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E:\BackupFolder_OldAPPs\Adhoc reports\TopAccounts_OrgClassification\"/>
    </mc:Choice>
  </mc:AlternateContent>
  <bookViews>
    <workbookView xWindow="-110" yWindow="-110" windowWidth="19420" windowHeight="10300"/>
  </bookViews>
  <sheets>
    <sheet name="AccountWise_Revenue&amp;TopAccounts" sheetId="15" r:id="rId1"/>
    <sheet name="Top10 Accounts_Charts" sheetId="16" r:id="rId2"/>
    <sheet name="Org 300 Accounts_Charts" sheetId="17" r:id="rId3"/>
    <sheet name="Top 15 Accounts" sheetId="18" r:id="rId4"/>
  </sheets>
  <externalReferences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0" hidden="1">'AccountWise_Revenue&amp;TopAccounts'!$A$18:$FI$18</definedName>
    <definedName name="Category" localSheetId="0">[1]Sheet2!$B$2:$B$5</definedName>
    <definedName name="Category" localSheetId="3">[1]Sheet2!$B$2:$B$5</definedName>
    <definedName name="Category">[2]Sheet2!$B$2:$B$5</definedName>
    <definedName name="Job" localSheetId="0">[3]Lookup!$G$2:$G$6</definedName>
    <definedName name="Job" localSheetId="3">[3]Lookup!$G$2:$G$6</definedName>
    <definedName name="Job">[4]Lookup!$G$2:$G$6</definedName>
    <definedName name="Locations" localSheetId="0">[3]Lookup!$C$2:$C$30</definedName>
    <definedName name="Locations" localSheetId="3">[3]Lookup!$C$2:$C$30</definedName>
    <definedName name="Locations">[4]Lookup!$C$2:$C$30</definedName>
    <definedName name="open1_2" localSheetId="0">OFFSET(#REF!,0,0,COUNTA(#REF!),1)</definedName>
    <definedName name="open1_2" localSheetId="3">OFFSET(#REF!,0,0,COUNTA(#REF!),1)</definedName>
    <definedName name="open1_2">OFFSET(#REF!,0,0,COUNTA(#REF!),1)</definedName>
    <definedName name="open1_2to5" localSheetId="0">OFFSET(#REF!,0,0,COUNTA(#REF!),1)</definedName>
    <definedName name="open1_2to5" localSheetId="3">OFFSET(#REF!,0,0,COUNTA(#REF!),1)</definedName>
    <definedName name="open1_2to5">OFFSET(#REF!,0,0,COUNTA(#REF!),1)</definedName>
    <definedName name="open1_50" localSheetId="0">OFFSET(#REF!,0,0,COUNTA(#REF!),1)</definedName>
    <definedName name="open1_50" localSheetId="3">OFFSET(#REF!,0,0,COUNTA(#REF!),1)</definedName>
    <definedName name="open1_50">OFFSET(#REF!,0,0,COUNTA(#REF!),1)</definedName>
    <definedName name="open1_5to50" localSheetId="0">OFFSET(#REF!,0,0,COUNTA(#REF!),1)</definedName>
    <definedName name="open1_5to50" localSheetId="3">OFFSET(#REF!,0,0,COUNTA(#REF!),1)</definedName>
    <definedName name="open1_5to50">OFFSET(#REF!,0,0,COUNTA(#REF!),1)</definedName>
    <definedName name="open1_n2" localSheetId="0">OFFSET(#REF!,0,0,COUNTA(#REF!),1)</definedName>
    <definedName name="open1_n2" localSheetId="3">OFFSET(#REF!,0,0,COUNTA(#REF!),1)</definedName>
    <definedName name="open1_n2">OFFSET(#REF!,0,0,COUNTA(#REF!),1)</definedName>
    <definedName name="open1_n2to5" localSheetId="0">OFFSET(#REF!,0,0,COUNTA(#REF!),1)</definedName>
    <definedName name="open1_n2to5" localSheetId="3">OFFSET(#REF!,0,0,COUNTA(#REF!),1)</definedName>
    <definedName name="open1_n2to5">OFFSET(#REF!,0,0,COUNTA(#REF!),1)</definedName>
    <definedName name="open1_n50" localSheetId="0">OFFSET(#REF!,0,0,COUNTA(#REF!),1)</definedName>
    <definedName name="open1_n50" localSheetId="3">OFFSET(#REF!,0,0,COUNTA(#REF!),1)</definedName>
    <definedName name="open1_n50">OFFSET(#REF!,0,0,COUNTA(#REF!),1)</definedName>
    <definedName name="open1_n5to50" localSheetId="0">OFFSET(#REF!,0,0,COUNTA(#REF!),1)</definedName>
    <definedName name="open1_n5to50" localSheetId="3">OFFSET(#REF!,0,0,COUNTA(#REF!),1)</definedName>
    <definedName name="open1_n5to50">OFFSET(#REF!,0,0,COUNTA(#REF!),1)</definedName>
    <definedName name="open2cus" localSheetId="0">OFFSET(#REF!,0,0,COUNTA(#REF!),1)</definedName>
    <definedName name="open2cus" localSheetId="3">OFFSET(#REF!,0,0,COUNTA(#REF!),1)</definedName>
    <definedName name="open2cus">OFFSET(#REF!,0,0,COUNTA(#REF!),1)</definedName>
    <definedName name="open2ncus" localSheetId="0">OFFSET(#REF!,0,0,COUNTA(#REF!),1)</definedName>
    <definedName name="open2ncus" localSheetId="3">OFFSET(#REF!,0,0,COUNTA(#REF!),1)</definedName>
    <definedName name="open2ncus">OFFSET(#REF!,0,0,COUNTA(#REF!),1)</definedName>
    <definedName name="open2npros" localSheetId="0">OFFSET(#REF!,0,0,COUNTA(#REF!),1)</definedName>
    <definedName name="open2npros" localSheetId="3">OFFSET(#REF!,0,0,COUNTA(#REF!),1)</definedName>
    <definedName name="open2npros">OFFSET(#REF!,0,0,COUNTA(#REF!),1)</definedName>
    <definedName name="open2nstart" localSheetId="0">OFFSET(#REF!,0,0,COUNTA(#REF!),1)</definedName>
    <definedName name="open2nstart" localSheetId="3">OFFSET(#REF!,0,0,COUNTA(#REF!),1)</definedName>
    <definedName name="open2nstart">OFFSET(#REF!,0,0,COUNTA(#REF!),1)</definedName>
    <definedName name="open2pros" localSheetId="0">OFFSET(#REF!,0,0,COUNTA(#REF!),1)</definedName>
    <definedName name="open2pros" localSheetId="3">OFFSET(#REF!,0,0,COUNTA(#REF!),1)</definedName>
    <definedName name="open2pros">OFFSET(#REF!,0,0,COUNTA(#REF!),1)</definedName>
    <definedName name="open2start" localSheetId="0">OFFSET(#REF!,0,0,COUNTA(#REF!),1)</definedName>
    <definedName name="open2start" localSheetId="3">OFFSET(#REF!,0,0,COUNTA(#REF!),1)</definedName>
    <definedName name="open2start">OFFSET(#REF!,0,0,COUNTA(#REF!),1)</definedName>
    <definedName name="open3fshil" localSheetId="0">OFFSET(#REF!,0,0,COUNTA(#REF!),1)</definedName>
    <definedName name="open3fshil" localSheetId="3">OFFSET(#REF!,0,0,COUNTA(#REF!),1)</definedName>
    <definedName name="open3fshil">OFFSET(#REF!,0,0,COUNTA(#REF!),1)</definedName>
    <definedName name="open3mrcl" localSheetId="0">OFFSET(#REF!,0,0,COUNTA(#REF!),1)</definedName>
    <definedName name="open3mrcl" localSheetId="3">OFFSET(#REF!,0,0,COUNTA(#REF!),1)</definedName>
    <definedName name="open3mrcl">OFFSET(#REF!,0,0,COUNTA(#REF!),1)</definedName>
    <definedName name="open3others" localSheetId="0">OFFSET(#REF!,0,0,COUNTA(#REF!),1)</definedName>
    <definedName name="open3others" localSheetId="3">OFFSET(#REF!,0,0,COUNTA(#REF!),1)</definedName>
    <definedName name="open3others">OFFSET(#REF!,0,0,COUNTA(#REF!),1)</definedName>
    <definedName name="open3pfshil" localSheetId="0">OFFSET(#REF!,0,0,COUNTA(#REF!),1)</definedName>
    <definedName name="open3pfshil" localSheetId="3">OFFSET(#REF!,0,0,COUNTA(#REF!),1)</definedName>
    <definedName name="open3pfshil">OFFSET(#REF!,0,0,COUNTA(#REF!),1)</definedName>
    <definedName name="open3pmrcl" localSheetId="0">OFFSET(#REF!,0,0,COUNTA(#REF!),1)</definedName>
    <definedName name="open3pmrcl" localSheetId="3">OFFSET(#REF!,0,0,COUNTA(#REF!),1)</definedName>
    <definedName name="open3pmrcl">OFFSET(#REF!,0,0,COUNTA(#REF!),1)</definedName>
    <definedName name="open3pothers" localSheetId="0">OFFSET(#REF!,0,0,COUNTA(#REF!),1)</definedName>
    <definedName name="open3pothers" localSheetId="3">OFFSET(#REF!,0,0,COUNTA(#REF!),1)</definedName>
    <definedName name="open3pothers">OFFSET(#REF!,0,0,COUNTA(#REF!),1)</definedName>
    <definedName name="open3psource" localSheetId="0">OFFSET(#REF!,0,0,COUNTA(#REF!),1)</definedName>
    <definedName name="open3psource" localSheetId="3">OFFSET(#REF!,0,0,COUNTA(#REF!),1)</definedName>
    <definedName name="open3psource">OFFSET(#REF!,0,0,COUNTA(#REF!),1)</definedName>
    <definedName name="open3source" localSheetId="0">OFFSET(#REF!,0,0,COUNTA(#REF!),1)</definedName>
    <definedName name="open3source" localSheetId="3">OFFSET(#REF!,0,0,COUNTA(#REF!),1)</definedName>
    <definedName name="open3source">OFFSET(#REF!,0,0,COUNTA(#REF!),1)</definedName>
    <definedName name="open4high" localSheetId="0">OFFSET(#REF!,0,0,COUNTA(#REF!),1)</definedName>
    <definedName name="open4high" localSheetId="3">OFFSET(#REF!,0,0,COUNTA(#REF!),1)</definedName>
    <definedName name="open4high">OFFSET(#REF!,0,0,COUNTA(#REF!),1)</definedName>
    <definedName name="open4low" localSheetId="0">OFFSET(#REF!,0,0,COUNTA(#REF!),1)</definedName>
    <definedName name="open4low" localSheetId="3">OFFSET(#REF!,0,0,COUNTA(#REF!),1)</definedName>
    <definedName name="open4low">OFFSET(#REF!,0,0,COUNTA(#REF!),1)</definedName>
    <definedName name="open4med" localSheetId="0">OFFSET(#REF!,0,0,COUNTA(#REF!),1)</definedName>
    <definedName name="open4med" localSheetId="3">OFFSET(#REF!,0,0,COUNTA(#REF!),1)</definedName>
    <definedName name="open4med">OFFSET(#REF!,0,0,COUNTA(#REF!),1)</definedName>
    <definedName name="open4phigh" localSheetId="0">OFFSET(#REF!,0,0,COUNTA(#REF!),1)</definedName>
    <definedName name="open4phigh" localSheetId="3">OFFSET(#REF!,0,0,COUNTA(#REF!),1)</definedName>
    <definedName name="open4phigh">OFFSET(#REF!,0,0,COUNTA(#REF!),1)</definedName>
    <definedName name="open4plow" localSheetId="0">OFFSET(#REF!,0,0,COUNTA(#REF!),1)</definedName>
    <definedName name="open4plow" localSheetId="3">OFFSET(#REF!,0,0,COUNTA(#REF!),1)</definedName>
    <definedName name="open4plow">OFFSET(#REF!,0,0,COUNTA(#REF!),1)</definedName>
    <definedName name="open4pmed" localSheetId="0">OFFSET(#REF!,0,0,COUNTA(#REF!),1)</definedName>
    <definedName name="open4pmed" localSheetId="3">OFFSET(#REF!,0,0,COUNTA(#REF!),1)</definedName>
    <definedName name="open4pmed">OFFSET(#REF!,0,0,COUNTA(#REF!),1)</definedName>
    <definedName name="open5america" localSheetId="0">OFFSET(#REF!,0,0,COUNTA(#REF!),1)</definedName>
    <definedName name="open5america" localSheetId="3">OFFSET(#REF!,0,0,COUNTA(#REF!),1)</definedName>
    <definedName name="open5america">OFFSET(#REF!,0,0,COUNTA(#REF!),1)</definedName>
    <definedName name="open5eur" localSheetId="0">OFFSET(#REF!,0,0,COUNTA(#REF!),1)</definedName>
    <definedName name="open5eur" localSheetId="3">OFFSET(#REF!,0,0,COUNTA(#REF!),1)</definedName>
    <definedName name="open5eur">OFFSET(#REF!,0,0,COUNTA(#REF!),1)</definedName>
    <definedName name="open5pamerica" localSheetId="0">OFFSET(#REF!,0,0,COUNTA(#REF!),1)</definedName>
    <definedName name="open5pamerica" localSheetId="3">OFFSET(#REF!,0,0,COUNTA(#REF!),1)</definedName>
    <definedName name="open5pamerica">OFFSET(#REF!,0,0,COUNTA(#REF!),1)</definedName>
    <definedName name="open5peur" localSheetId="0">OFFSET(#REF!,0,0,COUNTA(#REF!),1)</definedName>
    <definedName name="open5peur" localSheetId="3">OFFSET(#REF!,0,0,COUNTA(#REF!),1)</definedName>
    <definedName name="open5peur">OFFSET(#REF!,0,0,COUNTA(#REF!),1)</definedName>
    <definedName name="open5prow" localSheetId="0">OFFSET(#REF!,0,0,COUNTA(#REF!),1)</definedName>
    <definedName name="open5prow" localSheetId="3">OFFSET(#REF!,0,0,COUNTA(#REF!),1)</definedName>
    <definedName name="open5prow">OFFSET(#REF!,0,0,COUNTA(#REF!),1)</definedName>
    <definedName name="open5row" localSheetId="0">OFFSET(#REF!,0,0,COUNTA(#REF!),1)</definedName>
    <definedName name="open5row" localSheetId="3">OFFSET(#REF!,0,0,COUNTA(#REF!),1)</definedName>
    <definedName name="open5row">OFFSET(#REF!,0,0,COUNTA(#REF!),1)</definedName>
    <definedName name="Period" localSheetId="0">[3]Lookup!$I$2:$I$5</definedName>
    <definedName name="Period" localSheetId="3">[3]Lookup!$I$2:$I$5</definedName>
    <definedName name="Period">[4]Lookup!$I$2:$I$5</definedName>
    <definedName name="Role" localSheetId="0">[3]Lookup!$E$2:$E$17</definedName>
    <definedName name="Role" localSheetId="3">[3]Lookup!$E$2:$E$17</definedName>
    <definedName name="Role">[4]Lookup!$E$2:$E$17</definedName>
    <definedName name="SAPBEXdnldView">"00O2TLIUPXFXHK6B6LGN21YYK"</definedName>
    <definedName name="SAPBEXsysID">"BIP"</definedName>
    <definedName name="Skill" localSheetId="0">[3]Lookup!$A$2:$A$51</definedName>
    <definedName name="Skill" localSheetId="3">[3]Lookup!$A$2:$A$51</definedName>
    <definedName name="Skill">[4]Lookup!$A$2:$A$51</definedName>
    <definedName name="tab1Aband">OFFSET([5]ClosedOppTrend!$F$13,0,0,COUNTA([5]ClosedOppTrend!$C$13:$C$66),1)</definedName>
    <definedName name="tab1lost">OFFSET([5]ClosedOppTrend!$E$13,0,0,COUNTA([5]ClosedOppTrend!$C$13:$C$66),1)</definedName>
    <definedName name="tab1Overall">OFFSET([5]ClosedOppTrend!$G$13,0,0,COUNTA([5]ClosedOppTrend!$C$13:$C$66),1)</definedName>
    <definedName name="tab1pAband">OFFSET([5]ClosedOppTrend!$J$13,0,0,COUNTA([5]ClosedOppTrend!$C$13:$C$66),1)</definedName>
    <definedName name="tab1plost">OFFSET([5]ClosedOppTrend!$I$13,0,0,COUNTA([5]ClosedOppTrend!$C$13:$C$66),1)</definedName>
    <definedName name="tab1pwon">OFFSET([5]ClosedOppTrend!$H$13,0,0,COUNTA([5]ClosedOppTrend!$C$13:$C$66),1)</definedName>
    <definedName name="tab1won">OFFSET([5]ClosedOppTrend!$D$13,0,0,COUNTA([5]ClosedOppTrend!$C$13:$C$66),1)</definedName>
    <definedName name="tab2fshil">OFFSET([5]ClosedOppTrend!$AI$13,0,0,COUNTA([5]ClosedOppTrend!$AG$13:$AG$66),1)</definedName>
    <definedName name="tab2mrcl">OFFSET([5]ClosedOppTrend!$AH$13,0,0,COUNTA([5]ClosedOppTrend!$AG$13:$AG$66),1)</definedName>
    <definedName name="tab2others">OFFSET([5]ClosedOppTrend!$AK$13,0,0,COUNTA([5]ClosedOppTrend!$AG$13:$AG$66),1)</definedName>
    <definedName name="tab2pfshil">OFFSET([5]ClosedOppTrend!$AM$13,0,0,COUNTA([5]ClosedOppTrend!$AG$13:$AG$66),1)</definedName>
    <definedName name="tab2pmrcl">OFFSET([5]ClosedOppTrend!$AL$13,0,0,COUNTA([5]ClosedOppTrend!$AG$13:$AG$66),1)</definedName>
    <definedName name="tab2pothers">OFFSET([5]ClosedOppTrend!$AO$13,0,0,COUNTA([5]ClosedOppTrend!$AG$13:$AG$66),1)</definedName>
    <definedName name="tab2psource">OFFSET([5]ClosedOppTrend!$AN$13,0,0,COUNTA([5]ClosedOppTrend!$AG$13:$AG$66),1)</definedName>
    <definedName name="tab2source">OFFSET([5]ClosedOppTrend!$AJ$13,0,0,COUNTA([5]ClosedOppTrend!$AG$13:$AG$66),1)</definedName>
    <definedName name="tab3America">OFFSET([5]ClosedOppTrend!$BB$13,0,0,COUNTA([5]ClosedOppTrend!$BA$13:$BA$66),1)</definedName>
    <definedName name="tab3eur">OFFSET([5]ClosedOppTrend!$BC$13,0,0,COUNTA([5]ClosedOppTrend!$BA$13:$BA$66),1)</definedName>
    <definedName name="tab3others">OFFSET([5]ClosedOppTrend!$BD$13,0,0,COUNTA([5]ClosedOppTrend!$BA$13:$BA$66),1)</definedName>
    <definedName name="tab3pamerica">OFFSET([5]ClosedOppTrend!$BE$13,0,0,COUNTA([5]ClosedOppTrend!$BA$13:$BA$66),1)</definedName>
    <definedName name="tab3peur">OFFSET([5]ClosedOppTrend!$BF$13,0,0,COUNTA([5]ClosedOppTrend!$BA$13:$BA$66),1)</definedName>
    <definedName name="tab3pothers">OFFSET([5]ClosedOppTrend!$BG$13,0,0,COUNTA([5]ClosedOppTrend!$BA$13:$BA$66),1)</definedName>
  </definedNames>
  <calcPr calcId="162913"/>
  <extLst>
    <ext xmlns:x15="http://schemas.microsoft.com/office/spreadsheetml/2010/11/main" uri="{140A7094-0E35-4892-8432-C4D2E57EDEB5}">
      <x15:workbookPr chartTrackingRefBase="1"/>
    </ext>
    <x:ext xmlns:x="http://schemas.openxmlformats.org/spreadsheetml/2006/main"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extLst>
</workbook>
</file>

<file path=xl/calcChain.xml><?xml version="1.0" encoding="utf-8"?>
<calcChain xmlns="http://schemas.openxmlformats.org/spreadsheetml/2006/main">
  <c r="AV2" i="15" l="1"/>
  <c r="AW2" i="15"/>
  <c r="AU2" i="15"/>
  <c r="AU16" i="15"/>
  <c r="AV16" i="15"/>
  <c r="AW16" i="15"/>
  <c r="AW20" i="15" l="1"/>
  <c r="AW21" i="15"/>
  <c r="AW22" i="15"/>
  <c r="AW23" i="15"/>
  <c r="AW24" i="15"/>
  <c r="AW25" i="15"/>
  <c r="AW26" i="15"/>
  <c r="AW27" i="15"/>
  <c r="AW28" i="15"/>
  <c r="AW29" i="15"/>
  <c r="AW30" i="15"/>
  <c r="AW31" i="15"/>
  <c r="AW32" i="15"/>
  <c r="AW33" i="15"/>
  <c r="AW34" i="15"/>
  <c r="AW35" i="15"/>
  <c r="AW36" i="15"/>
  <c r="AW37" i="15"/>
  <c r="AW38" i="15"/>
  <c r="AW39" i="15"/>
  <c r="AW40" i="15"/>
  <c r="AW41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W76" i="15"/>
  <c r="AW77" i="15"/>
  <c r="AW78" i="15"/>
  <c r="AW79" i="15"/>
  <c r="AW80" i="15"/>
  <c r="AW81" i="15"/>
  <c r="AW82" i="15"/>
  <c r="AW83" i="15"/>
  <c r="AW84" i="15"/>
  <c r="AW85" i="15"/>
  <c r="AW86" i="15"/>
  <c r="AW87" i="15"/>
  <c r="AW88" i="15"/>
  <c r="AW89" i="15"/>
  <c r="AW90" i="15"/>
  <c r="AW91" i="15"/>
  <c r="AW92" i="15"/>
  <c r="AW93" i="15"/>
  <c r="AW94" i="15"/>
  <c r="AW95" i="15"/>
  <c r="AW96" i="15"/>
  <c r="AW97" i="15"/>
  <c r="AW98" i="15"/>
  <c r="AW99" i="15"/>
  <c r="AW100" i="15"/>
  <c r="AW101" i="15"/>
  <c r="AW102" i="15"/>
  <c r="AW103" i="15"/>
  <c r="AW104" i="15"/>
  <c r="AW105" i="15"/>
  <c r="AW106" i="15"/>
  <c r="AW107" i="15"/>
  <c r="AW108" i="15"/>
  <c r="AW109" i="15"/>
  <c r="AW110" i="15"/>
  <c r="AW111" i="15"/>
  <c r="AW112" i="15"/>
  <c r="AW113" i="15"/>
  <c r="AW114" i="15"/>
  <c r="AW115" i="15"/>
  <c r="AW116" i="15"/>
  <c r="AW117" i="15"/>
  <c r="AW118" i="15"/>
  <c r="AW119" i="15"/>
  <c r="AW120" i="15"/>
  <c r="AW121" i="15"/>
  <c r="AW122" i="15"/>
  <c r="AW123" i="15"/>
  <c r="AW124" i="15"/>
  <c r="AW125" i="15"/>
  <c r="AW126" i="15"/>
  <c r="AW127" i="15"/>
  <c r="AW128" i="15"/>
  <c r="AW129" i="15"/>
  <c r="AW130" i="15"/>
  <c r="AW131" i="15"/>
  <c r="AW132" i="15"/>
  <c r="AW133" i="15"/>
  <c r="AW134" i="15"/>
  <c r="AW135" i="15"/>
  <c r="AW136" i="15"/>
  <c r="AW137" i="15"/>
  <c r="AW138" i="15"/>
  <c r="AW139" i="15"/>
  <c r="AW140" i="15"/>
  <c r="AW141" i="15"/>
  <c r="AW142" i="15"/>
  <c r="AW143" i="15"/>
  <c r="AW144" i="15"/>
  <c r="AW145" i="15"/>
  <c r="AW146" i="15"/>
  <c r="AW147" i="15"/>
  <c r="AW148" i="15"/>
  <c r="AW149" i="15"/>
  <c r="AW150" i="15"/>
  <c r="AW151" i="15"/>
  <c r="AW152" i="15"/>
  <c r="AW153" i="15"/>
  <c r="AW154" i="15"/>
  <c r="AW155" i="15"/>
  <c r="AW156" i="15"/>
  <c r="AW157" i="15"/>
  <c r="AW158" i="15"/>
  <c r="AW159" i="15"/>
  <c r="AW160" i="15"/>
  <c r="AW161" i="15"/>
  <c r="AW162" i="15"/>
  <c r="AW163" i="15"/>
  <c r="AW164" i="15"/>
  <c r="AW165" i="15"/>
  <c r="AW166" i="15"/>
  <c r="AW167" i="15"/>
  <c r="AW168" i="15"/>
  <c r="AW169" i="15"/>
  <c r="AW170" i="15"/>
  <c r="AW171" i="15"/>
  <c r="AW172" i="15"/>
  <c r="AW173" i="15"/>
  <c r="AW174" i="15"/>
  <c r="AW175" i="15"/>
  <c r="AW176" i="15"/>
  <c r="AW177" i="15"/>
  <c r="AW178" i="15"/>
  <c r="AW179" i="15"/>
  <c r="AW180" i="15"/>
  <c r="AW181" i="15"/>
  <c r="AW182" i="15"/>
  <c r="AW183" i="15"/>
  <c r="AW184" i="15"/>
  <c r="AW185" i="15"/>
  <c r="AW186" i="15"/>
  <c r="AW187" i="15"/>
  <c r="AW188" i="15"/>
  <c r="AW189" i="15"/>
  <c r="AW190" i="15"/>
  <c r="AW191" i="15"/>
  <c r="AW192" i="15"/>
  <c r="AW193" i="15"/>
  <c r="AW194" i="15"/>
  <c r="AW195" i="15"/>
  <c r="AW196" i="15"/>
  <c r="AW197" i="15"/>
  <c r="AW198" i="15"/>
  <c r="AW199" i="15"/>
  <c r="AW200" i="15"/>
  <c r="AW201" i="15"/>
  <c r="AW202" i="15"/>
  <c r="AW203" i="15"/>
  <c r="AW204" i="15"/>
  <c r="AW205" i="15"/>
  <c r="AW206" i="15"/>
  <c r="AW207" i="15"/>
  <c r="AW208" i="15"/>
  <c r="AW209" i="15"/>
  <c r="AW210" i="15"/>
  <c r="AW211" i="15"/>
  <c r="AW212" i="15"/>
  <c r="AW213" i="15"/>
  <c r="AW214" i="15"/>
  <c r="AW215" i="15"/>
  <c r="AW216" i="15"/>
  <c r="AW217" i="15"/>
  <c r="AW218" i="15"/>
  <c r="AW219" i="15"/>
  <c r="AW220" i="15"/>
  <c r="AW221" i="15"/>
  <c r="AW222" i="15"/>
  <c r="AW223" i="15"/>
  <c r="AW224" i="15"/>
  <c r="AW225" i="15"/>
  <c r="AW226" i="15"/>
  <c r="AW227" i="15"/>
  <c r="AW228" i="15"/>
  <c r="AW229" i="15"/>
  <c r="AW230" i="15"/>
  <c r="AW231" i="15"/>
  <c r="AW232" i="15"/>
  <c r="AW233" i="15"/>
  <c r="AW234" i="15"/>
  <c r="AW235" i="15"/>
  <c r="AW236" i="15"/>
  <c r="AW237" i="15"/>
  <c r="AW238" i="15"/>
  <c r="AW239" i="15"/>
  <c r="AW240" i="15"/>
  <c r="AW241" i="15"/>
  <c r="AW242" i="15"/>
  <c r="AW243" i="15"/>
  <c r="AW244" i="15"/>
  <c r="AW245" i="15"/>
  <c r="AW246" i="15"/>
  <c r="AW247" i="15"/>
  <c r="AW248" i="15"/>
  <c r="AW249" i="15"/>
  <c r="AW250" i="15"/>
  <c r="AW251" i="15"/>
  <c r="AW252" i="15"/>
  <c r="AW253" i="15"/>
  <c r="AW254" i="15"/>
  <c r="AW255" i="15"/>
  <c r="AW256" i="15"/>
  <c r="AW257" i="15"/>
  <c r="AW258" i="15"/>
  <c r="AW259" i="15"/>
  <c r="AW260" i="15"/>
  <c r="AW261" i="15"/>
  <c r="AW262" i="15"/>
  <c r="AW263" i="15"/>
  <c r="AW264" i="15"/>
  <c r="AW265" i="15"/>
  <c r="AW266" i="15"/>
  <c r="AW267" i="15"/>
  <c r="AW268" i="15"/>
  <c r="AW269" i="15"/>
  <c r="AW270" i="15"/>
  <c r="AW271" i="15"/>
  <c r="AW272" i="15"/>
  <c r="AW273" i="15"/>
  <c r="AW274" i="15"/>
  <c r="AW275" i="15"/>
  <c r="AW276" i="15"/>
  <c r="AW277" i="15"/>
  <c r="AW278" i="15"/>
  <c r="AW279" i="15"/>
  <c r="AW280" i="15"/>
  <c r="AW281" i="15"/>
  <c r="AW282" i="15"/>
  <c r="AW283" i="15"/>
  <c r="AW284" i="15"/>
  <c r="AW285" i="15"/>
  <c r="AW286" i="15"/>
  <c r="AW287" i="15"/>
  <c r="AW288" i="15"/>
  <c r="AW289" i="15"/>
  <c r="AW290" i="15"/>
  <c r="AW291" i="15"/>
  <c r="AW292" i="15"/>
  <c r="AW293" i="15"/>
  <c r="AW294" i="15"/>
  <c r="AW295" i="15"/>
  <c r="AW296" i="15"/>
  <c r="AW297" i="15"/>
  <c r="AW298" i="15"/>
  <c r="AW299" i="15"/>
  <c r="AW300" i="15"/>
  <c r="AW301" i="15"/>
  <c r="AW302" i="15"/>
  <c r="AW303" i="15"/>
  <c r="AW304" i="15"/>
  <c r="AW305" i="15"/>
  <c r="AW306" i="15"/>
  <c r="AW307" i="15"/>
  <c r="AW308" i="15"/>
  <c r="AW309" i="15"/>
  <c r="AW310" i="15"/>
  <c r="AW311" i="15"/>
  <c r="AW312" i="15"/>
  <c r="AW313" i="15"/>
  <c r="AW314" i="15"/>
  <c r="AW315" i="15"/>
  <c r="AW316" i="15"/>
  <c r="AW317" i="15"/>
  <c r="AW318" i="15"/>
  <c r="AW319" i="15"/>
  <c r="AW320" i="15"/>
  <c r="AW321" i="15"/>
  <c r="AW322" i="15"/>
  <c r="AW323" i="15"/>
  <c r="AW324" i="15"/>
  <c r="AW325" i="15"/>
  <c r="AW326" i="15"/>
  <c r="AW327" i="15"/>
  <c r="AW328" i="15"/>
  <c r="AW329" i="15"/>
  <c r="AW330" i="15"/>
  <c r="AW331" i="15"/>
  <c r="AW332" i="15"/>
  <c r="AW333" i="15"/>
  <c r="AW334" i="15"/>
  <c r="AW335" i="15"/>
  <c r="AW336" i="15"/>
  <c r="AW337" i="15"/>
  <c r="AW338" i="15"/>
  <c r="AW339" i="15"/>
  <c r="AW340" i="15"/>
  <c r="AW341" i="15"/>
  <c r="AW342" i="15"/>
  <c r="AW343" i="15"/>
  <c r="AW344" i="15"/>
  <c r="AW345" i="15"/>
  <c r="AW346" i="15"/>
  <c r="AW347" i="15"/>
  <c r="AW348" i="15"/>
  <c r="AW349" i="15"/>
  <c r="AW350" i="15"/>
  <c r="AW351" i="15"/>
  <c r="AW352" i="15"/>
  <c r="AW353" i="15"/>
  <c r="AW354" i="15"/>
  <c r="AW355" i="15"/>
  <c r="AW356" i="15"/>
  <c r="AW357" i="15"/>
  <c r="AW358" i="15"/>
  <c r="AW359" i="15"/>
  <c r="AW360" i="15"/>
  <c r="AW361" i="15"/>
  <c r="AW362" i="15"/>
  <c r="AW363" i="15"/>
  <c r="AW364" i="15"/>
  <c r="AW365" i="15"/>
  <c r="AW366" i="15"/>
  <c r="AW367" i="15"/>
  <c r="AW368" i="15"/>
  <c r="AW369" i="15"/>
  <c r="AW370" i="15"/>
  <c r="AW371" i="15"/>
  <c r="AW372" i="15"/>
  <c r="AW373" i="15"/>
  <c r="AW374" i="15"/>
  <c r="AW375" i="15"/>
  <c r="AW376" i="15"/>
  <c r="AW377" i="15"/>
  <c r="AW378" i="15"/>
  <c r="AW379" i="15"/>
  <c r="AW380" i="15"/>
  <c r="AW381" i="15"/>
  <c r="AW382" i="15"/>
  <c r="AW383" i="15"/>
  <c r="AW384" i="15"/>
  <c r="AW385" i="15"/>
  <c r="AW386" i="15"/>
  <c r="AW387" i="15"/>
  <c r="AW388" i="15"/>
  <c r="AW389" i="15"/>
  <c r="AW390" i="15"/>
  <c r="AW391" i="15"/>
  <c r="AW392" i="15"/>
  <c r="AW393" i="15"/>
  <c r="AW394" i="15"/>
  <c r="AW395" i="15"/>
  <c r="AW396" i="15"/>
  <c r="AW397" i="15"/>
  <c r="AW398" i="15"/>
  <c r="AW399" i="15"/>
  <c r="AW400" i="15"/>
  <c r="AW401" i="15"/>
  <c r="AW402" i="15"/>
  <c r="AW403" i="15"/>
  <c r="AW404" i="15"/>
  <c r="AW405" i="15"/>
  <c r="AW406" i="15"/>
  <c r="AW407" i="15"/>
  <c r="AW408" i="15"/>
  <c r="AW409" i="15"/>
  <c r="AW410" i="15"/>
  <c r="AV20" i="15"/>
  <c r="AV21" i="15"/>
  <c r="AV22" i="15"/>
  <c r="AV23" i="15"/>
  <c r="AV24" i="15"/>
  <c r="AV25" i="15"/>
  <c r="AV26" i="15"/>
  <c r="AV27" i="15"/>
  <c r="AV28" i="15"/>
  <c r="AV29" i="15"/>
  <c r="AV30" i="15"/>
  <c r="AV31" i="15"/>
  <c r="AV32" i="15"/>
  <c r="AV33" i="15"/>
  <c r="AV34" i="15"/>
  <c r="AV35" i="15"/>
  <c r="AV36" i="15"/>
  <c r="AV37" i="15"/>
  <c r="AV38" i="15"/>
  <c r="AV39" i="15"/>
  <c r="AV40" i="15"/>
  <c r="AV41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V75" i="15"/>
  <c r="AV76" i="15"/>
  <c r="AV77" i="15"/>
  <c r="AV78" i="15"/>
  <c r="AV79" i="15"/>
  <c r="AV80" i="15"/>
  <c r="AV81" i="15"/>
  <c r="AV82" i="15"/>
  <c r="AV83" i="15"/>
  <c r="AV84" i="15"/>
  <c r="AV85" i="15"/>
  <c r="AV86" i="15"/>
  <c r="AV87" i="15"/>
  <c r="AV88" i="15"/>
  <c r="AV89" i="15"/>
  <c r="AV90" i="15"/>
  <c r="AV91" i="15"/>
  <c r="AV92" i="15"/>
  <c r="AV93" i="15"/>
  <c r="AV94" i="15"/>
  <c r="AV95" i="15"/>
  <c r="AV96" i="15"/>
  <c r="AV97" i="15"/>
  <c r="AV98" i="15"/>
  <c r="AV99" i="15"/>
  <c r="AV100" i="15"/>
  <c r="AV101" i="15"/>
  <c r="AV102" i="15"/>
  <c r="AV103" i="15"/>
  <c r="AV104" i="15"/>
  <c r="AV105" i="15"/>
  <c r="AV106" i="15"/>
  <c r="AV107" i="15"/>
  <c r="AV108" i="15"/>
  <c r="AV109" i="15"/>
  <c r="AV110" i="15"/>
  <c r="AV111" i="15"/>
  <c r="AV112" i="15"/>
  <c r="AV113" i="15"/>
  <c r="AV114" i="15"/>
  <c r="AV115" i="15"/>
  <c r="AV116" i="15"/>
  <c r="AV117" i="15"/>
  <c r="AV118" i="15"/>
  <c r="AV119" i="15"/>
  <c r="AV120" i="15"/>
  <c r="AV121" i="15"/>
  <c r="AV122" i="15"/>
  <c r="AV123" i="15"/>
  <c r="AV124" i="15"/>
  <c r="AV125" i="15"/>
  <c r="AV126" i="15"/>
  <c r="AV127" i="15"/>
  <c r="AV128" i="15"/>
  <c r="AV129" i="15"/>
  <c r="AV130" i="15"/>
  <c r="AV131" i="15"/>
  <c r="AV132" i="15"/>
  <c r="AV133" i="15"/>
  <c r="AV134" i="15"/>
  <c r="AV135" i="15"/>
  <c r="AV136" i="15"/>
  <c r="AV137" i="15"/>
  <c r="AV138" i="15"/>
  <c r="AV139" i="15"/>
  <c r="AV140" i="15"/>
  <c r="AV141" i="15"/>
  <c r="AV142" i="15"/>
  <c r="AV143" i="15"/>
  <c r="AV144" i="15"/>
  <c r="AV145" i="15"/>
  <c r="AV146" i="15"/>
  <c r="AV147" i="15"/>
  <c r="AV148" i="15"/>
  <c r="AV149" i="15"/>
  <c r="AV150" i="15"/>
  <c r="AV151" i="15"/>
  <c r="AV152" i="15"/>
  <c r="AV153" i="15"/>
  <c r="AV154" i="15"/>
  <c r="AV155" i="15"/>
  <c r="AV156" i="15"/>
  <c r="AV157" i="15"/>
  <c r="AV158" i="15"/>
  <c r="AV159" i="15"/>
  <c r="AV160" i="15"/>
  <c r="AV161" i="15"/>
  <c r="AV162" i="15"/>
  <c r="AV163" i="15"/>
  <c r="AV164" i="15"/>
  <c r="AV165" i="15"/>
  <c r="AV166" i="15"/>
  <c r="AV167" i="15"/>
  <c r="AV168" i="15"/>
  <c r="AV169" i="15"/>
  <c r="AV170" i="15"/>
  <c r="AV171" i="15"/>
  <c r="AV172" i="15"/>
  <c r="AV173" i="15"/>
  <c r="AV174" i="15"/>
  <c r="AV175" i="15"/>
  <c r="AV176" i="15"/>
  <c r="AV177" i="15"/>
  <c r="AV178" i="15"/>
  <c r="AV179" i="15"/>
  <c r="AV180" i="15"/>
  <c r="AV181" i="15"/>
  <c r="AV182" i="15"/>
  <c r="AV183" i="15"/>
  <c r="AV184" i="15"/>
  <c r="AV185" i="15"/>
  <c r="AV186" i="15"/>
  <c r="AV187" i="15"/>
  <c r="AV188" i="15"/>
  <c r="AV189" i="15"/>
  <c r="AV190" i="15"/>
  <c r="AV191" i="15"/>
  <c r="AV192" i="15"/>
  <c r="AV193" i="15"/>
  <c r="AV194" i="15"/>
  <c r="AV195" i="15"/>
  <c r="AV196" i="15"/>
  <c r="AV197" i="15"/>
  <c r="AV198" i="15"/>
  <c r="AV199" i="15"/>
  <c r="AV200" i="15"/>
  <c r="AV201" i="15"/>
  <c r="AV202" i="15"/>
  <c r="AV203" i="15"/>
  <c r="AV204" i="15"/>
  <c r="AV205" i="15"/>
  <c r="AV206" i="15"/>
  <c r="AV207" i="15"/>
  <c r="AV208" i="15"/>
  <c r="AV209" i="15"/>
  <c r="AV210" i="15"/>
  <c r="AV211" i="15"/>
  <c r="AV212" i="15"/>
  <c r="AV213" i="15"/>
  <c r="AV214" i="15"/>
  <c r="AV215" i="15"/>
  <c r="AV216" i="15"/>
  <c r="AV217" i="15"/>
  <c r="AV218" i="15"/>
  <c r="AV219" i="15"/>
  <c r="AV220" i="15"/>
  <c r="AV221" i="15"/>
  <c r="AV222" i="15"/>
  <c r="AV223" i="15"/>
  <c r="AV224" i="15"/>
  <c r="AV225" i="15"/>
  <c r="AV226" i="15"/>
  <c r="AV227" i="15"/>
  <c r="AV228" i="15"/>
  <c r="AV229" i="15"/>
  <c r="AV230" i="15"/>
  <c r="AV231" i="15"/>
  <c r="AV232" i="15"/>
  <c r="AV233" i="15"/>
  <c r="AV234" i="15"/>
  <c r="AV235" i="15"/>
  <c r="AV236" i="15"/>
  <c r="AV237" i="15"/>
  <c r="AV238" i="15"/>
  <c r="AV239" i="15"/>
  <c r="AV240" i="15"/>
  <c r="AV241" i="15"/>
  <c r="AV242" i="15"/>
  <c r="AV243" i="15"/>
  <c r="AV244" i="15"/>
  <c r="AV245" i="15"/>
  <c r="AV246" i="15"/>
  <c r="AV247" i="15"/>
  <c r="AV248" i="15"/>
  <c r="AV249" i="15"/>
  <c r="AV250" i="15"/>
  <c r="AV251" i="15"/>
  <c r="AV252" i="15"/>
  <c r="AV253" i="15"/>
  <c r="AV254" i="15"/>
  <c r="AV255" i="15"/>
  <c r="AV256" i="15"/>
  <c r="AV257" i="15"/>
  <c r="AV258" i="15"/>
  <c r="AV259" i="15"/>
  <c r="AV260" i="15"/>
  <c r="AV261" i="15"/>
  <c r="AV262" i="15"/>
  <c r="AV263" i="15"/>
  <c r="AV264" i="15"/>
  <c r="AV265" i="15"/>
  <c r="AV266" i="15"/>
  <c r="AV267" i="15"/>
  <c r="AV268" i="15"/>
  <c r="AV269" i="15"/>
  <c r="AV270" i="15"/>
  <c r="AV271" i="15"/>
  <c r="AV272" i="15"/>
  <c r="AV273" i="15"/>
  <c r="AV274" i="15"/>
  <c r="AV275" i="15"/>
  <c r="AV276" i="15"/>
  <c r="AV277" i="15"/>
  <c r="AV278" i="15"/>
  <c r="AV279" i="15"/>
  <c r="AV280" i="15"/>
  <c r="AV281" i="15"/>
  <c r="AV282" i="15"/>
  <c r="AV283" i="15"/>
  <c r="AV284" i="15"/>
  <c r="AV285" i="15"/>
  <c r="AV286" i="15"/>
  <c r="AV287" i="15"/>
  <c r="AV288" i="15"/>
  <c r="AV289" i="15"/>
  <c r="AV290" i="15"/>
  <c r="AV291" i="15"/>
  <c r="AV292" i="15"/>
  <c r="AV293" i="15"/>
  <c r="AV294" i="15"/>
  <c r="AV295" i="15"/>
  <c r="AV296" i="15"/>
  <c r="AV297" i="15"/>
  <c r="AV298" i="15"/>
  <c r="AV299" i="15"/>
  <c r="AV300" i="15"/>
  <c r="AV301" i="15"/>
  <c r="AV302" i="15"/>
  <c r="AV303" i="15"/>
  <c r="AV304" i="15"/>
  <c r="AV305" i="15"/>
  <c r="AV306" i="15"/>
  <c r="AV307" i="15"/>
  <c r="AV308" i="15"/>
  <c r="AV309" i="15"/>
  <c r="AV310" i="15"/>
  <c r="AV311" i="15"/>
  <c r="AV312" i="15"/>
  <c r="AV313" i="15"/>
  <c r="AV314" i="15"/>
  <c r="AV315" i="15"/>
  <c r="AV316" i="15"/>
  <c r="AV317" i="15"/>
  <c r="AV318" i="15"/>
  <c r="AV319" i="15"/>
  <c r="AV320" i="15"/>
  <c r="AV321" i="15"/>
  <c r="AV322" i="15"/>
  <c r="AV323" i="15"/>
  <c r="AV324" i="15"/>
  <c r="AV325" i="15"/>
  <c r="AV326" i="15"/>
  <c r="AV327" i="15"/>
  <c r="AV328" i="15"/>
  <c r="AV329" i="15"/>
  <c r="AV330" i="15"/>
  <c r="AV331" i="15"/>
  <c r="AV332" i="15"/>
  <c r="AV333" i="15"/>
  <c r="AV334" i="15"/>
  <c r="AV335" i="15"/>
  <c r="AV336" i="15"/>
  <c r="AV337" i="15"/>
  <c r="AV338" i="15"/>
  <c r="AV339" i="15"/>
  <c r="AV340" i="15"/>
  <c r="AV341" i="15"/>
  <c r="AV342" i="15"/>
  <c r="AV343" i="15"/>
  <c r="AV344" i="15"/>
  <c r="AV345" i="15"/>
  <c r="AV346" i="15"/>
  <c r="AV347" i="15"/>
  <c r="AV348" i="15"/>
  <c r="AV349" i="15"/>
  <c r="AV350" i="15"/>
  <c r="AV351" i="15"/>
  <c r="AV352" i="15"/>
  <c r="AV353" i="15"/>
  <c r="AV354" i="15"/>
  <c r="AV355" i="15"/>
  <c r="AV356" i="15"/>
  <c r="AV357" i="15"/>
  <c r="AV358" i="15"/>
  <c r="AV359" i="15"/>
  <c r="AV360" i="15"/>
  <c r="AV361" i="15"/>
  <c r="AV362" i="15"/>
  <c r="AV363" i="15"/>
  <c r="AV364" i="15"/>
  <c r="AV365" i="15"/>
  <c r="AV366" i="15"/>
  <c r="AV367" i="15"/>
  <c r="AV368" i="15"/>
  <c r="AV369" i="15"/>
  <c r="AV370" i="15"/>
  <c r="AV371" i="15"/>
  <c r="AV372" i="15"/>
  <c r="AV373" i="15"/>
  <c r="AV374" i="15"/>
  <c r="AV375" i="15"/>
  <c r="AV376" i="15"/>
  <c r="AV377" i="15"/>
  <c r="AV378" i="15"/>
  <c r="AV379" i="15"/>
  <c r="AV380" i="15"/>
  <c r="AV381" i="15"/>
  <c r="AV382" i="15"/>
  <c r="AV383" i="15"/>
  <c r="AV384" i="15"/>
  <c r="AV385" i="15"/>
  <c r="AV386" i="15"/>
  <c r="AV387" i="15"/>
  <c r="AV388" i="15"/>
  <c r="AV389" i="15"/>
  <c r="AV390" i="15"/>
  <c r="AV391" i="15"/>
  <c r="AV392" i="15"/>
  <c r="AV393" i="15"/>
  <c r="AV394" i="15"/>
  <c r="AV395" i="15"/>
  <c r="AV396" i="15"/>
  <c r="AV397" i="15"/>
  <c r="AV398" i="15"/>
  <c r="AV399" i="15"/>
  <c r="AV400" i="15"/>
  <c r="AV401" i="15"/>
  <c r="AV402" i="15"/>
  <c r="AV403" i="15"/>
  <c r="AV404" i="15"/>
  <c r="AV405" i="15"/>
  <c r="AV406" i="15"/>
  <c r="AV407" i="15"/>
  <c r="AV408" i="15"/>
  <c r="AV409" i="15"/>
  <c r="AV410" i="15"/>
  <c r="AU20" i="15"/>
  <c r="AU21" i="15"/>
  <c r="AU22" i="15"/>
  <c r="AU23" i="15"/>
  <c r="AU24" i="15"/>
  <c r="AU25" i="15"/>
  <c r="AU26" i="15"/>
  <c r="AU27" i="15"/>
  <c r="AU28" i="15"/>
  <c r="AU29" i="15"/>
  <c r="AU30" i="15"/>
  <c r="AU31" i="15"/>
  <c r="AU32" i="15"/>
  <c r="AU33" i="15"/>
  <c r="AU34" i="15"/>
  <c r="AU35" i="15"/>
  <c r="AU36" i="15"/>
  <c r="AU37" i="15"/>
  <c r="AU38" i="15"/>
  <c r="AU39" i="15"/>
  <c r="AU40" i="15"/>
  <c r="AU41" i="15"/>
  <c r="AU42" i="15"/>
  <c r="AU43" i="15"/>
  <c r="AU44" i="15"/>
  <c r="AU45" i="15"/>
  <c r="AU46" i="15"/>
  <c r="AU47" i="15"/>
  <c r="AU48" i="15"/>
  <c r="AU49" i="15"/>
  <c r="AU50" i="15"/>
  <c r="AU51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U76" i="15"/>
  <c r="AU77" i="15"/>
  <c r="AU78" i="15"/>
  <c r="AU79" i="15"/>
  <c r="AU80" i="15"/>
  <c r="AU81" i="15"/>
  <c r="AU82" i="15"/>
  <c r="AU83" i="15"/>
  <c r="AU84" i="15"/>
  <c r="AU85" i="15"/>
  <c r="AU86" i="15"/>
  <c r="AU87" i="15"/>
  <c r="AU88" i="15"/>
  <c r="AU89" i="15"/>
  <c r="AU90" i="15"/>
  <c r="AU91" i="15"/>
  <c r="AU92" i="15"/>
  <c r="AU93" i="15"/>
  <c r="AU94" i="15"/>
  <c r="AU95" i="15"/>
  <c r="AU96" i="15"/>
  <c r="AU97" i="15"/>
  <c r="AU98" i="15"/>
  <c r="AU99" i="15"/>
  <c r="AU100" i="15"/>
  <c r="AU101" i="15"/>
  <c r="AU102" i="15"/>
  <c r="AU103" i="15"/>
  <c r="AU104" i="15"/>
  <c r="AU105" i="15"/>
  <c r="AU106" i="15"/>
  <c r="AU107" i="15"/>
  <c r="AU108" i="15"/>
  <c r="AU109" i="15"/>
  <c r="AU110" i="15"/>
  <c r="AU111" i="15"/>
  <c r="AU112" i="15"/>
  <c r="AU113" i="15"/>
  <c r="AU114" i="15"/>
  <c r="AU115" i="15"/>
  <c r="AU116" i="15"/>
  <c r="AU117" i="15"/>
  <c r="AU118" i="15"/>
  <c r="AU119" i="15"/>
  <c r="AU120" i="15"/>
  <c r="AU121" i="15"/>
  <c r="AU122" i="15"/>
  <c r="AU123" i="15"/>
  <c r="AU124" i="15"/>
  <c r="AU125" i="15"/>
  <c r="AU126" i="15"/>
  <c r="AU127" i="15"/>
  <c r="AU128" i="15"/>
  <c r="AU129" i="15"/>
  <c r="AU130" i="15"/>
  <c r="AU131" i="15"/>
  <c r="AU132" i="15"/>
  <c r="AU133" i="15"/>
  <c r="AU134" i="15"/>
  <c r="AU135" i="15"/>
  <c r="AU136" i="15"/>
  <c r="AU137" i="15"/>
  <c r="AU138" i="15"/>
  <c r="AU139" i="15"/>
  <c r="AU140" i="15"/>
  <c r="AU141" i="15"/>
  <c r="AU142" i="15"/>
  <c r="AU143" i="15"/>
  <c r="AU144" i="15"/>
  <c r="AU145" i="15"/>
  <c r="AU146" i="15"/>
  <c r="AU147" i="15"/>
  <c r="AU148" i="15"/>
  <c r="AU149" i="15"/>
  <c r="AU150" i="15"/>
  <c r="AU151" i="15"/>
  <c r="AU152" i="15"/>
  <c r="AU153" i="15"/>
  <c r="AU154" i="15"/>
  <c r="AU155" i="15"/>
  <c r="AU156" i="15"/>
  <c r="AU157" i="15"/>
  <c r="AU158" i="15"/>
  <c r="AU159" i="15"/>
  <c r="AU160" i="15"/>
  <c r="AU161" i="15"/>
  <c r="AU162" i="15"/>
  <c r="AU163" i="15"/>
  <c r="AU164" i="15"/>
  <c r="AU165" i="15"/>
  <c r="AU166" i="15"/>
  <c r="AU167" i="15"/>
  <c r="AU168" i="15"/>
  <c r="AU169" i="15"/>
  <c r="AU170" i="15"/>
  <c r="AU171" i="15"/>
  <c r="AU172" i="15"/>
  <c r="AU173" i="15"/>
  <c r="AU174" i="15"/>
  <c r="AU175" i="15"/>
  <c r="AU176" i="15"/>
  <c r="AU177" i="15"/>
  <c r="AU178" i="15"/>
  <c r="AU179" i="15"/>
  <c r="AU180" i="15"/>
  <c r="AU181" i="15"/>
  <c r="AU182" i="15"/>
  <c r="AU183" i="15"/>
  <c r="AU184" i="15"/>
  <c r="AU185" i="15"/>
  <c r="AU186" i="15"/>
  <c r="AU187" i="15"/>
  <c r="AU188" i="15"/>
  <c r="AU189" i="15"/>
  <c r="AU190" i="15"/>
  <c r="AU191" i="15"/>
  <c r="AU192" i="15"/>
  <c r="AU193" i="15"/>
  <c r="AU194" i="15"/>
  <c r="AU195" i="15"/>
  <c r="AU196" i="15"/>
  <c r="AU197" i="15"/>
  <c r="AU198" i="15"/>
  <c r="AU199" i="15"/>
  <c r="AU200" i="15"/>
  <c r="AU201" i="15"/>
  <c r="AU202" i="15"/>
  <c r="AU203" i="15"/>
  <c r="AU204" i="15"/>
  <c r="AU205" i="15"/>
  <c r="AU206" i="15"/>
  <c r="AU207" i="15"/>
  <c r="AU208" i="15"/>
  <c r="AU209" i="15"/>
  <c r="AU210" i="15"/>
  <c r="AU211" i="15"/>
  <c r="AU212" i="15"/>
  <c r="AU213" i="15"/>
  <c r="AU214" i="15"/>
  <c r="AU215" i="15"/>
  <c r="AU216" i="15"/>
  <c r="AU217" i="15"/>
  <c r="AU218" i="15"/>
  <c r="AU219" i="15"/>
  <c r="AU220" i="15"/>
  <c r="AU221" i="15"/>
  <c r="AU222" i="15"/>
  <c r="AU223" i="15"/>
  <c r="AU224" i="15"/>
  <c r="AU225" i="15"/>
  <c r="AU226" i="15"/>
  <c r="AU227" i="15"/>
  <c r="AU228" i="15"/>
  <c r="AU229" i="15"/>
  <c r="AU230" i="15"/>
  <c r="AU231" i="15"/>
  <c r="AU232" i="15"/>
  <c r="AU233" i="15"/>
  <c r="AU234" i="15"/>
  <c r="AU235" i="15"/>
  <c r="AU236" i="15"/>
  <c r="AU237" i="15"/>
  <c r="AU238" i="15"/>
  <c r="AU239" i="15"/>
  <c r="AU240" i="15"/>
  <c r="AU241" i="15"/>
  <c r="AU242" i="15"/>
  <c r="AU243" i="15"/>
  <c r="AU244" i="15"/>
  <c r="AU245" i="15"/>
  <c r="AU246" i="15"/>
  <c r="AU247" i="15"/>
  <c r="AU248" i="15"/>
  <c r="AU249" i="15"/>
  <c r="AU250" i="15"/>
  <c r="AU251" i="15"/>
  <c r="AU252" i="15"/>
  <c r="AU253" i="15"/>
  <c r="AU254" i="15"/>
  <c r="AU255" i="15"/>
  <c r="AU256" i="15"/>
  <c r="AU257" i="15"/>
  <c r="AU258" i="15"/>
  <c r="AU259" i="15"/>
  <c r="AU260" i="15"/>
  <c r="AU261" i="15"/>
  <c r="AU262" i="15"/>
  <c r="AU263" i="15"/>
  <c r="AU264" i="15"/>
  <c r="AU265" i="15"/>
  <c r="AU266" i="15"/>
  <c r="AU267" i="15"/>
  <c r="AU268" i="15"/>
  <c r="AU269" i="15"/>
  <c r="AU270" i="15"/>
  <c r="AU271" i="15"/>
  <c r="AU272" i="15"/>
  <c r="AU273" i="15"/>
  <c r="AU274" i="15"/>
  <c r="AU275" i="15"/>
  <c r="AU276" i="15"/>
  <c r="AU277" i="15"/>
  <c r="AU278" i="15"/>
  <c r="AU279" i="15"/>
  <c r="AU280" i="15"/>
  <c r="AU281" i="15"/>
  <c r="AU282" i="15"/>
  <c r="AU283" i="15"/>
  <c r="AU284" i="15"/>
  <c r="AU285" i="15"/>
  <c r="AU286" i="15"/>
  <c r="AU287" i="15"/>
  <c r="AU288" i="15"/>
  <c r="AU289" i="15"/>
  <c r="AU290" i="15"/>
  <c r="AU291" i="15"/>
  <c r="AU292" i="15"/>
  <c r="AU293" i="15"/>
  <c r="AU294" i="15"/>
  <c r="AU295" i="15"/>
  <c r="AU296" i="15"/>
  <c r="AU297" i="15"/>
  <c r="AU298" i="15"/>
  <c r="AU299" i="15"/>
  <c r="AU300" i="15"/>
  <c r="AU301" i="15"/>
  <c r="AU302" i="15"/>
  <c r="AU303" i="15"/>
  <c r="AU304" i="15"/>
  <c r="AU305" i="15"/>
  <c r="AU306" i="15"/>
  <c r="AU307" i="15"/>
  <c r="AU308" i="15"/>
  <c r="AU309" i="15"/>
  <c r="AU310" i="15"/>
  <c r="AU311" i="15"/>
  <c r="AU312" i="15"/>
  <c r="AU313" i="15"/>
  <c r="AU314" i="15"/>
  <c r="AU315" i="15"/>
  <c r="AU316" i="15"/>
  <c r="AU317" i="15"/>
  <c r="AU318" i="15"/>
  <c r="AU319" i="15"/>
  <c r="AU320" i="15"/>
  <c r="AU321" i="15"/>
  <c r="AU322" i="15"/>
  <c r="AU323" i="15"/>
  <c r="AU324" i="15"/>
  <c r="AU325" i="15"/>
  <c r="AU326" i="15"/>
  <c r="AU327" i="15"/>
  <c r="AU328" i="15"/>
  <c r="AU329" i="15"/>
  <c r="AU330" i="15"/>
  <c r="AU331" i="15"/>
  <c r="AU332" i="15"/>
  <c r="AU333" i="15"/>
  <c r="AU334" i="15"/>
  <c r="AU335" i="15"/>
  <c r="AU336" i="15"/>
  <c r="AU337" i="15"/>
  <c r="AU338" i="15"/>
  <c r="AU339" i="15"/>
  <c r="AU340" i="15"/>
  <c r="AU341" i="15"/>
  <c r="AU342" i="15"/>
  <c r="AU343" i="15"/>
  <c r="AU344" i="15"/>
  <c r="AU345" i="15"/>
  <c r="AU346" i="15"/>
  <c r="AU347" i="15"/>
  <c r="AU348" i="15"/>
  <c r="AU349" i="15"/>
  <c r="AU350" i="15"/>
  <c r="AU351" i="15"/>
  <c r="AU352" i="15"/>
  <c r="AU353" i="15"/>
  <c r="AU354" i="15"/>
  <c r="AU355" i="15"/>
  <c r="AU356" i="15"/>
  <c r="AU357" i="15"/>
  <c r="AU358" i="15"/>
  <c r="AU359" i="15"/>
  <c r="AU360" i="15"/>
  <c r="AU361" i="15"/>
  <c r="AU362" i="15"/>
  <c r="AU363" i="15"/>
  <c r="AU364" i="15"/>
  <c r="AU365" i="15"/>
  <c r="AU366" i="15"/>
  <c r="AU367" i="15"/>
  <c r="AU368" i="15"/>
  <c r="AU369" i="15"/>
  <c r="AU370" i="15"/>
  <c r="AU371" i="15"/>
  <c r="AU372" i="15"/>
  <c r="AU373" i="15"/>
  <c r="AU374" i="15"/>
  <c r="AU375" i="15"/>
  <c r="AU376" i="15"/>
  <c r="AU377" i="15"/>
  <c r="AU378" i="15"/>
  <c r="AU379" i="15"/>
  <c r="AU380" i="15"/>
  <c r="AU381" i="15"/>
  <c r="AU382" i="15"/>
  <c r="AU383" i="15"/>
  <c r="AU384" i="15"/>
  <c r="AU385" i="15"/>
  <c r="AU386" i="15"/>
  <c r="AU387" i="15"/>
  <c r="AU388" i="15"/>
  <c r="AU389" i="15"/>
  <c r="AU390" i="15"/>
  <c r="AU391" i="15"/>
  <c r="AU392" i="15"/>
  <c r="AU393" i="15"/>
  <c r="AU394" i="15"/>
  <c r="AU395" i="15"/>
  <c r="AU396" i="15"/>
  <c r="AU397" i="15"/>
  <c r="AU398" i="15"/>
  <c r="AU399" i="15"/>
  <c r="AU400" i="15"/>
  <c r="AU401" i="15"/>
  <c r="AU402" i="15"/>
  <c r="AU403" i="15"/>
  <c r="AU404" i="15"/>
  <c r="AU405" i="15"/>
  <c r="AU406" i="15"/>
  <c r="AU407" i="15"/>
  <c r="AU408" i="15"/>
  <c r="AU409" i="15"/>
  <c r="AU410" i="15"/>
  <c r="AW19" i="15"/>
  <c r="AV19" i="15"/>
  <c r="AU19" i="15"/>
  <c r="AJ2" i="15"/>
  <c r="AK2" i="15"/>
  <c r="AL2" i="15"/>
  <c r="AM2" i="15"/>
  <c r="AN2" i="15"/>
  <c r="AO2" i="15"/>
  <c r="AP2" i="15"/>
  <c r="AQ2" i="15"/>
  <c r="AR2" i="15"/>
  <c r="AS2" i="15"/>
  <c r="AT2" i="15"/>
  <c r="AJ3" i="15"/>
  <c r="AJ5" i="15" s="1"/>
  <c r="AK3" i="15"/>
  <c r="AK5" i="15" s="1"/>
  <c r="AL3" i="15"/>
  <c r="AL5" i="15" s="1"/>
  <c r="AM3" i="15"/>
  <c r="AN3" i="15"/>
  <c r="AO3" i="15"/>
  <c r="AP3" i="15"/>
  <c r="AQ3" i="15"/>
  <c r="AU3" i="15" s="1"/>
  <c r="AR3" i="15"/>
  <c r="AV3" i="15" s="1"/>
  <c r="AS3" i="15"/>
  <c r="AW3" i="15" s="1"/>
  <c r="AT3" i="15"/>
  <c r="AJ4" i="15"/>
  <c r="AK4" i="15"/>
  <c r="AL4" i="15"/>
  <c r="AM4" i="15"/>
  <c r="AM6" i="15" s="1"/>
  <c r="AN4" i="15"/>
  <c r="AN6" i="15" s="1"/>
  <c r="AO4" i="15"/>
  <c r="AO6" i="15" s="1"/>
  <c r="AP4" i="15"/>
  <c r="AP6" i="15" s="1"/>
  <c r="AQ4" i="15"/>
  <c r="AU4" i="15" s="1"/>
  <c r="AR4" i="15"/>
  <c r="AV4" i="15" s="1"/>
  <c r="AS4" i="15"/>
  <c r="AW4" i="15" s="1"/>
  <c r="AT4" i="15"/>
  <c r="AT6" i="15" s="1"/>
  <c r="AM5" i="15"/>
  <c r="AN5" i="15"/>
  <c r="AO5" i="15"/>
  <c r="AP5" i="15"/>
  <c r="AQ5" i="15"/>
  <c r="AR5" i="15"/>
  <c r="AS5" i="15"/>
  <c r="AT5" i="15"/>
  <c r="AJ6" i="15"/>
  <c r="AK6" i="15"/>
  <c r="AL6" i="15"/>
  <c r="AU8" i="15"/>
  <c r="AV8" i="15"/>
  <c r="AW8" i="15"/>
  <c r="AU9" i="15"/>
  <c r="AV9" i="15"/>
  <c r="AW9" i="15"/>
  <c r="AU10" i="15"/>
  <c r="AV10" i="15"/>
  <c r="AW10" i="15"/>
  <c r="AU11" i="15"/>
  <c r="AV11" i="15"/>
  <c r="AW11" i="15"/>
  <c r="AJ13" i="15"/>
  <c r="AJ15" i="15" s="1"/>
  <c r="AK13" i="15"/>
  <c r="AK15" i="15" s="1"/>
  <c r="AL13" i="15"/>
  <c r="AL14" i="15" s="1"/>
  <c r="AM13" i="15"/>
  <c r="AM14" i="15" s="1"/>
  <c r="AN13" i="15"/>
  <c r="AN14" i="15" s="1"/>
  <c r="AO13" i="15"/>
  <c r="AP13" i="15"/>
  <c r="AP14" i="15" s="1"/>
  <c r="AQ13" i="15"/>
  <c r="AQ16" i="15" s="1"/>
  <c r="AR13" i="15"/>
  <c r="AR16" i="15" s="1"/>
  <c r="AS13" i="15"/>
  <c r="AS16" i="15" s="1"/>
  <c r="AT13" i="15"/>
  <c r="AX13" i="15"/>
  <c r="AY13" i="15"/>
  <c r="AZ13" i="15"/>
  <c r="BA13" i="15"/>
  <c r="BB13" i="15"/>
  <c r="BC13" i="15"/>
  <c r="BD13" i="15"/>
  <c r="BE13" i="15"/>
  <c r="BF13" i="15"/>
  <c r="BG13" i="15"/>
  <c r="BH13" i="15"/>
  <c r="BI13" i="15"/>
  <c r="BJ13" i="15"/>
  <c r="BK13" i="15"/>
  <c r="BL13" i="15"/>
  <c r="AJ14" i="15"/>
  <c r="AK14" i="15"/>
  <c r="AJ16" i="15"/>
  <c r="AK16" i="15"/>
  <c r="AO16" i="15"/>
  <c r="AP16" i="15"/>
  <c r="AT16" i="15"/>
  <c r="BR17" i="15"/>
  <c r="BS17" i="15"/>
  <c r="BT17" i="15" s="1"/>
  <c r="BU17" i="15"/>
  <c r="BV17" i="15" s="1"/>
  <c r="BW17" i="15"/>
  <c r="BX17" i="15"/>
  <c r="BY17" i="15"/>
  <c r="BZ17" i="15"/>
  <c r="CA17" i="15"/>
  <c r="CB17" i="15" s="1"/>
  <c r="CC17" i="15"/>
  <c r="CD17" i="15"/>
  <c r="CE17" i="15"/>
  <c r="CF17" i="15"/>
  <c r="CG17" i="15"/>
  <c r="CH17" i="15" s="1"/>
  <c r="CI17" i="15"/>
  <c r="CJ17" i="15"/>
  <c r="CK17" i="15"/>
  <c r="CL17" i="15"/>
  <c r="CM17" i="15"/>
  <c r="CN17" i="15" s="1"/>
  <c r="CO17" i="15"/>
  <c r="CP17" i="15"/>
  <c r="CQ17" i="15"/>
  <c r="CR17" i="15" s="1"/>
  <c r="CS17" i="15"/>
  <c r="CT17" i="15" s="1"/>
  <c r="CU17" i="15"/>
  <c r="CV17" i="15"/>
  <c r="CW17" i="15"/>
  <c r="CX17" i="15" s="1"/>
  <c r="CY17" i="15"/>
  <c r="CZ17" i="15" s="1"/>
  <c r="DA17" i="15"/>
  <c r="DB17" i="15"/>
  <c r="DC17" i="15"/>
  <c r="DD17" i="15" s="1"/>
  <c r="DE17" i="15"/>
  <c r="DF17" i="15"/>
  <c r="DG17" i="15"/>
  <c r="DH17" i="15"/>
  <c r="DI17" i="15"/>
  <c r="DJ17" i="15" s="1"/>
  <c r="DK17" i="15"/>
  <c r="DL17" i="15"/>
  <c r="DM17" i="15"/>
  <c r="DN17" i="15"/>
  <c r="DO17" i="15"/>
  <c r="DP17" i="15" s="1"/>
  <c r="DQ17" i="15"/>
  <c r="DR17" i="15"/>
  <c r="DS17" i="15"/>
  <c r="DT17" i="15"/>
  <c r="DU17" i="15"/>
  <c r="DV17" i="15" s="1"/>
  <c r="DW17" i="15"/>
  <c r="DX17" i="15" s="1"/>
  <c r="DY17" i="15"/>
  <c r="DZ17" i="15"/>
  <c r="EA17" i="15"/>
  <c r="EB17" i="15" s="1"/>
  <c r="EC17" i="15"/>
  <c r="ED17" i="15" s="1"/>
  <c r="EE17" i="15"/>
  <c r="EF17" i="15"/>
  <c r="EG17" i="15"/>
  <c r="EH17" i="15" s="1"/>
  <c r="EI17" i="15"/>
  <c r="EJ17" i="15" s="1"/>
  <c r="EK17" i="15"/>
  <c r="EL17" i="15"/>
  <c r="EM17" i="15"/>
  <c r="EN17" i="15" s="1"/>
  <c r="EO17" i="15"/>
  <c r="EP17" i="15" s="1"/>
  <c r="EQ17" i="15"/>
  <c r="ER17" i="15"/>
  <c r="ES17" i="15"/>
  <c r="ET17" i="15" s="1"/>
  <c r="EU17" i="15"/>
  <c r="EV17" i="15" s="1"/>
  <c r="EW17" i="15"/>
  <c r="EX17" i="15"/>
  <c r="EY17" i="15"/>
  <c r="EZ17" i="15" s="1"/>
  <c r="FA17" i="15"/>
  <c r="FB17" i="15" s="1"/>
  <c r="FC17" i="15"/>
  <c r="FD17" i="15"/>
  <c r="FE17" i="15"/>
  <c r="FF17" i="15" s="1"/>
  <c r="FG17" i="15"/>
  <c r="FH17" i="15" s="1"/>
  <c r="FI17" i="15"/>
  <c r="FJ17" i="15"/>
  <c r="FK17" i="15"/>
  <c r="FL17" i="15" s="1"/>
  <c r="FM17" i="15"/>
  <c r="FN17" i="15" s="1"/>
  <c r="FO17" i="15"/>
  <c r="FP17" i="15"/>
  <c r="FQ17" i="15"/>
  <c r="FR17" i="15"/>
  <c r="FS17" i="15"/>
  <c r="FT17" i="15" s="1"/>
  <c r="FU17" i="15"/>
  <c r="FV17" i="15"/>
  <c r="FW17" i="15"/>
  <c r="FX17" i="15" s="1"/>
  <c r="FY17" i="15"/>
  <c r="FZ17" i="15" s="1"/>
  <c r="GA17" i="15"/>
  <c r="GB17" i="15"/>
  <c r="GC17" i="15"/>
  <c r="GD17" i="15"/>
  <c r="GE17" i="15"/>
  <c r="GF17" i="15" s="1"/>
  <c r="GG17" i="15"/>
  <c r="GH17" i="15"/>
  <c r="GI17" i="15"/>
  <c r="GJ17" i="15" s="1"/>
  <c r="GK17" i="15"/>
  <c r="GL17" i="15" s="1"/>
  <c r="GM17" i="15"/>
  <c r="GN17" i="15"/>
  <c r="GO17" i="15"/>
  <c r="GP17" i="15" s="1"/>
  <c r="GQ17" i="15"/>
  <c r="GR17" i="15" s="1"/>
  <c r="GS17" i="15"/>
  <c r="GT17" i="15"/>
  <c r="GU17" i="15"/>
  <c r="GV17" i="15" s="1"/>
  <c r="GW17" i="15"/>
  <c r="GX17" i="15"/>
  <c r="GY17" i="15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AA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AA7" i="17"/>
  <c r="AA11" i="17" s="1"/>
  <c r="Z7" i="17"/>
  <c r="AB6" i="17"/>
  <c r="AA6" i="17"/>
  <c r="Z6" i="17"/>
  <c r="AA5" i="17"/>
  <c r="AB5" i="17" s="1"/>
  <c r="Z5" i="17"/>
  <c r="AA4" i="17"/>
  <c r="Z4" i="17"/>
  <c r="AA8" i="17" s="1"/>
  <c r="AA3" i="17"/>
  <c r="AB3" i="17" s="1"/>
  <c r="Z3" i="17"/>
  <c r="O5" i="16"/>
  <c r="O8" i="16" s="1"/>
  <c r="G5" i="16"/>
  <c r="X4" i="16"/>
  <c r="L4" i="16"/>
  <c r="L7" i="16" s="1"/>
  <c r="Y15" i="15"/>
  <c r="P15" i="15"/>
  <c r="N15" i="15"/>
  <c r="AE14" i="15"/>
  <c r="AD14" i="15"/>
  <c r="U14" i="15"/>
  <c r="M14" i="15"/>
  <c r="L14" i="15"/>
  <c r="AI13" i="15"/>
  <c r="AI15" i="15" s="1"/>
  <c r="AH13" i="15"/>
  <c r="AH15" i="15" s="1"/>
  <c r="AG13" i="15"/>
  <c r="AG15" i="15" s="1"/>
  <c r="AF13" i="15"/>
  <c r="AF15" i="15" s="1"/>
  <c r="AE13" i="15"/>
  <c r="AE15" i="15" s="1"/>
  <c r="AD13" i="15"/>
  <c r="AD16" i="15" s="1"/>
  <c r="AC13" i="15"/>
  <c r="AC16" i="15" s="1"/>
  <c r="AB13" i="15"/>
  <c r="AB14" i="15" s="1"/>
  <c r="AA13" i="15"/>
  <c r="AA14" i="15" s="1"/>
  <c r="Z13" i="15"/>
  <c r="Z14" i="15" s="1"/>
  <c r="Y13" i="15"/>
  <c r="Y16" i="15" s="1"/>
  <c r="X13" i="15"/>
  <c r="Y14" i="15" s="1"/>
  <c r="W13" i="15"/>
  <c r="W15" i="15" s="1"/>
  <c r="V13" i="15"/>
  <c r="W14" i="15" s="1"/>
  <c r="U13" i="15"/>
  <c r="U15" i="15" s="1"/>
  <c r="T13" i="15"/>
  <c r="T14" i="15" s="1"/>
  <c r="S13" i="15"/>
  <c r="S15" i="15" s="1"/>
  <c r="R13" i="15"/>
  <c r="S14" i="15" s="1"/>
  <c r="Q13" i="15"/>
  <c r="Q14" i="15" s="1"/>
  <c r="P13" i="15"/>
  <c r="P14" i="15" s="1"/>
  <c r="O13" i="15"/>
  <c r="O14" i="15" s="1"/>
  <c r="N13" i="15"/>
  <c r="N14" i="15" s="1"/>
  <c r="M13" i="15"/>
  <c r="L13" i="15"/>
  <c r="K13" i="15"/>
  <c r="J13" i="15"/>
  <c r="K14" i="15" s="1"/>
  <c r="I13" i="15"/>
  <c r="M15" i="15" s="1"/>
  <c r="H13" i="15"/>
  <c r="I14" i="15" s="1"/>
  <c r="G13" i="15"/>
  <c r="G16" i="15" s="1"/>
  <c r="F13" i="15"/>
  <c r="F16" i="15" s="1"/>
  <c r="Z6" i="15"/>
  <c r="Y6" i="15"/>
  <c r="X6" i="15"/>
  <c r="W6" i="15"/>
  <c r="P6" i="15"/>
  <c r="AB5" i="15"/>
  <c r="R5" i="15"/>
  <c r="Q5" i="15"/>
  <c r="P5" i="15"/>
  <c r="O5" i="15"/>
  <c r="N5" i="15"/>
  <c r="AI4" i="15"/>
  <c r="AI6" i="15" s="1"/>
  <c r="AH4" i="15"/>
  <c r="AH6" i="15" s="1"/>
  <c r="AG4" i="15"/>
  <c r="AG6" i="15" s="1"/>
  <c r="AF4" i="15"/>
  <c r="AE4" i="15"/>
  <c r="AD4" i="15"/>
  <c r="AC4" i="15"/>
  <c r="AC6" i="15" s="1"/>
  <c r="AB4" i="15"/>
  <c r="AB6" i="15" s="1"/>
  <c r="AA4" i="15"/>
  <c r="AA6" i="15" s="1"/>
  <c r="Z4" i="15"/>
  <c r="BK4" i="15" s="1"/>
  <c r="Y4" i="15"/>
  <c r="BJ4" i="15" s="1"/>
  <c r="X4" i="15"/>
  <c r="BI4" i="15" s="1"/>
  <c r="W4" i="15"/>
  <c r="BH4" i="15" s="1"/>
  <c r="V4" i="15"/>
  <c r="V6" i="15" s="1"/>
  <c r="U4" i="15"/>
  <c r="U6" i="15" s="1"/>
  <c r="T4" i="15"/>
  <c r="T6" i="15" s="1"/>
  <c r="S4" i="15"/>
  <c r="BD4" i="15" s="1"/>
  <c r="R4" i="15"/>
  <c r="N5" i="16" s="1"/>
  <c r="Q4" i="15"/>
  <c r="M5" i="16" s="1"/>
  <c r="P4" i="15"/>
  <c r="L5" i="16" s="1"/>
  <c r="O4" i="15"/>
  <c r="O6" i="15" s="1"/>
  <c r="N4" i="15"/>
  <c r="N6" i="15" s="1"/>
  <c r="M4" i="15"/>
  <c r="M6" i="15" s="1"/>
  <c r="L4" i="15"/>
  <c r="L6" i="15" s="1"/>
  <c r="K4" i="15"/>
  <c r="J4" i="15"/>
  <c r="J6" i="15" s="1"/>
  <c r="I4" i="15"/>
  <c r="I6" i="15" s="1"/>
  <c r="H4" i="15"/>
  <c r="H6" i="15" s="1"/>
  <c r="G4" i="15"/>
  <c r="G6" i="15" s="1"/>
  <c r="F4" i="15"/>
  <c r="F6" i="15" s="1"/>
  <c r="AI3" i="15"/>
  <c r="AH3" i="15"/>
  <c r="AH5" i="15" s="1"/>
  <c r="AG3" i="15"/>
  <c r="AG5" i="15" s="1"/>
  <c r="AF3" i="15"/>
  <c r="AF5" i="15" s="1"/>
  <c r="AE3" i="15"/>
  <c r="AE5" i="15" s="1"/>
  <c r="AD3" i="15"/>
  <c r="AC3" i="15"/>
  <c r="AB3" i="15"/>
  <c r="AA3" i="15"/>
  <c r="AA5" i="15" s="1"/>
  <c r="Z3" i="15"/>
  <c r="Z5" i="15" s="1"/>
  <c r="Y3" i="15"/>
  <c r="Y5" i="15" s="1"/>
  <c r="X3" i="15"/>
  <c r="X5" i="15" s="1"/>
  <c r="W3" i="15"/>
  <c r="BH3" i="15" s="1"/>
  <c r="V3" i="15"/>
  <c r="V5" i="15" s="1"/>
  <c r="U3" i="15"/>
  <c r="BF3" i="15" s="1"/>
  <c r="T3" i="15"/>
  <c r="T5" i="15" s="1"/>
  <c r="S3" i="15"/>
  <c r="S5" i="15" s="1"/>
  <c r="R3" i="15"/>
  <c r="BC3" i="15" s="1"/>
  <c r="Q3" i="15"/>
  <c r="BB3" i="15" s="1"/>
  <c r="P3" i="15"/>
  <c r="BA3" i="15" s="1"/>
  <c r="O3" i="15"/>
  <c r="K4" i="16" s="1"/>
  <c r="N3" i="15"/>
  <c r="J4" i="16" s="1"/>
  <c r="M3" i="15"/>
  <c r="M5" i="15" s="1"/>
  <c r="L3" i="15"/>
  <c r="L5" i="15" s="1"/>
  <c r="K3" i="15"/>
  <c r="K5" i="15" s="1"/>
  <c r="J3" i="15"/>
  <c r="J5" i="15" s="1"/>
  <c r="I3" i="15"/>
  <c r="I5" i="15" s="1"/>
  <c r="H3" i="15"/>
  <c r="H5" i="15" s="1"/>
  <c r="G3" i="15"/>
  <c r="G5" i="15" s="1"/>
  <c r="F3" i="15"/>
  <c r="F5" i="15" s="1"/>
  <c r="AI2" i="15"/>
  <c r="AI5" i="15" s="1"/>
  <c r="AH2" i="15"/>
  <c r="AG2" i="15"/>
  <c r="AF2" i="15"/>
  <c r="AF6" i="15" s="1"/>
  <c r="AE2" i="15"/>
  <c r="AE6" i="15" s="1"/>
  <c r="AD2" i="15"/>
  <c r="AD5" i="15" s="1"/>
  <c r="AC2" i="15"/>
  <c r="AC5" i="15" s="1"/>
  <c r="AB2" i="15"/>
  <c r="X3" i="16" s="1"/>
  <c r="X6" i="16" s="1"/>
  <c r="AA2" i="15"/>
  <c r="W3" i="16" s="1"/>
  <c r="Z2" i="15"/>
  <c r="V3" i="16" s="1"/>
  <c r="Y2" i="15"/>
  <c r="U3" i="16" s="1"/>
  <c r="X2" i="15"/>
  <c r="X16" i="15" s="1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K6" i="15" s="1"/>
  <c r="J2" i="15"/>
  <c r="I2" i="15"/>
  <c r="E3" i="16" s="1"/>
  <c r="H2" i="15"/>
  <c r="D3" i="16" s="1"/>
  <c r="D6" i="16" s="1"/>
  <c r="G2" i="15"/>
  <c r="C3" i="16" s="1"/>
  <c r="F2" i="15"/>
  <c r="B3" i="16" s="1"/>
  <c r="AB8" i="15"/>
  <c r="AT11" i="15"/>
  <c r="AA8" i="15"/>
  <c r="L8" i="15"/>
  <c r="X9" i="15"/>
  <c r="T8" i="15"/>
  <c r="P8" i="15"/>
  <c r="AB9" i="15"/>
  <c r="J8" i="15"/>
  <c r="X8" i="15"/>
  <c r="Z8" i="15"/>
  <c r="U10" i="15"/>
  <c r="AP10" i="15"/>
  <c r="AA9" i="15"/>
  <c r="AH8" i="15"/>
  <c r="W8" i="15"/>
  <c r="Y8" i="15"/>
  <c r="AG8" i="15"/>
  <c r="O8" i="15"/>
  <c r="U9" i="15"/>
  <c r="W11" i="15"/>
  <c r="Q8" i="15"/>
  <c r="AB10" i="15"/>
  <c r="R9" i="15"/>
  <c r="T10" i="15"/>
  <c r="X11" i="15"/>
  <c r="Z9" i="15"/>
  <c r="T9" i="15"/>
  <c r="AA10" i="15"/>
  <c r="V11" i="15"/>
  <c r="V8" i="15"/>
  <c r="Y9" i="15"/>
  <c r="S9" i="15"/>
  <c r="AJ11" i="15"/>
  <c r="AB11" i="15"/>
  <c r="AK11" i="15"/>
  <c r="Z10" i="15"/>
  <c r="AL11" i="15"/>
  <c r="AA11" i="15"/>
  <c r="AJ10" i="15"/>
  <c r="Y10" i="15"/>
  <c r="AM11" i="15"/>
  <c r="Z11" i="15"/>
  <c r="V10" i="15"/>
  <c r="X10" i="15"/>
  <c r="AK10" i="15"/>
  <c r="R8" i="15"/>
  <c r="AN11" i="15"/>
  <c r="Y11" i="15"/>
  <c r="W9" i="15"/>
  <c r="W10" i="15"/>
  <c r="AL10" i="15"/>
  <c r="AJ8" i="15"/>
  <c r="AO11" i="15"/>
  <c r="AK9" i="15"/>
  <c r="AJ9" i="15"/>
  <c r="AL9" i="15"/>
  <c r="AM10" i="15"/>
  <c r="AM9" i="15"/>
  <c r="AP11" i="15"/>
  <c r="AN10" i="15"/>
  <c r="U8" i="15"/>
  <c r="AO10" i="15"/>
  <c r="V9" i="15"/>
  <c r="N8" i="15"/>
  <c r="S8" i="15"/>
  <c r="M8" i="15"/>
  <c r="V6" i="16" l="1"/>
  <c r="W6" i="16"/>
  <c r="C6" i="16"/>
  <c r="E6" i="16"/>
  <c r="BE16" i="15"/>
  <c r="K7" i="16"/>
  <c r="M8" i="16"/>
  <c r="N8" i="16"/>
  <c r="I16" i="15"/>
  <c r="G3" i="16"/>
  <c r="M4" i="16"/>
  <c r="M7" i="16" s="1"/>
  <c r="P5" i="16"/>
  <c r="P8" i="16" s="1"/>
  <c r="AF14" i="15"/>
  <c r="J16" i="15"/>
  <c r="H3" i="16"/>
  <c r="H6" i="16" s="1"/>
  <c r="N4" i="16"/>
  <c r="Q5" i="16"/>
  <c r="Q8" i="16" s="1"/>
  <c r="AN16" i="15"/>
  <c r="AG14" i="15"/>
  <c r="K16" i="15"/>
  <c r="I3" i="16"/>
  <c r="I6" i="16" s="1"/>
  <c r="O4" i="16"/>
  <c r="O7" i="16" s="1"/>
  <c r="R5" i="16"/>
  <c r="AB7" i="17"/>
  <c r="AM16" i="15"/>
  <c r="BL2" i="15"/>
  <c r="AH14" i="15"/>
  <c r="L16" i="15"/>
  <c r="J3" i="16"/>
  <c r="P4" i="16"/>
  <c r="S5" i="16"/>
  <c r="AL16" i="15"/>
  <c r="BK2" i="15"/>
  <c r="AI14" i="15"/>
  <c r="M16" i="15"/>
  <c r="K3" i="16"/>
  <c r="K6" i="16" s="1"/>
  <c r="Q4" i="16"/>
  <c r="Q7" i="16" s="1"/>
  <c r="T5" i="16"/>
  <c r="T8" i="16" s="1"/>
  <c r="BJ2" i="15"/>
  <c r="J15" i="15"/>
  <c r="N16" i="15"/>
  <c r="L3" i="16"/>
  <c r="L6" i="16" s="1"/>
  <c r="R4" i="16"/>
  <c r="U5" i="16"/>
  <c r="U8" i="16" s="1"/>
  <c r="BL3" i="15"/>
  <c r="BI2" i="15"/>
  <c r="K15" i="15"/>
  <c r="O16" i="15"/>
  <c r="M3" i="16"/>
  <c r="M6" i="16" s="1"/>
  <c r="S4" i="16"/>
  <c r="S7" i="16" s="1"/>
  <c r="V5" i="16"/>
  <c r="V8" i="16" s="1"/>
  <c r="BK3" i="15"/>
  <c r="BH2" i="15"/>
  <c r="L15" i="15"/>
  <c r="P16" i="15"/>
  <c r="N3" i="16"/>
  <c r="T4" i="16"/>
  <c r="W5" i="16"/>
  <c r="BJ3" i="15"/>
  <c r="BG2" i="15"/>
  <c r="S6" i="15"/>
  <c r="W5" i="15"/>
  <c r="Q16" i="15"/>
  <c r="O3" i="16"/>
  <c r="O6" i="16" s="1"/>
  <c r="U4" i="16"/>
  <c r="U7" i="16" s="1"/>
  <c r="X5" i="16"/>
  <c r="X8" i="16" s="1"/>
  <c r="BL4" i="15"/>
  <c r="BI3" i="15"/>
  <c r="BF2" i="15"/>
  <c r="H16" i="15"/>
  <c r="F3" i="16"/>
  <c r="F6" i="16" s="1"/>
  <c r="G14" i="15"/>
  <c r="R16" i="15"/>
  <c r="P3" i="16"/>
  <c r="P6" i="16" s="1"/>
  <c r="V4" i="16"/>
  <c r="AT15" i="15"/>
  <c r="BE2" i="15"/>
  <c r="H14" i="15"/>
  <c r="O15" i="15"/>
  <c r="S16" i="15"/>
  <c r="Q3" i="16"/>
  <c r="W4" i="16"/>
  <c r="W7" i="16" s="1"/>
  <c r="AS15" i="15"/>
  <c r="BG3" i="15"/>
  <c r="BD2" i="15"/>
  <c r="T16" i="15"/>
  <c r="R3" i="16"/>
  <c r="AR15" i="15"/>
  <c r="BC2" i="15"/>
  <c r="J14" i="15"/>
  <c r="Q15" i="15"/>
  <c r="U16" i="15"/>
  <c r="S3" i="16"/>
  <c r="S6" i="16" s="1"/>
  <c r="AQ15" i="15"/>
  <c r="BE3" i="15"/>
  <c r="BB2" i="15"/>
  <c r="BB16" i="15" s="1"/>
  <c r="AD6" i="15"/>
  <c r="R15" i="15"/>
  <c r="V16" i="15"/>
  <c r="T3" i="16"/>
  <c r="T6" i="16" s="1"/>
  <c r="AP15" i="15"/>
  <c r="BG4" i="15"/>
  <c r="BD3" i="15"/>
  <c r="BA2" i="15"/>
  <c r="U5" i="15"/>
  <c r="W16" i="15"/>
  <c r="AN15" i="15"/>
  <c r="BF4" i="15"/>
  <c r="AZ2" i="15"/>
  <c r="T15" i="15"/>
  <c r="AM15" i="15"/>
  <c r="BE4" i="15"/>
  <c r="AY2" i="15"/>
  <c r="AA9" i="17"/>
  <c r="AL15" i="15"/>
  <c r="AW13" i="15"/>
  <c r="AX2" i="15"/>
  <c r="V15" i="15"/>
  <c r="Z16" i="15"/>
  <c r="AV13" i="15"/>
  <c r="BC4" i="15"/>
  <c r="AZ3" i="15"/>
  <c r="AA16" i="15"/>
  <c r="B5" i="16"/>
  <c r="AU13" i="15"/>
  <c r="BB4" i="15"/>
  <c r="AY3" i="15"/>
  <c r="Q6" i="15"/>
  <c r="X15" i="15"/>
  <c r="AB16" i="15"/>
  <c r="C5" i="16"/>
  <c r="AS6" i="15"/>
  <c r="BA4" i="15"/>
  <c r="AX3" i="15"/>
  <c r="R14" i="15"/>
  <c r="D5" i="16"/>
  <c r="D8" i="16" s="1"/>
  <c r="AR6" i="15"/>
  <c r="AZ4" i="15"/>
  <c r="R6" i="15"/>
  <c r="Z15" i="15"/>
  <c r="B4" i="16"/>
  <c r="E5" i="16"/>
  <c r="E8" i="16" s="1"/>
  <c r="AQ6" i="15"/>
  <c r="AY4" i="15"/>
  <c r="AA15" i="15"/>
  <c r="AE16" i="15"/>
  <c r="C4" i="16"/>
  <c r="C7" i="16" s="1"/>
  <c r="F5" i="16"/>
  <c r="AT14" i="15"/>
  <c r="AX4" i="15"/>
  <c r="AB15" i="15"/>
  <c r="AF16" i="15"/>
  <c r="D4" i="16"/>
  <c r="AS14" i="15"/>
  <c r="V14" i="15"/>
  <c r="AG16" i="15"/>
  <c r="E4" i="16"/>
  <c r="E7" i="16" s="1"/>
  <c r="H5" i="16"/>
  <c r="H8" i="16" s="1"/>
  <c r="AR14" i="15"/>
  <c r="AH16" i="15"/>
  <c r="F4" i="16"/>
  <c r="I5" i="16"/>
  <c r="AB4" i="17"/>
  <c r="AQ14" i="15"/>
  <c r="X14" i="15"/>
  <c r="AI16" i="15"/>
  <c r="G4" i="16"/>
  <c r="G7" i="16" s="1"/>
  <c r="J5" i="16"/>
  <c r="J8" i="16" s="1"/>
  <c r="H4" i="16"/>
  <c r="K5" i="16"/>
  <c r="K8" i="16" s="1"/>
  <c r="I4" i="16"/>
  <c r="I7" i="16" s="1"/>
  <c r="AI11" i="15"/>
  <c r="I9" i="15"/>
  <c r="AH11" i="15"/>
  <c r="J10" i="15"/>
  <c r="S10" i="15"/>
  <c r="AG9" i="15"/>
  <c r="H9" i="15"/>
  <c r="L11" i="15"/>
  <c r="AD8" i="15"/>
  <c r="AM8" i="15"/>
  <c r="AT8" i="15"/>
  <c r="K10" i="15"/>
  <c r="AI10" i="15"/>
  <c r="AF8" i="15"/>
  <c r="U11" i="15"/>
  <c r="K11" i="15"/>
  <c r="AE8" i="15"/>
  <c r="AI8" i="15"/>
  <c r="AF9" i="15"/>
  <c r="P10" i="15"/>
  <c r="I10" i="15"/>
  <c r="AC11" i="15"/>
  <c r="M11" i="15"/>
  <c r="R11" i="15"/>
  <c r="AF10" i="15"/>
  <c r="AH9" i="15"/>
  <c r="K8" i="15"/>
  <c r="AO9" i="15"/>
  <c r="G10" i="15"/>
  <c r="AS8" i="15"/>
  <c r="N11" i="15"/>
  <c r="N9" i="15"/>
  <c r="AH10" i="15"/>
  <c r="F10" i="15"/>
  <c r="AK8" i="15"/>
  <c r="F11" i="15"/>
  <c r="M9" i="15"/>
  <c r="K9" i="15"/>
  <c r="H11" i="15"/>
  <c r="I11" i="15"/>
  <c r="AS11" i="15"/>
  <c r="I8" i="15"/>
  <c r="P11" i="15"/>
  <c r="O10" i="15"/>
  <c r="Q9" i="15"/>
  <c r="P9" i="15"/>
  <c r="G9" i="15"/>
  <c r="AQ9" i="15"/>
  <c r="AD10" i="15"/>
  <c r="R10" i="15"/>
  <c r="AI9" i="15"/>
  <c r="AR11" i="15"/>
  <c r="T11" i="15"/>
  <c r="Q11" i="15"/>
  <c r="O9" i="15"/>
  <c r="AQ11" i="15"/>
  <c r="J9" i="15"/>
  <c r="AF11" i="15"/>
  <c r="L9" i="15"/>
  <c r="G11" i="15"/>
  <c r="AR8" i="15"/>
  <c r="AT10" i="15"/>
  <c r="F9" i="15"/>
  <c r="O11" i="15"/>
  <c r="AC9" i="15"/>
  <c r="L10" i="15"/>
  <c r="AR9" i="15"/>
  <c r="N10" i="15"/>
  <c r="AC10" i="15"/>
  <c r="AR10" i="15"/>
  <c r="AN9" i="15"/>
  <c r="AS9" i="15"/>
  <c r="M10" i="15"/>
  <c r="AE10" i="15"/>
  <c r="H8" i="15"/>
  <c r="AC8" i="15"/>
  <c r="AT9" i="15"/>
  <c r="AE11" i="15"/>
  <c r="AO8" i="15"/>
  <c r="AQ10" i="15"/>
  <c r="AP8" i="15"/>
  <c r="Q10" i="15"/>
  <c r="AG11" i="15"/>
  <c r="H10" i="15"/>
  <c r="AE9" i="15"/>
  <c r="AQ8" i="15"/>
  <c r="AD9" i="15"/>
  <c r="AL8" i="15"/>
  <c r="G8" i="15"/>
  <c r="AS10" i="15"/>
  <c r="F8" i="15"/>
  <c r="AD11" i="15"/>
  <c r="J11" i="15"/>
  <c r="AG10" i="15"/>
  <c r="S11" i="15"/>
  <c r="AN8" i="15"/>
  <c r="AP9" i="15"/>
  <c r="AZ16" i="15" l="1"/>
  <c r="R8" i="16"/>
  <c r="AA5" i="16"/>
  <c r="BF16" i="15"/>
  <c r="BI16" i="15"/>
  <c r="N7" i="16"/>
  <c r="Z4" i="16"/>
  <c r="R6" i="16"/>
  <c r="AA3" i="16"/>
  <c r="BA16" i="15"/>
  <c r="R7" i="16"/>
  <c r="AA4" i="16"/>
  <c r="D7" i="16"/>
  <c r="AX16" i="15"/>
  <c r="G6" i="16"/>
  <c r="BJ16" i="15"/>
  <c r="BC16" i="15"/>
  <c r="H7" i="16"/>
  <c r="Z5" i="16"/>
  <c r="C8" i="16"/>
  <c r="Q6" i="16"/>
  <c r="BD16" i="15"/>
  <c r="BG16" i="15"/>
  <c r="BK16" i="15"/>
  <c r="AY16" i="15"/>
  <c r="W8" i="16"/>
  <c r="L8" i="16"/>
  <c r="T7" i="16"/>
  <c r="S8" i="16"/>
  <c r="J7" i="16"/>
  <c r="N6" i="16"/>
  <c r="Z3" i="16"/>
  <c r="P7" i="16"/>
  <c r="J6" i="16"/>
  <c r="X7" i="16"/>
  <c r="BL16" i="15"/>
  <c r="G8" i="16"/>
  <c r="F8" i="16"/>
  <c r="I8" i="16"/>
  <c r="F7" i="16"/>
  <c r="V7" i="16"/>
  <c r="BH16" i="15"/>
  <c r="U6" i="16"/>
  <c r="BC9" i="15"/>
  <c r="BL10" i="15"/>
  <c r="BD9" i="15"/>
  <c r="BK9" i="15"/>
  <c r="BB10" i="15"/>
  <c r="BA11" i="15"/>
  <c r="BB9" i="15"/>
  <c r="AY9" i="15"/>
  <c r="BF9" i="15"/>
  <c r="BA10" i="15"/>
  <c r="BJ10" i="15"/>
  <c r="AY11" i="15"/>
  <c r="BF8" i="15"/>
  <c r="BA9" i="15"/>
  <c r="BJ9" i="15"/>
  <c r="AX10" i="15"/>
  <c r="BJ8" i="15"/>
  <c r="BA8" i="15"/>
  <c r="BL11" i="15"/>
  <c r="BH11" i="15"/>
  <c r="BF11" i="15"/>
  <c r="BL8" i="15"/>
  <c r="BE9" i="15"/>
  <c r="BI10" i="15"/>
  <c r="BF10" i="15"/>
  <c r="BG11" i="15"/>
  <c r="BJ11" i="15"/>
  <c r="BI9" i="15"/>
  <c r="BK11" i="15"/>
  <c r="BI8" i="15"/>
  <c r="BB8" i="15"/>
  <c r="AX11" i="15"/>
  <c r="AZ11" i="15"/>
  <c r="BD11" i="15"/>
  <c r="BB11" i="15"/>
  <c r="BC10" i="15"/>
  <c r="AZ10" i="15"/>
  <c r="BL9" i="15"/>
  <c r="AZ9" i="15"/>
  <c r="BG10" i="15"/>
  <c r="BH10" i="15"/>
  <c r="BE8" i="15"/>
  <c r="AZ8" i="15"/>
  <c r="BH9" i="15"/>
  <c r="AX9" i="15"/>
  <c r="BI11" i="15"/>
  <c r="BH8" i="15"/>
  <c r="BG9" i="15"/>
  <c r="AX8" i="15"/>
  <c r="BE11" i="15"/>
  <c r="AY8" i="15"/>
  <c r="BK8" i="15"/>
  <c r="BC8" i="15"/>
  <c r="BE10" i="15"/>
  <c r="BD8" i="15"/>
  <c r="BG8" i="15"/>
  <c r="BC11" i="15"/>
  <c r="BK10" i="15"/>
  <c r="BD10" i="15"/>
  <c r="AY10" i="15"/>
  <c r="AB3" i="16" l="1"/>
  <c r="AA6" i="16"/>
  <c r="AD4" i="16"/>
  <c r="AD5" i="16"/>
  <c r="AA8" i="16"/>
  <c r="AE5" i="16"/>
  <c r="AF5" i="16" s="1"/>
  <c r="AB5" i="16"/>
  <c r="AA7" i="16"/>
  <c r="AE4" i="16"/>
  <c r="AF4" i="16" s="1"/>
  <c r="AB4" i="16"/>
</calcChain>
</file>

<file path=xl/sharedStrings.xml><?xml version="1.0" encoding="utf-8"?>
<sst xmlns="http://schemas.openxmlformats.org/spreadsheetml/2006/main" count="3268" uniqueCount="1114">
  <si>
    <t>Standalone Rev. (Excl. Fluido &amp; Simplus).</t>
  </si>
  <si>
    <t>ECAS Totals -&gt;</t>
  </si>
  <si>
    <t>ECAS Top 10 Totals -&gt;</t>
  </si>
  <si>
    <t>ECAS Non-Top 10 Totals -&gt;</t>
  </si>
  <si>
    <t>ECAS Top 10 Vs EAS % -&gt;</t>
  </si>
  <si>
    <t>ECAS Non-Top 10 Vs EAS % -&gt;</t>
  </si>
  <si>
    <t>Org 100 Total -&gt;</t>
  </si>
  <si>
    <t>Org 101 - 200 Total -&gt;</t>
  </si>
  <si>
    <t>Org 201 - 300 Total -&gt;</t>
  </si>
  <si>
    <t>Org 300 Beyond -&gt;</t>
  </si>
  <si>
    <t>Filtered Totals -&gt;</t>
  </si>
  <si>
    <t>Filtered Growth (Seq)  %  -&gt;</t>
  </si>
  <si>
    <t>Filtered Growth (Same Q/H/F Last Y)  %  -&gt;</t>
  </si>
  <si>
    <t>Contribution (Filtered Total Vs EAS)  %  -&gt;</t>
  </si>
  <si>
    <t>SL</t>
  </si>
  <si>
    <t>MCC</t>
  </si>
  <si>
    <t>MCC Name</t>
  </si>
  <si>
    <t>Vertical</t>
  </si>
  <si>
    <t>Sub Vertical</t>
  </si>
  <si>
    <t>Q1'19 Act. Rev. KUSD 
(31-Mar-23 Fx)</t>
  </si>
  <si>
    <t>Q2'19 Act. Rev. KUSD 
(31-Mar-23 Fx)</t>
  </si>
  <si>
    <t>Q3'19 Act. Rev. KUSD 
(31-Mar-23 Fx)</t>
  </si>
  <si>
    <t>Q4'19 Act. Rev. KUSD 
(31-Mar-23 Fx)</t>
  </si>
  <si>
    <t>Q1'20 Act. Rev. KUSD 
(31-Mar-23 Fx)</t>
  </si>
  <si>
    <t>Q2'20 Act. Rev. KUSD 
(31-Mar-23 Fx)</t>
  </si>
  <si>
    <t>Q3'20 Act. Rev. KUSD 
(31-Mar-23 Fx)</t>
  </si>
  <si>
    <t>Q4'20 Act. Rev. KUSD 
(31-Mar-23 Fx)</t>
  </si>
  <si>
    <t>Q1'21 Act. Rev. KUSD 
(31-Mar-23 Fx)</t>
  </si>
  <si>
    <t>Q2'21 Act. Rev. KUSD 
(31-Mar-23 Fx)</t>
  </si>
  <si>
    <t>Q3'21 Act Rev. KUSD 
(31-Mar-23 Fx)</t>
  </si>
  <si>
    <t>Q4'21 Act. Rev. KUSD 
(31-Mar-23 Fx)</t>
  </si>
  <si>
    <t>Q1'22 Act. Rev. KUSD 
(31-Mar-23 Fx)</t>
  </si>
  <si>
    <t>Q2'22 Act. Rev. KUSD 
(31-Mar-23 Fx)</t>
  </si>
  <si>
    <t>Q3'22 Act. Rev. KUSD 
(31-Mar-23 Fx)</t>
  </si>
  <si>
    <t>Q4'22 Act. Rev. KUSD 
(31-Mar-23 Fx)</t>
  </si>
  <si>
    <t>Q1'23 Act. Rev. KUSD 
(31-Mar-23 Fx)</t>
  </si>
  <si>
    <t>Q2'23 Act. Rev. KUSD 
(31-Mar-23 Fx)</t>
  </si>
  <si>
    <t>Q3'23 Act. Rev. KUSD 
(31-Mar-23 Fx)</t>
  </si>
  <si>
    <t>Q4'23  Act. Rev. KUSD 
(31-Mar-23 Fx)</t>
  </si>
  <si>
    <t>Q1'24  Act. Rev. KUSD 
(31-Mar-23 Fx)</t>
  </si>
  <si>
    <t>Q2'24 Act. Rev. KUSD 
(31-Mar-23 Fx)</t>
  </si>
  <si>
    <t>Q3'24 TD. Rev. KUSD 
(31-Mar-23 Fx)</t>
  </si>
  <si>
    <t>H1 FY19 Act. Rev. KUSD 
(31-Mar-23 Fx)</t>
  </si>
  <si>
    <t>H2 FY19 Act. Rev. KUSD 
(31-Mar-23 Fx)</t>
  </si>
  <si>
    <t>H1 FY20 Act. Rev. KUSD 
(31-Mar-23 Fx)</t>
  </si>
  <si>
    <t>H2 FY20 Act. Rev. KUSD 
(31-Mar-23 Fx)</t>
  </si>
  <si>
    <t>H1 FY21 Act. Rev. KUSD 
(31-Mar-23 Fx)</t>
  </si>
  <si>
    <t>H2 FY21 Act. Rev. KUSD 
(31-Mar-23 Fx)</t>
  </si>
  <si>
    <t>H1 FY22 Act. Rev. KUSD 
(31-Mar-23 Fx)</t>
  </si>
  <si>
    <t>H2 FY22 Act. Rev. KUSD 
(31-Mar-23 Fx)</t>
  </si>
  <si>
    <t>H1 FY23 Act. Rev. KUSD 
(31-Mar-23 Fx)</t>
  </si>
  <si>
    <t>H2  FY23 Act. Rev. KUSD 
(31-Mar-23 Fx)</t>
  </si>
  <si>
    <t>H1 FY24 Act. Rev. KUSD
(31-Mar-23 Fx)</t>
  </si>
  <si>
    <t>H2 FY24 TD. Rev. KUSD
(31-Mar-23 Fx)</t>
  </si>
  <si>
    <t>FY19 Act. Rev. KUSD 
(31-Mar-23 Fx)</t>
  </si>
  <si>
    <t>FY20 Act. Rev. KUSD 
(31-Mar-23 Fx)</t>
  </si>
  <si>
    <t>FY21 Act. Rev. KUSD 
(31-Mar-23 Fx)</t>
  </si>
  <si>
    <t>FY22 Act. Rev. KUSD 
(31-Mar-23 Fx)</t>
  </si>
  <si>
    <t>FY23  Act. Rev. KUSD 
(31-Mar-23 Fx)</t>
  </si>
  <si>
    <t>FY24  Act. Rev. KUSD TD
(31-Mar-23 Fx)</t>
  </si>
  <si>
    <t>FY21 Vs FY20</t>
  </si>
  <si>
    <t>FY22 Vs FY21</t>
  </si>
  <si>
    <t>FY23 Vs FY22</t>
  </si>
  <si>
    <t>Q4'20 Vs. Q3'20 Act. Rev.</t>
  </si>
  <si>
    <t>Q1'21 Vs. Q4'20 Act. Rev.</t>
  </si>
  <si>
    <t>Q2'21 vs. Q1'21 Act. Rev.</t>
  </si>
  <si>
    <t>Q3'21 vs. Q2'21 Act. Rev.</t>
  </si>
  <si>
    <t>Q4'21  vs. Q3'21 Act. Rev.</t>
  </si>
  <si>
    <t>Q1'22  vs. Q4'21 Act. Rev.</t>
  </si>
  <si>
    <t>Q2'22  vs. Q1'22 Act. Rev.</t>
  </si>
  <si>
    <t>Q3'22  vs. Q2'22 Act. Rev.</t>
  </si>
  <si>
    <t>Q4'22  vs. Q3'22 Act. Rev.</t>
  </si>
  <si>
    <t>Q1'23  vs. Q4'22 Act. Rev.</t>
  </si>
  <si>
    <t>Q2'23  vs. Q1'23 Act. Rev.</t>
  </si>
  <si>
    <t>Q3'23  vs. Q2'23 Act. Rev.</t>
  </si>
  <si>
    <t>Q4'23  vs. Q3'23 Act. Rev.</t>
  </si>
  <si>
    <t>Q1'24  vs. Q4'23 Act. Rev.</t>
  </si>
  <si>
    <t>Q2'24  vs. Q1'24 Act. Rev.</t>
  </si>
  <si>
    <t>MCC Org Bucket - FY23</t>
  </si>
  <si>
    <t>GCC Org Bucket - FY23</t>
  </si>
  <si>
    <t>EAS FY23 Bucket (Ranking)</t>
  </si>
  <si>
    <t>SL FY23 Bucket (Ranking)</t>
  </si>
  <si>
    <t>SL FY23 Bucket</t>
  </si>
  <si>
    <t>Q1'21 Rev (Reported) (KUSD)</t>
  </si>
  <si>
    <t>Q1'21 Project Margin (Reported) (KUSD)</t>
  </si>
  <si>
    <t>Q1'21 
Project 
Margin
 %</t>
  </si>
  <si>
    <t>Q1'21 Operating Margin (Reported) (KUSD)</t>
  </si>
  <si>
    <t>Q1'21 
Operating 
Margin 
%</t>
  </si>
  <si>
    <t>Q1'21
Billed Efforts
(PM)</t>
  </si>
  <si>
    <t>Q2'21 Rev (Reported) (KUSD)</t>
  </si>
  <si>
    <t>Q2'21 Project Margin (Reported) (KUSD)</t>
  </si>
  <si>
    <t>Q2'21 
Project 
Margin 
%</t>
  </si>
  <si>
    <t>Q2'21 Operating Margin (Reported) (KUSD)</t>
  </si>
  <si>
    <t>Q2'21 
Operating 
Margin 
%</t>
  </si>
  <si>
    <t>Q2'21
Billed Efforts
(PM)</t>
  </si>
  <si>
    <t>Q3'21 Rev (Reported) (KUSD)</t>
  </si>
  <si>
    <t>Q3'21 Project Margin (Reported) (KUSD)</t>
  </si>
  <si>
    <t>Q3'21 
Project 
Margin
 %</t>
  </si>
  <si>
    <t>Q3'21 Operating Margin (Reported) (KUSD)</t>
  </si>
  <si>
    <t>Q3'21 
Operating 
Margin 
%</t>
  </si>
  <si>
    <t>Q3'21
Billed Efforts
(PM)</t>
  </si>
  <si>
    <t>Q4'21 Rev (Reported) (KUSD)</t>
  </si>
  <si>
    <t>Q4'21 Project Margin (Reported) (KUSD)</t>
  </si>
  <si>
    <t>Q4'21 
Project 
Margin
 %</t>
  </si>
  <si>
    <t>Q4'21 Operating Margin (Reported) (KUSD)</t>
  </si>
  <si>
    <t>Q4'21 
Operating 
Margin 
%</t>
  </si>
  <si>
    <t>Q4'21
Billed Efforts
(PM)</t>
  </si>
  <si>
    <t>Q1'22 Rev (Reported) (KUSD)</t>
  </si>
  <si>
    <t>Q1'22 Project Margin (Reported) (KUSD)</t>
  </si>
  <si>
    <t>Q1'22
Project 
Margin 
%</t>
  </si>
  <si>
    <t>Q1'22 Operating Margin (Reported) (KUSD)</t>
  </si>
  <si>
    <t>Q1'22
Operating 
Margin 
%</t>
  </si>
  <si>
    <t>Q1'22
Billed Efforts
(PM)</t>
  </si>
  <si>
    <t>Q2'22 Rev (Reported) (KUSD)</t>
  </si>
  <si>
    <t>Q2'22 Project Margin (Reported) (KUSD)</t>
  </si>
  <si>
    <t>Q2'22
Project 
Margin 
%</t>
  </si>
  <si>
    <t>Q2'22 Operating Margin (Reported) (KUSD)</t>
  </si>
  <si>
    <t>Q2'22
Operating 
Margin 
%</t>
  </si>
  <si>
    <t>Q2'22
Billed Efforts
(PM)</t>
  </si>
  <si>
    <t>Q3'22 Rev (Reported) (KUSD)</t>
  </si>
  <si>
    <t>Q3'22 Project Margin (Reported) (KUSD)</t>
  </si>
  <si>
    <t>Q3'22
Project 
Margin 
%</t>
  </si>
  <si>
    <t>Q3'22 Operating Margin (Reported) (KUSD)</t>
  </si>
  <si>
    <t>Q3'22
Operating 
Margin 
%</t>
  </si>
  <si>
    <t>Q3'22
Billed Efforts
(PM)</t>
  </si>
  <si>
    <t>Q4'22 Rev (Reported) (KUSD)</t>
  </si>
  <si>
    <t>Q4'22 Project Margin (Reported) (KUSD)</t>
  </si>
  <si>
    <t>Q4'22
Project 
Margin 
%</t>
  </si>
  <si>
    <t>Q4'22 Operating Margin (Reported) (KUSD)</t>
  </si>
  <si>
    <t>Q4'22
Operating 
Margin 
%</t>
  </si>
  <si>
    <t>Q4'22
Billed Efforts
(PM)</t>
  </si>
  <si>
    <t>Q1'23 Rev (Reported) (KUSD)</t>
  </si>
  <si>
    <t>Q1'23 Project Margin (Reported) (KUSD)</t>
  </si>
  <si>
    <t>Q1'23
Project 
Margin 
%</t>
  </si>
  <si>
    <t>Q1'23 Operating Margin (Reported) (KUSD)</t>
  </si>
  <si>
    <t>Q1'23
Operating 
Margin 
%</t>
  </si>
  <si>
    <t>Q1'23
Billed Efforts
(PM)</t>
  </si>
  <si>
    <t>Q2'23 Rev (Reported) (KUSD)</t>
  </si>
  <si>
    <t>Q2'23 Project Margin (Reported) (KUSD)</t>
  </si>
  <si>
    <t>Q2'23
Project 
Margin 
%</t>
  </si>
  <si>
    <t>Q2'23 Operating Margin (Reported) (KUSD)</t>
  </si>
  <si>
    <t>Q2'23
Operating 
Margin 
%</t>
  </si>
  <si>
    <t>Q2'23
Billed Efforts
(PM)</t>
  </si>
  <si>
    <t>Q3'23 Rev (Reported) (KUSD)</t>
  </si>
  <si>
    <t>Q3'23 Project Margin (Reported) (KUSD)</t>
  </si>
  <si>
    <t>Q3'23
Project 
Margin 
%</t>
  </si>
  <si>
    <t>Q3'23 Operating Margin (Reported) (KUSD)</t>
  </si>
  <si>
    <t>Q3'23
Operating 
Margin 
%</t>
  </si>
  <si>
    <t>Q3'23
Billed Efforts
(PM)</t>
  </si>
  <si>
    <t>Q4'23  Rev (Reported) (KUSD)</t>
  </si>
  <si>
    <t>Q4'23  Project Margin (Reported) (KUSD)</t>
  </si>
  <si>
    <t>Q4'23 
Project 
Margin 
%</t>
  </si>
  <si>
    <t>Q4'23  Operating Margin (Reported) (KUSD)</t>
  </si>
  <si>
    <t>Q4'23 
Operating 
Margin 
%</t>
  </si>
  <si>
    <t>Q4'23 
Billed Efforts
(PM)</t>
  </si>
  <si>
    <t>Q1'24   Rev (Reported) (KUSD)</t>
  </si>
  <si>
    <t>Q1'24   Project Margin (Reported) (KUSD)</t>
  </si>
  <si>
    <t>Q1'24  
Project 
Margin 
%</t>
  </si>
  <si>
    <t>Q1'24   Operating Margin (Reported) (KUSD)</t>
  </si>
  <si>
    <t>Q1'24  
Operating 
Margin 
%</t>
  </si>
  <si>
    <t>Q1'24 
Billed Efforts
(PM)</t>
  </si>
  <si>
    <t>Q2'24  Rev (Reported) (KUSD)</t>
  </si>
  <si>
    <t>Q2'24 Project Margin (Reported) (KUSD)</t>
  </si>
  <si>
    <t>Q2'24 
Project 
Margin 
%</t>
  </si>
  <si>
    <t>Q2'24 Operating Margin (Reported) (KUSD)</t>
  </si>
  <si>
    <t>Q2'24 
Operating 
Margin 
%</t>
  </si>
  <si>
    <t>Q2'24
Billed Efforts
(PM)</t>
  </si>
  <si>
    <t>Q3'24 TD  Rev (Reported) (KUSD)</t>
  </si>
  <si>
    <t>Q3'24 TD Project Margin (Reported) (KUSD)</t>
  </si>
  <si>
    <t>Q3'24 TD
Project 
Margin 
%</t>
  </si>
  <si>
    <t>Q3'24 TD Operating Margin (Reported) (KUSD)</t>
  </si>
  <si>
    <t>Q3'24 TD 
Operating 
Margin 
%</t>
  </si>
  <si>
    <t>Q3'24 TD
Billed Efforts
(PM)</t>
  </si>
  <si>
    <t>H1'21 Rev (Reported) (KUSD)</t>
  </si>
  <si>
    <t>H1'21 Project Margin (Reported) (KUSD)</t>
  </si>
  <si>
    <t>H1'21 
Project 
Margin 
%</t>
  </si>
  <si>
    <t>H1'21 Operating Margin (Reported) (KUSD)</t>
  </si>
  <si>
    <t>H1'21 
Operating
 Margin 
%</t>
  </si>
  <si>
    <t>H1'21
Billed Efforts
(PM)</t>
  </si>
  <si>
    <t>H2'21 Rev (Reported) (KUSD)</t>
  </si>
  <si>
    <t>H2'21 Project Margin (Reported) (KUSD)</t>
  </si>
  <si>
    <t>H2'21 
Project 
Margin 
%</t>
  </si>
  <si>
    <t>H2'21 Operating Margin (Reported) (KUSD)</t>
  </si>
  <si>
    <t>H2'21 
Operating
 Margin 
%</t>
  </si>
  <si>
    <t>H2'21
Billed Efforts
(PM)</t>
  </si>
  <si>
    <t>H1'22 Rev (Reported) (KUSD)</t>
  </si>
  <si>
    <t>H1'22 Project Margin (Reported) (KUSD)</t>
  </si>
  <si>
    <t>H1'22
Project 
Margin 
%</t>
  </si>
  <si>
    <t>H1'22 Operating Margin (Reported) (KUSD)</t>
  </si>
  <si>
    <t>H1'22
Operating
 Margin 
%</t>
  </si>
  <si>
    <t>H1'22
Billed Efforts
(PM)</t>
  </si>
  <si>
    <t>H2'22 Rev (Reported) (KUSD)</t>
  </si>
  <si>
    <t>H2'22 Project Margin (Reported) (KUSD)</t>
  </si>
  <si>
    <t>H2'22
Project 
Margin 
%</t>
  </si>
  <si>
    <t>H2'22 Operating Margin (Reported) (KUSD)</t>
  </si>
  <si>
    <t>H2'22
Operating
 Margin 
%</t>
  </si>
  <si>
    <t>H2'22
Billed Efforts
(PM)</t>
  </si>
  <si>
    <t>H1'23 Rev (Reported) (KUSD)</t>
  </si>
  <si>
    <t>H1'23 Project Margin (Reported) (KUSD)</t>
  </si>
  <si>
    <t>H1'23
Project 
Margin 
%</t>
  </si>
  <si>
    <t>H1'23 Operating Margin (Reported) (KUSD)</t>
  </si>
  <si>
    <t>H1'23
Operating
 Margin 
%</t>
  </si>
  <si>
    <t>H1'23
Billed Efforts
(PM)</t>
  </si>
  <si>
    <t>H2'23  Rev (Reported) (KUSD)</t>
  </si>
  <si>
    <t>H2'23  Project Margin (Reported) (KUSD)</t>
  </si>
  <si>
    <t>H2'23 
Project 
Margin 
%</t>
  </si>
  <si>
    <t>H2'23  Operating Margin (Reported) (KUSD)</t>
  </si>
  <si>
    <t>H2'23 
Operating
 Margin 
%</t>
  </si>
  <si>
    <t>H2'23 
Billed Efforts
(PM)</t>
  </si>
  <si>
    <t>H1'24  Rev (Reported) (KUSD)</t>
  </si>
  <si>
    <t>H1'24  Project Margin (Reported) (KUSD)</t>
  </si>
  <si>
    <t>H1'24
Project 
Margin 
%</t>
  </si>
  <si>
    <t>H1'24  Operating Margin (Reported) (KUSD)</t>
  </si>
  <si>
    <t>H1'24
Operating
 Margin 
%</t>
  </si>
  <si>
    <t>H1'24
Billed Efforts
(PM)</t>
  </si>
  <si>
    <t>H2'24 TD  Rev (Reported) (KUSD)</t>
  </si>
  <si>
    <t>H2'24 TD  Project Margin (Reported) (KUSD)</t>
  </si>
  <si>
    <t>H2'24 TD
Project 
Margin 
%</t>
  </si>
  <si>
    <t>H2'24 TD  Operating Margin (Reported) (KUSD)</t>
  </si>
  <si>
    <t>H2'24 TD
Operating
 Margin 
%</t>
  </si>
  <si>
    <t>H2'24 TD
Billed Efforts
(PM)</t>
  </si>
  <si>
    <t>ECAS</t>
  </si>
  <si>
    <t>JCMASTER</t>
  </si>
  <si>
    <t>Johnson</t>
  </si>
  <si>
    <t>COREMFG</t>
  </si>
  <si>
    <t>Org 100</t>
  </si>
  <si>
    <t>Revenue - Top 10</t>
  </si>
  <si>
    <t>DAGMAST</t>
  </si>
  <si>
    <t>Daimler AG</t>
  </si>
  <si>
    <t>CTZMAST</t>
  </si>
  <si>
    <t>Citizens Bank</t>
  </si>
  <si>
    <t>BFS</t>
  </si>
  <si>
    <t>FS</t>
  </si>
  <si>
    <t>BTMAST</t>
  </si>
  <si>
    <t>BT Accounts</t>
  </si>
  <si>
    <t>CMT</t>
  </si>
  <si>
    <t>M1LTD</t>
  </si>
  <si>
    <t>M1 Limited</t>
  </si>
  <si>
    <t>Org 101 to 200</t>
  </si>
  <si>
    <t>MOLINA</t>
  </si>
  <si>
    <t>Molina Healthcare Inc</t>
  </si>
  <si>
    <t>HC</t>
  </si>
  <si>
    <t>HIL</t>
  </si>
  <si>
    <t>TELSTMST</t>
  </si>
  <si>
    <t>TELSTRA</t>
  </si>
  <si>
    <t>CAREMARK</t>
  </si>
  <si>
    <t>Caremark Pharmacy Services.</t>
  </si>
  <si>
    <t>VOLVMST</t>
  </si>
  <si>
    <t>Volvo Cars</t>
  </si>
  <si>
    <t>SCHW</t>
  </si>
  <si>
    <t>Charles Schwab &amp; Co., Inc.</t>
  </si>
  <si>
    <t>TOYOTMST</t>
  </si>
  <si>
    <t>TOYOTA TECHNO SERVICE CORP, Japan</t>
  </si>
  <si>
    <t>Revenue - Non Top 10</t>
  </si>
  <si>
    <t>WLGORMST</t>
  </si>
  <si>
    <t>W.L. Gore &amp; Associates, Inc.</t>
  </si>
  <si>
    <t>SURE</t>
  </si>
  <si>
    <t>NA</t>
  </si>
  <si>
    <t>NOVARMST</t>
  </si>
  <si>
    <t>Novartis Pharma AG</t>
  </si>
  <si>
    <t>LS</t>
  </si>
  <si>
    <t>PFE</t>
  </si>
  <si>
    <t>Pfizer Global Pharmaceuticals</t>
  </si>
  <si>
    <t>TCGCMST</t>
  </si>
  <si>
    <t>The Capital Group Companies</t>
  </si>
  <si>
    <t>BRENTMST</t>
  </si>
  <si>
    <t>Brenntag SE</t>
  </si>
  <si>
    <t>SYNGMAST</t>
  </si>
  <si>
    <t>Syngenta Crop Protection Pty Limite</t>
  </si>
  <si>
    <t>BSCAMST</t>
  </si>
  <si>
    <t>BS of California Life &amp; Health Insu</t>
  </si>
  <si>
    <t>NISSAN</t>
  </si>
  <si>
    <t>Nissan North America, Inc.</t>
  </si>
  <si>
    <t>BPMAST</t>
  </si>
  <si>
    <t>BP Oil International Ltd.</t>
  </si>
  <si>
    <t>COKE</t>
  </si>
  <si>
    <t>CRL</t>
  </si>
  <si>
    <t>PMITNE</t>
  </si>
  <si>
    <t>Philip Morris Products SA</t>
  </si>
  <si>
    <t>Org 201 to 300</t>
  </si>
  <si>
    <t>GOOGLMST</t>
  </si>
  <si>
    <t>Google Inc.</t>
  </si>
  <si>
    <t>LEVEL3</t>
  </si>
  <si>
    <t>Lumen Technologies Service Group</t>
  </si>
  <si>
    <t>TREINMST</t>
  </si>
  <si>
    <t>Trellix, Inc.</t>
  </si>
  <si>
    <t>KONECORP</t>
  </si>
  <si>
    <t>KONE Corporation</t>
  </si>
  <si>
    <t>RIDOAMST</t>
  </si>
  <si>
    <t>Rhode Island Department of Administration</t>
  </si>
  <si>
    <t>IPSU</t>
  </si>
  <si>
    <t>VMWARMST</t>
  </si>
  <si>
    <t>Vmware, Inc</t>
  </si>
  <si>
    <t>VERIZMST</t>
  </si>
  <si>
    <t>Verizon</t>
  </si>
  <si>
    <t>PACARMST</t>
  </si>
  <si>
    <t>PACCAR INC</t>
  </si>
  <si>
    <t>CISCOMST</t>
  </si>
  <si>
    <t>ROCKWELL</t>
  </si>
  <si>
    <t>Rockwell Automation Inc</t>
  </si>
  <si>
    <t>DUK001</t>
  </si>
  <si>
    <t>Duke Energy</t>
  </si>
  <si>
    <t>TRANSMST</t>
  </si>
  <si>
    <t>Money Services, Inc.,</t>
  </si>
  <si>
    <t>INS</t>
  </si>
  <si>
    <t>KPMFGMST</t>
  </si>
  <si>
    <t>KPMG FSHIL</t>
  </si>
  <si>
    <t>INTELMST</t>
  </si>
  <si>
    <t>Intel</t>
  </si>
  <si>
    <t>KMSACMST</t>
  </si>
  <si>
    <t>KOMATSU AMERICA CORP</t>
  </si>
  <si>
    <t>TTTELMST</t>
  </si>
  <si>
    <t>TALKTALK TELECOM LTD</t>
  </si>
  <si>
    <t>ROGERSCA</t>
  </si>
  <si>
    <t>ROGERS COMMUNICATIONS CANADA INC</t>
  </si>
  <si>
    <t>UPCBBMST</t>
  </si>
  <si>
    <t>UPC Broadband Holding B.V</t>
  </si>
  <si>
    <t>GLOBALFO</t>
  </si>
  <si>
    <t>GLOBALFOUNDRIES Inc.</t>
  </si>
  <si>
    <t>PGEMST</t>
  </si>
  <si>
    <t>Pacific Gas and Electric</t>
  </si>
  <si>
    <t>PWC</t>
  </si>
  <si>
    <t>PricewaterhouseCoopers LLP</t>
  </si>
  <si>
    <t>BOFAMAST</t>
  </si>
  <si>
    <t>BOA</t>
  </si>
  <si>
    <t>SBCMST</t>
  </si>
  <si>
    <t>SBC Services Inc,</t>
  </si>
  <si>
    <t>ADIDMAST</t>
  </si>
  <si>
    <t>Adidas Salomon Japan - Tokyo</t>
  </si>
  <si>
    <t>INTCOMST</t>
  </si>
  <si>
    <t>Interoute Communications, Ltd,</t>
  </si>
  <si>
    <t>TRIBAMST</t>
  </si>
  <si>
    <t>Triumph Bancorp Inc</t>
  </si>
  <si>
    <t>SYSCO</t>
  </si>
  <si>
    <t>Sysco corporation</t>
  </si>
  <si>
    <t>CMACGM</t>
  </si>
  <si>
    <t>CMA CGM</t>
  </si>
  <si>
    <t>DOWJONES</t>
  </si>
  <si>
    <t>Dow Jones &amp; Company Incorporated</t>
  </si>
  <si>
    <t>HARLEMST</t>
  </si>
  <si>
    <t>Harley-Davidson, Inc.</t>
  </si>
  <si>
    <t>TECLMST</t>
  </si>
  <si>
    <t>TE Connectivity Ltd</t>
  </si>
  <si>
    <t>UAL</t>
  </si>
  <si>
    <t>United Air Lines, Inc.</t>
  </si>
  <si>
    <t>BNSF</t>
  </si>
  <si>
    <t>Burlington Northern Santa Fe Rlwy.</t>
  </si>
  <si>
    <t>HCSCMST</t>
  </si>
  <si>
    <t>HEALTH CARE SERVICE CORPORATION</t>
  </si>
  <si>
    <t>BELGMAST</t>
  </si>
  <si>
    <t>Proximus PLC</t>
  </si>
  <si>
    <t>CAT</t>
  </si>
  <si>
    <t>Caterpillar Inc.</t>
  </si>
  <si>
    <t>OPEUMST</t>
  </si>
  <si>
    <t>The Open University</t>
  </si>
  <si>
    <t>FEIBVMST</t>
  </si>
  <si>
    <t>FedEx Express International B.V.</t>
  </si>
  <si>
    <t>MCKESSON</t>
  </si>
  <si>
    <t>McKesson Corporation</t>
  </si>
  <si>
    <t>FPLMAST</t>
  </si>
  <si>
    <t>Florida Power and Light Company</t>
  </si>
  <si>
    <t>NRPCMST</t>
  </si>
  <si>
    <t>Amtrak CoE for SAP Ecosystem</t>
  </si>
  <si>
    <t>ANZBGL</t>
  </si>
  <si>
    <t>ANZ Banking Group Limited</t>
  </si>
  <si>
    <t>AMEXMAST</t>
  </si>
  <si>
    <t>American Express Computer</t>
  </si>
  <si>
    <t>VFSBEMST</t>
  </si>
  <si>
    <t>Volvo Financial Services</t>
  </si>
  <si>
    <t>CITMST</t>
  </si>
  <si>
    <t>CIT Group</t>
  </si>
  <si>
    <t>INMARMST</t>
  </si>
  <si>
    <t>Inmarsat plc</t>
  </si>
  <si>
    <t>HILENMST</t>
  </si>
  <si>
    <t>Hillenbrand, Inc.</t>
  </si>
  <si>
    <t>NIBNZMST</t>
  </si>
  <si>
    <t>Nib Nz Limited</t>
  </si>
  <si>
    <t>ICAREMST</t>
  </si>
  <si>
    <t>Insurance and Care NSW</t>
  </si>
  <si>
    <t>CLOERMST</t>
  </si>
  <si>
    <t>Cloudera, Inc.</t>
  </si>
  <si>
    <t>TELHEMST</t>
  </si>
  <si>
    <t>Teladoc Health Inc.</t>
  </si>
  <si>
    <t>DANFSMST</t>
  </si>
  <si>
    <t>Danfoss A/S</t>
  </si>
  <si>
    <t>ABNMST</t>
  </si>
  <si>
    <t>ABN Master</t>
  </si>
  <si>
    <t>HPECOMST</t>
  </si>
  <si>
    <t>Hewlett Packard Enterprise Company</t>
  </si>
  <si>
    <t>XRX</t>
  </si>
  <si>
    <t>Xerox Corporation</t>
  </si>
  <si>
    <t>CONDTMST</t>
  </si>
  <si>
    <t>CONDUENT BUSINESS SERVICES, LLC</t>
  </si>
  <si>
    <t>MATVCMST</t>
  </si>
  <si>
    <t>Marriott Vacations Worldwide Corp</t>
  </si>
  <si>
    <t>INVCBMST</t>
  </si>
  <si>
    <t>INVESTCORP</t>
  </si>
  <si>
    <t>CANRAMST</t>
  </si>
  <si>
    <t>Canadian National Railway Company</t>
  </si>
  <si>
    <t>CAPILL</t>
  </si>
  <si>
    <t>College of American Pathologists</t>
  </si>
  <si>
    <t>PROLOMST</t>
  </si>
  <si>
    <t>Prologis, L.P.,</t>
  </si>
  <si>
    <t>ARCMITMS</t>
  </si>
  <si>
    <t>Arcelor Mittal</t>
  </si>
  <si>
    <t>INBEV</t>
  </si>
  <si>
    <t>CAPBCMST</t>
  </si>
  <si>
    <t>Capital Blue Cross</t>
  </si>
  <si>
    <t>BMCIMS</t>
  </si>
  <si>
    <t>BMC Software Inc.</t>
  </si>
  <si>
    <t>BSNPFMST</t>
  </si>
  <si>
    <t>Silicon Valley Bank</t>
  </si>
  <si>
    <t>WESTPAC</t>
  </si>
  <si>
    <t>Westpac- Sydney</t>
  </si>
  <si>
    <t>REEDMAST</t>
  </si>
  <si>
    <t>Reed Elsevier Plc</t>
  </si>
  <si>
    <t>GAPMAST</t>
  </si>
  <si>
    <t>The Gap, Inc</t>
  </si>
  <si>
    <t>ZRBAMST</t>
  </si>
  <si>
    <t>Zebra Technology</t>
  </si>
  <si>
    <t>APPLE</t>
  </si>
  <si>
    <t>Apple Computer, Inc.</t>
  </si>
  <si>
    <t>MSMAST</t>
  </si>
  <si>
    <t>Morgan Stanley</t>
  </si>
  <si>
    <t>GOLDMAST</t>
  </si>
  <si>
    <t>Goldman Sachs &amp; Co.</t>
  </si>
  <si>
    <t>APIVPMST</t>
  </si>
  <si>
    <t>Aptiv Global Operations Limited</t>
  </si>
  <si>
    <t>UNDWRIT</t>
  </si>
  <si>
    <t>Underwriters Laboratories</t>
  </si>
  <si>
    <t>XEROLMST</t>
  </si>
  <si>
    <t>XERO LIMITED</t>
  </si>
  <si>
    <t>MOTROLMS</t>
  </si>
  <si>
    <t>Motorola Inc.</t>
  </si>
  <si>
    <t>RECUKMST</t>
  </si>
  <si>
    <t>Reckitt Benckiser Corp. Ser. Ltd</t>
  </si>
  <si>
    <t>BUPAUKMT</t>
  </si>
  <si>
    <t>Bupa Group</t>
  </si>
  <si>
    <t>GEFCOMST</t>
  </si>
  <si>
    <t>GEFCO SA</t>
  </si>
  <si>
    <t>PNYMAST</t>
  </si>
  <si>
    <t>Private National Mortgage Acceptanc</t>
  </si>
  <si>
    <t>BASFITG</t>
  </si>
  <si>
    <t>ENGSAMST</t>
  </si>
  <si>
    <t>Engie SA</t>
  </si>
  <si>
    <t>PVHCRMST</t>
  </si>
  <si>
    <t>PVH Corp.</t>
  </si>
  <si>
    <t>AGCINTMA</t>
  </si>
  <si>
    <t>AGCO International GmbH</t>
  </si>
  <si>
    <t>UNILVMST</t>
  </si>
  <si>
    <t>Unilever  Plc</t>
  </si>
  <si>
    <t>MOODYCOR</t>
  </si>
  <si>
    <t>Moody's Corporation</t>
  </si>
  <si>
    <t>NTRUST</t>
  </si>
  <si>
    <t>The Northern Trust  Company</t>
  </si>
  <si>
    <t>BOMBARD</t>
  </si>
  <si>
    <t>Bombardier</t>
  </si>
  <si>
    <t>ZOMVCMST</t>
  </si>
  <si>
    <t>Zoom Video Communications, Inc.</t>
  </si>
  <si>
    <t>ZELLEMST</t>
  </si>
  <si>
    <t>EARLY WARNING SERVICES, LLC</t>
  </si>
  <si>
    <t>SCIMAST</t>
  </si>
  <si>
    <t>Service Corporation International</t>
  </si>
  <si>
    <t>KRAFGMST</t>
  </si>
  <si>
    <t>Kraft foods Group Inc</t>
  </si>
  <si>
    <t>HALLMST</t>
  </si>
  <si>
    <t>Hallmark cards</t>
  </si>
  <si>
    <t>CCAMTMST</t>
  </si>
  <si>
    <t>Coca-Cola Amatil (Aust) Pty Limited</t>
  </si>
  <si>
    <t>POLO</t>
  </si>
  <si>
    <t>Polo Ralph Lauren Corporation</t>
  </si>
  <si>
    <t>SROVIMST</t>
  </si>
  <si>
    <t>STATE REVENUE OFFICE - VICTORIA</t>
  </si>
  <si>
    <t>CONAGMST</t>
  </si>
  <si>
    <t>Conagra</t>
  </si>
  <si>
    <t>INGRDMST</t>
  </si>
  <si>
    <t>Ingredion Incorporated</t>
  </si>
  <si>
    <t>BRISPMST</t>
  </si>
  <si>
    <t>DJPLMST</t>
  </si>
  <si>
    <t>David Jones Pty Limited</t>
  </si>
  <si>
    <t>ALSTMST</t>
  </si>
  <si>
    <t>The Allstate Corporation</t>
  </si>
  <si>
    <t>SFMLSSPL</t>
  </si>
  <si>
    <t>Salesforce.com - Mulesoft</t>
  </si>
  <si>
    <t>CBREMST</t>
  </si>
  <si>
    <t>CBRE Inc.</t>
  </si>
  <si>
    <t>SB112403</t>
  </si>
  <si>
    <t>Starbucks Corporation</t>
  </si>
  <si>
    <t>RUBRIMST</t>
  </si>
  <si>
    <t>Rubrik, Inc.</t>
  </si>
  <si>
    <t>FOSSIMST</t>
  </si>
  <si>
    <t>Fossil Partners, L.P</t>
  </si>
  <si>
    <t>CAREFMST</t>
  </si>
  <si>
    <t>CareFirst BlueCross BlueShield</t>
  </si>
  <si>
    <t>FISAUMST</t>
  </si>
  <si>
    <t>Fisker Inc</t>
  </si>
  <si>
    <t>CUMMINS</t>
  </si>
  <si>
    <t>Cummins Inc.</t>
  </si>
  <si>
    <t>AUDVMST</t>
  </si>
  <si>
    <t>Dept Human Services Victoria</t>
  </si>
  <si>
    <t>WAYFAMST</t>
  </si>
  <si>
    <t>ZFIMSTR</t>
  </si>
  <si>
    <t>ZF Friedrichshafen AG</t>
  </si>
  <si>
    <t>CBHSHMST</t>
  </si>
  <si>
    <t>CBHS Health Fund Limited ACN</t>
  </si>
  <si>
    <t>HUHTAMST</t>
  </si>
  <si>
    <t>Huhtamaki Oyj</t>
  </si>
  <si>
    <t>CALIXINC</t>
  </si>
  <si>
    <t>Calix, Inc.</t>
  </si>
  <si>
    <t>NIKE</t>
  </si>
  <si>
    <t>Nike Inc.</t>
  </si>
  <si>
    <t>ADVAUTO</t>
  </si>
  <si>
    <t>Advance Auto Parts</t>
  </si>
  <si>
    <t>SECFGMST</t>
  </si>
  <si>
    <t>Securian Financial Group, Inc</t>
  </si>
  <si>
    <t>UPONRMST</t>
  </si>
  <si>
    <t>Uponor Oyj</t>
  </si>
  <si>
    <t>PERNOHQ</t>
  </si>
  <si>
    <t>Pernod Ricard USA, LLC</t>
  </si>
  <si>
    <t>MFSINVE</t>
  </si>
  <si>
    <t>MFS Investment Management</t>
  </si>
  <si>
    <t>COMERMST</t>
  </si>
  <si>
    <t>Comerica Bank</t>
  </si>
  <si>
    <t>CBLMST</t>
  </si>
  <si>
    <t>CLOSE BROTHERS GROUP PLC</t>
  </si>
  <si>
    <t>METLIFE</t>
  </si>
  <si>
    <t>MetLife, Inc</t>
  </si>
  <si>
    <t>OAMC1056</t>
  </si>
  <si>
    <t>Oneamerica Financial Partners, Inc.</t>
  </si>
  <si>
    <t>WEDBUMST</t>
  </si>
  <si>
    <t>Wedbush Securities Inc.</t>
  </si>
  <si>
    <t>CREDENDO</t>
  </si>
  <si>
    <t>Credendo</t>
  </si>
  <si>
    <t>TEREOMST</t>
  </si>
  <si>
    <t>TEREOS</t>
  </si>
  <si>
    <t>ISUMLMST</t>
  </si>
  <si>
    <t>Isuzu Motors Limited</t>
  </si>
  <si>
    <t>JAPAN</t>
  </si>
  <si>
    <t>PENSKMST</t>
  </si>
  <si>
    <t>PENSKE LOGISTICS LLC</t>
  </si>
  <si>
    <t>IPECPMST</t>
  </si>
  <si>
    <t>IPEC Pty Ltd</t>
  </si>
  <si>
    <t>HPQMST</t>
  </si>
  <si>
    <t>Hewlett-Packard Company</t>
  </si>
  <si>
    <t>UNNYMST</t>
  </si>
  <si>
    <t>United Nations Development Programm</t>
  </si>
  <si>
    <t>DELLMST</t>
  </si>
  <si>
    <t>Dell Computer Corporation</t>
  </si>
  <si>
    <t>BCSIMST</t>
  </si>
  <si>
    <t>Blue Coat Systems, Inc</t>
  </si>
  <si>
    <t>RITADMST</t>
  </si>
  <si>
    <t>RITE AID CORPORATION</t>
  </si>
  <si>
    <t>EHSEYMST</t>
  </si>
  <si>
    <t>Enphase Energy  Inc.</t>
  </si>
  <si>
    <t>FRBNYMST</t>
  </si>
  <si>
    <t>USGBRMST</t>
  </si>
  <si>
    <t>Usg Boral Building Products Sdn Bhd</t>
  </si>
  <si>
    <t>VOLVABMS</t>
  </si>
  <si>
    <t>Volvo AB</t>
  </si>
  <si>
    <t>DNV</t>
  </si>
  <si>
    <t>Det Norske VeritasAS</t>
  </si>
  <si>
    <t>INFOXMST</t>
  </si>
  <si>
    <t>Infoblox Inc.</t>
  </si>
  <si>
    <t>STRYKMST</t>
  </si>
  <si>
    <t>STRYKER CORPORATION</t>
  </si>
  <si>
    <t>HERSHMST</t>
  </si>
  <si>
    <t>The Hershey Company</t>
  </si>
  <si>
    <t>WRTSLFL</t>
  </si>
  <si>
    <t>Wärtsilä Finland Oy</t>
  </si>
  <si>
    <t>SWEGRMST</t>
  </si>
  <si>
    <t>Sweetgreen, Inc.</t>
  </si>
  <si>
    <t>DAITRMST</t>
  </si>
  <si>
    <t>Daimler Trucks AG</t>
  </si>
  <si>
    <t>DC001MST</t>
  </si>
  <si>
    <t>DAIRY CREST LIMITED</t>
  </si>
  <si>
    <t>DABRKMST</t>
  </si>
  <si>
    <t>Databricks, Inc.</t>
  </si>
  <si>
    <t>AIBPLMST</t>
  </si>
  <si>
    <t>Allied Irish Banks, p.l.c.</t>
  </si>
  <si>
    <t>IMHCSPL</t>
  </si>
  <si>
    <t>Intermountain Healthcare Inc</t>
  </si>
  <si>
    <t>NEMKOFL</t>
  </si>
  <si>
    <t>Nemko AS</t>
  </si>
  <si>
    <t>COLES</t>
  </si>
  <si>
    <t>Coles Myer Ltd</t>
  </si>
  <si>
    <t>UCASMST</t>
  </si>
  <si>
    <t>The Universities And Colleges Admis</t>
  </si>
  <si>
    <t>TOSHAPAC</t>
  </si>
  <si>
    <t>Toshiba I.S. Corporation</t>
  </si>
  <si>
    <t>NORWES</t>
  </si>
  <si>
    <t>The  Northwestern Mutual Life</t>
  </si>
  <si>
    <t>SEWTRSPL</t>
  </si>
  <si>
    <t>South East Water</t>
  </si>
  <si>
    <t>Q2SOLMST</t>
  </si>
  <si>
    <t>Q Squared Solutions LLC</t>
  </si>
  <si>
    <t>AMDUSMST</t>
  </si>
  <si>
    <t>Advanced Micro Devices, Inc</t>
  </si>
  <si>
    <t>AMAT</t>
  </si>
  <si>
    <t>Applied Materials, Inc</t>
  </si>
  <si>
    <t>IAG</t>
  </si>
  <si>
    <t>Insurance Australia Group (IAG)</t>
  </si>
  <si>
    <t>POSTIMST</t>
  </si>
  <si>
    <t>Posti Oy</t>
  </si>
  <si>
    <t>FERERMST</t>
  </si>
  <si>
    <t>Ferrero International SA</t>
  </si>
  <si>
    <t>YOHANMST</t>
  </si>
  <si>
    <t>Yohana, LLC</t>
  </si>
  <si>
    <t>DEVRYMST</t>
  </si>
  <si>
    <t>Adtalem Global Education Inc</t>
  </si>
  <si>
    <t>CLEANMST</t>
  </si>
  <si>
    <t>Cleanaway Pty Ltd</t>
  </si>
  <si>
    <t>LENNARC</t>
  </si>
  <si>
    <t>Lennar Homes LLC</t>
  </si>
  <si>
    <t>GSKMST</t>
  </si>
  <si>
    <t>GlaxoSmithKline plc</t>
  </si>
  <si>
    <t>HMPMLMST</t>
  </si>
  <si>
    <t>HRL Morrison &amp; Co (Australia) Pty Limited</t>
  </si>
  <si>
    <t>VEPMGMST</t>
  </si>
  <si>
    <t>TNTMST</t>
  </si>
  <si>
    <t>TNT EXPRESS ICS LIMITED</t>
  </si>
  <si>
    <t>LMBWEMST</t>
  </si>
  <si>
    <t>LAMB WESTON HOLDINGS, INC.</t>
  </si>
  <si>
    <t>VALMEFL</t>
  </si>
  <si>
    <t>Valmet Technologies</t>
  </si>
  <si>
    <t>GETLBMST</t>
  </si>
  <si>
    <t>Genesys Telecommunications Laboratories, Inc.</t>
  </si>
  <si>
    <t>ESTEELC</t>
  </si>
  <si>
    <t>EstUe Lauder Inc.,</t>
  </si>
  <si>
    <t>NTTLTMST</t>
  </si>
  <si>
    <t>NTT Ltd.</t>
  </si>
  <si>
    <t>INTENDFL</t>
  </si>
  <si>
    <t>Intendia Professional  - Fluido</t>
  </si>
  <si>
    <t>STARBCMC</t>
  </si>
  <si>
    <t>Starbucks Coffee Company</t>
  </si>
  <si>
    <t>ODMC1054</t>
  </si>
  <si>
    <t>Old Dominion Freight Lines</t>
  </si>
  <si>
    <t>VALEOMST</t>
  </si>
  <si>
    <t>Valeo Management Services</t>
  </si>
  <si>
    <t>RBSMAST</t>
  </si>
  <si>
    <t>Royal Bank of Scotland PLC</t>
  </si>
  <si>
    <t>RIVIAMST</t>
  </si>
  <si>
    <t>Rivian Automotive, Inc.</t>
  </si>
  <si>
    <t>ORIAUMST</t>
  </si>
  <si>
    <t>ORIX Australia Corporation Limited</t>
  </si>
  <si>
    <t>PALOALTO</t>
  </si>
  <si>
    <t>PALO ALTO NETWORKS, INC.</t>
  </si>
  <si>
    <t>NOVASMST</t>
  </si>
  <si>
    <t>Novasom Inc.</t>
  </si>
  <si>
    <t>NBNCOMST</t>
  </si>
  <si>
    <t>NBNCo Limited</t>
  </si>
  <si>
    <t>REDHAMST</t>
  </si>
  <si>
    <t>Red Hat, Inc.</t>
  </si>
  <si>
    <t>SODEXMST</t>
  </si>
  <si>
    <t>Sodexo</t>
  </si>
  <si>
    <t>SUNTRUST</t>
  </si>
  <si>
    <t>Truist</t>
  </si>
  <si>
    <t>UKBATMST</t>
  </si>
  <si>
    <t>British American Tobacco p.l.c</t>
  </si>
  <si>
    <t>WAMICMST</t>
  </si>
  <si>
    <t>The Wawanesa Mutual Insurance Company</t>
  </si>
  <si>
    <t>WESCMAST</t>
  </si>
  <si>
    <t>WESCO Distribution, Inc</t>
  </si>
  <si>
    <t>HITLMST</t>
  </si>
  <si>
    <t>Hitachi Limited</t>
  </si>
  <si>
    <t>INFOSYS</t>
  </si>
  <si>
    <t>INFSYS</t>
  </si>
  <si>
    <t>INFYMC</t>
  </si>
  <si>
    <t>DHLMST</t>
  </si>
  <si>
    <t>DHL International GmbH</t>
  </si>
  <si>
    <t>DIRECMST</t>
  </si>
  <si>
    <t>Directv Operations, LLC</t>
  </si>
  <si>
    <t>FINNAFL</t>
  </si>
  <si>
    <t>Finnair  Oyj</t>
  </si>
  <si>
    <t>GPSMST</t>
  </si>
  <si>
    <t>Government Procurement Services</t>
  </si>
  <si>
    <t>COCHLMST</t>
  </si>
  <si>
    <t>Cochlear Limited</t>
  </si>
  <si>
    <t>AETNA</t>
  </si>
  <si>
    <t>AETNA INC.</t>
  </si>
  <si>
    <t>APERGMST</t>
  </si>
  <si>
    <t>APERGY USA, INC</t>
  </si>
  <si>
    <t>BEDBATH</t>
  </si>
  <si>
    <t>Bed Bath &amp; Beyond</t>
  </si>
  <si>
    <t>AUTOLL</t>
  </si>
  <si>
    <t>Toll Holdings Limited</t>
  </si>
  <si>
    <t>ASPITAFL</t>
  </si>
  <si>
    <t>Aspit AS</t>
  </si>
  <si>
    <t>BPMC</t>
  </si>
  <si>
    <t>BP International Ltd</t>
  </si>
  <si>
    <t>PEPSIMST</t>
  </si>
  <si>
    <t>Pepsico</t>
  </si>
  <si>
    <t>UHCPRIHM</t>
  </si>
  <si>
    <t>United Health Corporation</t>
  </si>
  <si>
    <t>AMFAMMST</t>
  </si>
  <si>
    <t>American Family Insurance Group</t>
  </si>
  <si>
    <t>CWCALMST</t>
  </si>
  <si>
    <t>Commonwealth Care Alliance, Inc.</t>
  </si>
  <si>
    <t>MMFG</t>
  </si>
  <si>
    <t>Massachusetts Mutual Life Insurance</t>
  </si>
  <si>
    <t>ADGMTMST</t>
  </si>
  <si>
    <t>ABU DHABI GLOBAL MARKET</t>
  </si>
  <si>
    <t>HCFAUMST</t>
  </si>
  <si>
    <t>THE HOSPITALS CONTRIBUTION FUND OF AUSTRALIA LTD</t>
  </si>
  <si>
    <t>AMAAIMST</t>
  </si>
  <si>
    <t>AMERICAN AUTOMOBILE ASSOCIATION, INC.</t>
  </si>
  <si>
    <t>EONMST</t>
  </si>
  <si>
    <t>E.ON Digital Technology GmbH</t>
  </si>
  <si>
    <t>FIDMAST</t>
  </si>
  <si>
    <t>FESCO</t>
  </si>
  <si>
    <t>SFDCMSTT</t>
  </si>
  <si>
    <t>Salesforce.com Inc</t>
  </si>
  <si>
    <t>ARROW</t>
  </si>
  <si>
    <t>Arrow Electronics, Inc.</t>
  </si>
  <si>
    <t>COGNESPL</t>
  </si>
  <si>
    <t>Cognex Corporation</t>
  </si>
  <si>
    <t>MERCFSPL</t>
  </si>
  <si>
    <t>Mercedes-Benz Financial Services Australia Pty Ltd</t>
  </si>
  <si>
    <t>ADVINMST</t>
  </si>
  <si>
    <t>Advent International Corporation</t>
  </si>
  <si>
    <t>APEXFMST</t>
  </si>
  <si>
    <t>Apex Fund Services Holding Ltd</t>
  </si>
  <si>
    <t>FGUSAMST</t>
  </si>
  <si>
    <t>FIRSTGROUP AMERICA, INC.</t>
  </si>
  <si>
    <t>SIEMST</t>
  </si>
  <si>
    <t>Siemens AG</t>
  </si>
  <si>
    <t>SLRWDMST</t>
  </si>
  <si>
    <t>SolarWinds Worldwide, LLC</t>
  </si>
  <si>
    <t>SMARDMST</t>
  </si>
  <si>
    <t>smart Europe GmbH</t>
  </si>
  <si>
    <t>SIELCMST</t>
  </si>
  <si>
    <t>Sony Interactive Entertainment LLC</t>
  </si>
  <si>
    <t>SFDCCNRC</t>
  </si>
  <si>
    <t>SERVMST</t>
  </si>
  <si>
    <t>ServiceMaster Consumer Services, In</t>
  </si>
  <si>
    <t>SBD</t>
  </si>
  <si>
    <t>Stanley Black &amp; Decker, Inc.</t>
  </si>
  <si>
    <t>SCEDISON</t>
  </si>
  <si>
    <t>Southern California Edison Company</t>
  </si>
  <si>
    <t>SCHLMAST</t>
  </si>
  <si>
    <t>Schlumberger Master</t>
  </si>
  <si>
    <t>SCHNEMST</t>
  </si>
  <si>
    <t>Schneider Electric India Pvt. Ltd</t>
  </si>
  <si>
    <t>SVBNKMST</t>
  </si>
  <si>
    <t>Silicon Valley Bank.</t>
  </si>
  <si>
    <t>SYNERBPO</t>
  </si>
  <si>
    <t>ELECTRICITY GENERATION AND RETAIL CORPORATION</t>
  </si>
  <si>
    <t>TDCMSFL</t>
  </si>
  <si>
    <t>TDC A/S</t>
  </si>
  <si>
    <t>SOLARMST</t>
  </si>
  <si>
    <t>Solar Turbines Incorporated</t>
  </si>
  <si>
    <t>SOLERMST</t>
  </si>
  <si>
    <t>Solera Holdings, Inc.</t>
  </si>
  <si>
    <t>SONYMST</t>
  </si>
  <si>
    <t>Sony Mobile Communications AB</t>
  </si>
  <si>
    <t>STD LIFE</t>
  </si>
  <si>
    <t>Standard Life Employee Services Limited</t>
  </si>
  <si>
    <t>STOKKFL</t>
  </si>
  <si>
    <t>Stokke AS</t>
  </si>
  <si>
    <t>TELIAMST</t>
  </si>
  <si>
    <t>Telia Company AB</t>
  </si>
  <si>
    <t>MOBILEMI</t>
  </si>
  <si>
    <t>Mobile Mini</t>
  </si>
  <si>
    <t>MFILEFL</t>
  </si>
  <si>
    <t>M-Files Oy</t>
  </si>
  <si>
    <t>MH001MC</t>
  </si>
  <si>
    <t>Molina Healthcare</t>
  </si>
  <si>
    <t>MKSININC</t>
  </si>
  <si>
    <t>MKS Instruments, Inc.</t>
  </si>
  <si>
    <t>MLCLTMST</t>
  </si>
  <si>
    <t>MLC LIMITED (Mutual Life &amp; Citizens Assurance Company Limited)</t>
  </si>
  <si>
    <t>MLICANAD</t>
  </si>
  <si>
    <t>Manulife Financial</t>
  </si>
  <si>
    <t>MONEYMST</t>
  </si>
  <si>
    <t>Moneygram International</t>
  </si>
  <si>
    <t>MSBBIMST</t>
  </si>
  <si>
    <t>Midland States Bank</t>
  </si>
  <si>
    <t>NBFRNSPL</t>
  </si>
  <si>
    <t>National Business Furniture Companies</t>
  </si>
  <si>
    <t>NIEMNMST</t>
  </si>
  <si>
    <t>Neiman Marcus</t>
  </si>
  <si>
    <t>NOVOZYFL</t>
  </si>
  <si>
    <t>Novozymes A/S</t>
  </si>
  <si>
    <t>OLAMIMST</t>
  </si>
  <si>
    <t>OLAM INTERNATIONAL</t>
  </si>
  <si>
    <t>ONABCMST</t>
  </si>
  <si>
    <t>Old National Bancorp</t>
  </si>
  <si>
    <t>ONSEMICO</t>
  </si>
  <si>
    <t>ON Semiconductor Corp</t>
  </si>
  <si>
    <t>NUSKNMST</t>
  </si>
  <si>
    <t>Nu Skin International, Inc.</t>
  </si>
  <si>
    <t>NSMCOMST</t>
  </si>
  <si>
    <t>Nissan Motor Co., Ltd.</t>
  </si>
  <si>
    <t>PERKINMS</t>
  </si>
  <si>
    <t>Perkins Engines Limited</t>
  </si>
  <si>
    <t>OPTUS</t>
  </si>
  <si>
    <t>Optus Administration Pty Ltd</t>
  </si>
  <si>
    <t>PGMSTRCT</t>
  </si>
  <si>
    <t>The Procter &amp; Gamble Company</t>
  </si>
  <si>
    <t>REI</t>
  </si>
  <si>
    <t>Recreational Equipment, Inc</t>
  </si>
  <si>
    <t>RAMSPBMC</t>
  </si>
  <si>
    <t>Ramsay Health Care Limited</t>
  </si>
  <si>
    <t>ROCH</t>
  </si>
  <si>
    <t>Roche</t>
  </si>
  <si>
    <t>RXOMST</t>
  </si>
  <si>
    <t>XPO NAT Solutions, LLC</t>
  </si>
  <si>
    <t>SAIDXMST</t>
  </si>
  <si>
    <t>SAPSE</t>
  </si>
  <si>
    <t>SAP SE</t>
  </si>
  <si>
    <t>FINFORFL</t>
  </si>
  <si>
    <t>FinancialForce UK Ltd</t>
  </si>
  <si>
    <t>FLEXMAST</t>
  </si>
  <si>
    <t>Flextronics</t>
  </si>
  <si>
    <t>GEPOWER</t>
  </si>
  <si>
    <t>General Electric  (Switzerland) GmbH]</t>
  </si>
  <si>
    <t>FRIECMST</t>
  </si>
  <si>
    <t>Friesland Campina NV</t>
  </si>
  <si>
    <t>GEAPPL</t>
  </si>
  <si>
    <t>Haier US appliance Solution, INC. DBA GE appliance</t>
  </si>
  <si>
    <t>ERTSMST</t>
  </si>
  <si>
    <t>Electronic Arts Inc.</t>
  </si>
  <si>
    <t>ESCDAMST</t>
  </si>
  <si>
    <t>ESCADA</t>
  </si>
  <si>
    <t>ESTLAMST</t>
  </si>
  <si>
    <t>Estee Lauder Inc.</t>
  </si>
  <si>
    <t>EXPNMST</t>
  </si>
  <si>
    <t>Experian Services Corp.</t>
  </si>
  <si>
    <t>EXXNMMST</t>
  </si>
  <si>
    <t>ExxonMobil Upstream Research Compan</t>
  </si>
  <si>
    <t>F5NETMST</t>
  </si>
  <si>
    <t>F5 Networks, Inc.</t>
  </si>
  <si>
    <t>FCFPSMST</t>
  </si>
  <si>
    <t>FARM CREDIT FINANCIAL PARTNERS, INC.</t>
  </si>
  <si>
    <t>ELILIMST</t>
  </si>
  <si>
    <t>Lilly Corporate Center</t>
  </si>
  <si>
    <t>DTCCMST</t>
  </si>
  <si>
    <t>Depository Trust</t>
  </si>
  <si>
    <t>DUNKIN</t>
  </si>
  <si>
    <t>Dunkin Brands, Inc.</t>
  </si>
  <si>
    <t>DUOSEMST</t>
  </si>
  <si>
    <t>Duo Security, Inc.</t>
  </si>
  <si>
    <t>DVDJNSPL</t>
  </si>
  <si>
    <t>David Jones Limited</t>
  </si>
  <si>
    <t>EFIMGMST</t>
  </si>
  <si>
    <t>ELECTRONICS FOR IMAGING, INC.</t>
  </si>
  <si>
    <t>COACHMST</t>
  </si>
  <si>
    <t>Coach, Inc.</t>
  </si>
  <si>
    <t>CLARMST</t>
  </si>
  <si>
    <t>Clarcor Inc</t>
  </si>
  <si>
    <t>COMLBSPL</t>
  </si>
  <si>
    <t>City Of Melbourne</t>
  </si>
  <si>
    <t>CSXMST</t>
  </si>
  <si>
    <t>CSX  Technology, Inc</t>
  </si>
  <si>
    <t>CONENMST</t>
  </si>
  <si>
    <t>Constellation Energy Generation LLC</t>
  </si>
  <si>
    <t>CVSP</t>
  </si>
  <si>
    <t>CVS Pharmacy, Inc.</t>
  </si>
  <si>
    <t>DLL</t>
  </si>
  <si>
    <t>De lage Landen</t>
  </si>
  <si>
    <t>DIGITELE</t>
  </si>
  <si>
    <t>Telenor Procurement Company Pte. Ltd</t>
  </si>
  <si>
    <t>DEOMST</t>
  </si>
  <si>
    <t>Diageo North America</t>
  </si>
  <si>
    <t>MAXIUMST</t>
  </si>
  <si>
    <t>MAXIMUS, Inc.</t>
  </si>
  <si>
    <t>MARS</t>
  </si>
  <si>
    <t>Mars Global Financial Services Mars Inc.,</t>
  </si>
  <si>
    <t>MarveMST</t>
  </si>
  <si>
    <t>Marvell Semiconductor, Inc.</t>
  </si>
  <si>
    <t>MASCO</t>
  </si>
  <si>
    <t>LSCOMST</t>
  </si>
  <si>
    <t>Levi Strauss &amp; Co.</t>
  </si>
  <si>
    <t>LTFHLMST</t>
  </si>
  <si>
    <t>L&amp;T FINANCE HOLDINGS LIMITED</t>
  </si>
  <si>
    <t>INDIA</t>
  </si>
  <si>
    <t>KRAFTMST</t>
  </si>
  <si>
    <t>Mondelez Global LLC</t>
  </si>
  <si>
    <t>LANSWSPL</t>
  </si>
  <si>
    <t>Legal Aid Commission of NSW</t>
  </si>
  <si>
    <t>LENDCLUB</t>
  </si>
  <si>
    <t>Lending Club Corporation</t>
  </si>
  <si>
    <t>INOLNMST</t>
  </si>
  <si>
    <t>Inovalon Holdings Inc</t>
  </si>
  <si>
    <t>INVESMST</t>
  </si>
  <si>
    <t>Investec Limited</t>
  </si>
  <si>
    <t>FINACLE</t>
  </si>
  <si>
    <t>JABILMST</t>
  </si>
  <si>
    <t>Jabil Circuit</t>
  </si>
  <si>
    <t>JBSSAXBR</t>
  </si>
  <si>
    <t>JBS S A</t>
  </si>
  <si>
    <t>KONEMFL</t>
  </si>
  <si>
    <t>Kone  Corporation</t>
  </si>
  <si>
    <t>KOHLRMST</t>
  </si>
  <si>
    <t>Kohler Co.</t>
  </si>
  <si>
    <t>KOMATSPL</t>
  </si>
  <si>
    <t>GSICOMST</t>
  </si>
  <si>
    <t>GSI Commerce INC</t>
  </si>
  <si>
    <t>GMACFS</t>
  </si>
  <si>
    <t>General Motors Acceptance Corp</t>
  </si>
  <si>
    <t>HOLLYFRO</t>
  </si>
  <si>
    <t>HollyFrontier Corporation</t>
  </si>
  <si>
    <t>HONYWMC</t>
  </si>
  <si>
    <t>Honeywell International</t>
  </si>
  <si>
    <t>HORIZON</t>
  </si>
  <si>
    <t>Horizon Blue Cross</t>
  </si>
  <si>
    <t>HOWDEMST</t>
  </si>
  <si>
    <t>Howden Group Services Limited</t>
  </si>
  <si>
    <t>INFYMEX</t>
  </si>
  <si>
    <t>INGIHL</t>
  </si>
  <si>
    <t>Voya Services Company</t>
  </si>
  <si>
    <t>IKONMAST</t>
  </si>
  <si>
    <t>Ikon</t>
  </si>
  <si>
    <t>HYUNDAI</t>
  </si>
  <si>
    <t>AMKORMST</t>
  </si>
  <si>
    <t>Amkor Technology, Inc.</t>
  </si>
  <si>
    <t>ARISTMST</t>
  </si>
  <si>
    <t>Arista Networks, Inc.</t>
  </si>
  <si>
    <t>ASZENMST</t>
  </si>
  <si>
    <t>AstraZeneca</t>
  </si>
  <si>
    <t>AVNETMST</t>
  </si>
  <si>
    <t>Avnet, Inc.</t>
  </si>
  <si>
    <t>AZSUNMST</t>
  </si>
  <si>
    <t>Arizona Board of Regents</t>
  </si>
  <si>
    <t>BARCLMST</t>
  </si>
  <si>
    <t>Barclays Bank PLC</t>
  </si>
  <si>
    <t>BCBSCMST</t>
  </si>
  <si>
    <t>Blue Cross and Blue Shield of North Carolina</t>
  </si>
  <si>
    <t>BELLCANA</t>
  </si>
  <si>
    <t>Bell Canada</t>
  </si>
  <si>
    <t>BNYOERFP</t>
  </si>
  <si>
    <t>The Bank of New York</t>
  </si>
  <si>
    <t>YETIHMST</t>
  </si>
  <si>
    <t>Yeti Holdings Inc</t>
  </si>
  <si>
    <t>ZIONS</t>
  </si>
  <si>
    <t>Zions Management Services Company</t>
  </si>
  <si>
    <t>BOEINMST</t>
  </si>
  <si>
    <t>The Boeing Company</t>
  </si>
  <si>
    <t>CAMAST</t>
  </si>
  <si>
    <t>CA Inc</t>
  </si>
  <si>
    <t>CAMPWLD</t>
  </si>
  <si>
    <t>CWGS Group, LLC</t>
  </si>
  <si>
    <t>BRMUKMST</t>
  </si>
  <si>
    <t>BRSMST</t>
  </si>
  <si>
    <t>Bristow Group Inc</t>
  </si>
  <si>
    <t>BOMBAMST</t>
  </si>
  <si>
    <t>Bombardier Transportation GmbH</t>
  </si>
  <si>
    <t>CAVIMMST</t>
  </si>
  <si>
    <t>Cavium, Inc.</t>
  </si>
  <si>
    <t>CARDIMST</t>
  </si>
  <si>
    <t>Cardinal Health, Inc.</t>
  </si>
  <si>
    <t>CITIMAST</t>
  </si>
  <si>
    <t>CITI</t>
  </si>
  <si>
    <t>CCBJPMST</t>
  </si>
  <si>
    <t>COCA-COLA BOTTLERS JAPAN INC.</t>
  </si>
  <si>
    <t>CDKGLMST</t>
  </si>
  <si>
    <t>CDK Global, LLC</t>
  </si>
  <si>
    <t>CHAGPMST</t>
  </si>
  <si>
    <t>Chalhoub Group MCT FZE</t>
  </si>
  <si>
    <t>CIGNA</t>
  </si>
  <si>
    <t>Cigna Corporate Services, LLC</t>
  </si>
  <si>
    <t>AET01MC</t>
  </si>
  <si>
    <t>Aetna</t>
  </si>
  <si>
    <t>AFLACMST</t>
  </si>
  <si>
    <t>Americal Family Life Assurance Comp</t>
  </si>
  <si>
    <t>ADTINMST</t>
  </si>
  <si>
    <t>ADT LLC</t>
  </si>
  <si>
    <t>AMAZON.C</t>
  </si>
  <si>
    <t>Amazon.com,Inc.</t>
  </si>
  <si>
    <t>AIRBNBIN</t>
  </si>
  <si>
    <t>ALBEMST</t>
  </si>
  <si>
    <t>Albemarle Corporation</t>
  </si>
  <si>
    <t>ALCONMST</t>
  </si>
  <si>
    <t>Alcon Vision LLC</t>
  </si>
  <si>
    <t>WEBFCMST</t>
  </si>
  <si>
    <t>Webster Bank, N.A</t>
  </si>
  <si>
    <t>WATERS</t>
  </si>
  <si>
    <t>Waters Technologies Corporation</t>
  </si>
  <si>
    <t>WABCMAST</t>
  </si>
  <si>
    <t>WABCO GmbH</t>
  </si>
  <si>
    <t>XALIENFL</t>
  </si>
  <si>
    <t>Xalient Holdings Limited</t>
  </si>
  <si>
    <t>WF</t>
  </si>
  <si>
    <t>Wells Fargo N Company</t>
  </si>
  <si>
    <t>ABBMST</t>
  </si>
  <si>
    <t>ACTORMST</t>
  </si>
  <si>
    <t>ACT, Inc.</t>
  </si>
  <si>
    <t>UDGHCFL</t>
  </si>
  <si>
    <t>TOMSMST</t>
  </si>
  <si>
    <t>TOMS Shoes, LLC</t>
  </si>
  <si>
    <t>TMBUSMST</t>
  </si>
  <si>
    <t>T-Mobile USA, Inc.</t>
  </si>
  <si>
    <t>TRIMBSPL</t>
  </si>
  <si>
    <t>Trimble Inc</t>
  </si>
  <si>
    <t>TRPMST</t>
  </si>
  <si>
    <t>T Rowe Price Associates Inc</t>
  </si>
  <si>
    <t>UOTSDSPL</t>
  </si>
  <si>
    <t>University Of Technology Sydney</t>
  </si>
  <si>
    <t>VFLNZMST</t>
  </si>
  <si>
    <t>VODAFONE NEW ZEALAND LIMITED</t>
  </si>
  <si>
    <t>VIDAXMST</t>
  </si>
  <si>
    <t>VidaXL</t>
  </si>
  <si>
    <t>VISAMSTR</t>
  </si>
  <si>
    <t>Visa International Service Assocn</t>
  </si>
  <si>
    <t>VMWKGHFL</t>
  </si>
  <si>
    <t>Viessmann Refrigeration Solutions GMBH</t>
  </si>
  <si>
    <t>Revenue in 31st Mar23Fx (KUSD). 
Standalone Rev. (Excl. Fluido &amp; Simplus).</t>
  </si>
  <si>
    <t>Q1'19</t>
  </si>
  <si>
    <t>Q2'19</t>
  </si>
  <si>
    <t>Q3'19</t>
  </si>
  <si>
    <t>Q4'19</t>
  </si>
  <si>
    <t>Q1'20</t>
  </si>
  <si>
    <t>Q2'20</t>
  </si>
  <si>
    <t>Q3'20</t>
  </si>
  <si>
    <t>Q4'20</t>
  </si>
  <si>
    <t>Q1'21</t>
  </si>
  <si>
    <t>Q2'21</t>
  </si>
  <si>
    <t>Q3'21</t>
  </si>
  <si>
    <t>Q4'21</t>
  </si>
  <si>
    <t>Q1'22</t>
  </si>
  <si>
    <t>Q2'22</t>
  </si>
  <si>
    <t>Q3'22</t>
  </si>
  <si>
    <t>Q4'22</t>
  </si>
  <si>
    <t>Q1'23</t>
  </si>
  <si>
    <t>Q2'23</t>
  </si>
  <si>
    <t>Q3'23</t>
  </si>
  <si>
    <t xml:space="preserve">Q4'23 </t>
  </si>
  <si>
    <t>Q1'24</t>
  </si>
  <si>
    <t xml:space="preserve">Q2'24 </t>
  </si>
  <si>
    <t xml:space="preserve">Q3'24 TD </t>
  </si>
  <si>
    <t>FY22</t>
  </si>
  <si>
    <t>FY23</t>
  </si>
  <si>
    <t>Delta</t>
  </si>
  <si>
    <t>ECAS Growth %</t>
  </si>
  <si>
    <t>ECAS Top 10 Growth %</t>
  </si>
  <si>
    <t>ECAS Non-Top 10 Growth %</t>
  </si>
  <si>
    <t xml:space="preserve">FY24Q1  </t>
  </si>
  <si>
    <t xml:space="preserve">FY24Q2 </t>
  </si>
  <si>
    <t xml:space="preserve">FY24Q3 TD </t>
  </si>
  <si>
    <t>EAS Totals -&gt;</t>
  </si>
  <si>
    <t>Org 100 Revenue -&gt;</t>
  </si>
  <si>
    <t>Org 101 - 200 Revenue -&gt;</t>
  </si>
  <si>
    <t>Org 201 - 300 Revenue -&gt;</t>
  </si>
  <si>
    <t>Org 300 Beyond Revenue -&gt;</t>
  </si>
  <si>
    <t>Org 100 Growth % -&gt;</t>
  </si>
  <si>
    <t>Org 101 - 200 Growth % -&gt;</t>
  </si>
  <si>
    <t>Org 201 - 300 Growth % -&gt;</t>
  </si>
  <si>
    <t>Org 300 Beyond Growth % -&gt;</t>
  </si>
  <si>
    <t xml:space="preserve">Revenue in 31st Mar23Fx (KUSD). 
Top 15 customers based on FY23 Revenues. </t>
  </si>
  <si>
    <t>Key</t>
  </si>
  <si>
    <t>Customer Name</t>
  </si>
  <si>
    <t>Client</t>
  </si>
  <si>
    <t>Q3'24 TD. Revenue (MUSD) 
(31M'23)</t>
  </si>
  <si>
    <t>Q3'23 Act. Revenue (MUSD) 
(31M'23)</t>
  </si>
  <si>
    <t>Q2'24 Act. Revenue (MUSD) 
(31M'23)</t>
  </si>
  <si>
    <t>Q3'24 TD Vs Q3'23 (YoY) Revenue Growth %</t>
  </si>
  <si>
    <t>Q3'24 TD Vs Q2'24 (QoQ) Revenue Growth %</t>
  </si>
  <si>
    <t>Q3'24 TD. OM %</t>
  </si>
  <si>
    <t>Q3'23 Act. OM %</t>
  </si>
  <si>
    <t>Q2'24 Act. OM %</t>
  </si>
  <si>
    <t>Q3'24 TD Vs Q3'23 OM %</t>
  </si>
  <si>
    <t>Q3'24 TD Vs Q2'24 OM %</t>
  </si>
  <si>
    <t>EAS / SL
Rank</t>
  </si>
  <si>
    <t>Q3'24 TD. Revenue (MUSD) 
Reported</t>
  </si>
  <si>
    <t>Q2'23 Act. Revenue (MUSD) 
Reported</t>
  </si>
  <si>
    <t>Q2'24 Act. Revenue (MUSD) 
Reported</t>
  </si>
  <si>
    <t>Q3'24  TD. OM 
$m</t>
  </si>
  <si>
    <t>Q3'23 Act. OM 
$m</t>
  </si>
  <si>
    <t>Q2'24 Act. OM 
$m</t>
  </si>
  <si>
    <t>FY20 Act. Revenue (MUSD) 
(31M'23)</t>
  </si>
  <si>
    <t>FY21 Act. Revenue (MUSD) 
(31M'23)</t>
  </si>
  <si>
    <t>FY22 Act. Revenue (MUSD) 
(31M'23)</t>
  </si>
  <si>
    <t>FY23 Act.  Revenue (MUSD) 
(31M'23)</t>
  </si>
  <si>
    <t>FY24 TD  Revenue (MUSD) (31M'23)</t>
  </si>
  <si>
    <t>FY20 Act. OM %</t>
  </si>
  <si>
    <t>FY21 Act. OM %</t>
  </si>
  <si>
    <t>FY22 Act. OM %</t>
  </si>
  <si>
    <t>FY23 Act. OM %</t>
  </si>
  <si>
    <t>FY24 TD OM %</t>
  </si>
  <si>
    <t>FY22 Act.YoY %</t>
  </si>
  <si>
    <t>FY23 Act.YoY %</t>
  </si>
  <si>
    <t>FY24 TD YoY %</t>
  </si>
  <si>
    <t>ECASJCMASTER</t>
  </si>
  <si>
    <t>1</t>
  </si>
  <si>
    <t>ECASAPPLE</t>
  </si>
  <si>
    <t>2</t>
  </si>
  <si>
    <t>ECASADIDMAST</t>
  </si>
  <si>
    <t>3</t>
  </si>
  <si>
    <t>ECASPEPSIMST</t>
  </si>
  <si>
    <t>4</t>
  </si>
  <si>
    <t>ECASDAGMAST</t>
  </si>
  <si>
    <t>5</t>
  </si>
  <si>
    <t>ECASVERIZMST</t>
  </si>
  <si>
    <t>6</t>
  </si>
  <si>
    <t>ECASWESTPAC</t>
  </si>
  <si>
    <t>7</t>
  </si>
  <si>
    <t>ECASNOVARMST</t>
  </si>
  <si>
    <t>8</t>
  </si>
  <si>
    <t>ECASSCEDISON</t>
  </si>
  <si>
    <t>9</t>
  </si>
  <si>
    <t>ECASSYNGMAST</t>
  </si>
  <si>
    <t>10</t>
  </si>
  <si>
    <t>ECASNIKE</t>
  </si>
  <si>
    <t>11</t>
  </si>
  <si>
    <t>ECASABBMST</t>
  </si>
  <si>
    <t>12</t>
  </si>
  <si>
    <t>ECASTELSTMST</t>
  </si>
  <si>
    <t>13</t>
  </si>
  <si>
    <t>ECASROCH</t>
  </si>
  <si>
    <t>14</t>
  </si>
  <si>
    <t>ECASCOKE</t>
  </si>
  <si>
    <t>15</t>
  </si>
  <si>
    <t>ECASNON-Top-15</t>
  </si>
  <si>
    <t>NON-Top-15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</si>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</sst>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(* #,##0.0_);_(* \(#,##0.0\);_(* &quot;-&quot;??_);_(@_)"/>
    <numFmt numFmtId="165" formatCode="0.0%"/>
    <numFmt numFmtId="166" formatCode="0.00_);[Red]\(0.00\)"/>
    <numFmt numFmtId="167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b/>
      <sz val="9"/>
      <color theme="1"/>
      <name val="Calibri"/>
      <family val="2"/>
    </font>
    <font>
      <b/>
      <u/>
      <sz val="9"/>
      <color rgb="FFFF0000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  <scheme val="minor"/>
    </font>
    <font>
      <sz val="10"/>
      <color theme="1"/>
      <name val="Segoe UI"/>
      <family val="2"/>
    </font>
    <font>
      <b/>
      <u/>
      <sz val="11"/>
      <color rgb="FFFF0000"/>
      <name val="Calibri"/>
      <family val="2"/>
    </font>
    <font>
      <b/>
      <i/>
      <sz val="11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93"/>
        <bgColor indexed="64"/>
      </patternFill>
    </fill>
    <fill>
      <patternFill patternType="solid">
        <fgColor rgb="FFFFFF93"/>
        <bgColor theme="5" tint="0.79998168889431442"/>
      </patternFill>
    </fill>
    <fill>
      <patternFill patternType="solid">
        <fgColor theme="6" tint="0.79998168889431442"/>
        <bgColor indexed="64"/>
      </patternFill>
    </fill>
  </fills>
  <borders count="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7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6" fillId="0" borderId="0" applyBorder="0"/>
    <xf numFmtId="9" fontId="6" fillId="0" borderId="0" applyFont="0" applyFill="0" applyBorder="0" applyAlignment="0" applyProtection="0"/>
    <xf numFmtId="0" fontId="6" fillId="0" borderId="0" applyBorder="0"/>
    <xf numFmtId="0" fontId="1" fillId="0" borderId="0"/>
    <xf numFmtId="0" fontId="1" fillId="0" borderId="0"/>
    <xf numFmtId="0" fontId="6" fillId="0" borderId="0" applyBorder="0"/>
    <xf numFmtId="43" fontId="6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 applyBorder="0"/>
    <xf numFmtId="43" fontId="1" fillId="0" borderId="0" applyFont="0" applyFill="0" applyBorder="0" applyAlignment="0" applyProtection="0"/>
    <xf numFmtId="0" fontId="6" fillId="0" borderId="0" applyBorder="0"/>
  </cellStyleXfs>
  <cellXfs count="56">
    <xf numFmtId="0" fontId="0" fillId="0" borderId="0" xfId="0"/>
    <xf numFmtId="165" fontId="4" fillId="0" borderId="5" xfId="6" applyNumberFormat="1" applyFont="1" applyFill="1" applyBorder="1"/>
    <xf numFmtId="164" fontId="3" fillId="0" borderId="3" xfId="15" applyNumberFormat="1" applyFont="1" applyFill="1" applyBorder="1" applyAlignment="1">
      <alignment horizontal="center" vertical="center"/>
    </xf>
    <xf numFmtId="165" fontId="3" fillId="0" borderId="3" xfId="6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 applyProtection="1"/>
    <xf numFmtId="166" fontId="4" fillId="0" borderId="5" xfId="0" applyNumberFormat="1" applyFont="1" applyFill="1" applyBorder="1" applyAlignment="1" applyProtection="1"/>
    <xf numFmtId="2" fontId="4" fillId="0" borderId="5" xfId="0" applyNumberFormat="1" applyFont="1" applyFill="1" applyBorder="1" applyAlignment="1" applyProtection="1"/>
    <xf numFmtId="1" fontId="4" fillId="0" borderId="5" xfId="0" applyNumberFormat="1" applyFont="1" applyFill="1" applyBorder="1" applyAlignment="1" applyProtection="1">
      <alignment horizontal="center" vertical="center"/>
    </xf>
    <xf numFmtId="0" fontId="4" fillId="0" borderId="1" xfId="0" applyNumberFormat="1" applyFont="1" applyFill="1" applyBorder="1" applyAlignment="1" applyProtection="1"/>
    <xf numFmtId="0" fontId="4" fillId="0" borderId="2" xfId="0" applyNumberFormat="1" applyFont="1" applyFill="1" applyBorder="1" applyAlignment="1" applyProtection="1"/>
    <xf numFmtId="0" fontId="0" fillId="0" borderId="0" xfId="0" applyNumberFormat="1" applyFill="1" applyAlignment="1" applyProtection="1"/>
    <xf numFmtId="0" fontId="4" fillId="0" borderId="0" xfId="0" applyNumberFormat="1" applyFont="1" applyFill="1" applyAlignment="1" applyProtection="1"/>
    <xf numFmtId="164" fontId="7" fillId="7" borderId="2" xfId="0" applyNumberFormat="1" applyFont="1" applyFill="1" applyBorder="1" applyAlignment="1" applyProtection="1">
      <alignment horizontal="center" vertical="center" wrapText="1"/>
    </xf>
    <xf numFmtId="0" fontId="7" fillId="2" borderId="2" xfId="0" applyNumberFormat="1" applyFont="1" applyFill="1" applyBorder="1" applyAlignment="1" applyProtection="1">
      <alignment horizontal="center" vertical="center" wrapText="1"/>
    </xf>
    <xf numFmtId="1" fontId="7" fillId="4" borderId="2" xfId="0" applyNumberFormat="1" applyFont="1" applyFill="1" applyBorder="1" applyAlignment="1" applyProtection="1">
      <alignment horizontal="center" vertical="center" wrapText="1"/>
    </xf>
    <xf numFmtId="1" fontId="7" fillId="6" borderId="2" xfId="0" applyNumberFormat="1" applyFont="1" applyFill="1" applyBorder="1" applyAlignment="1" applyProtection="1">
      <alignment horizontal="center" vertical="center" wrapText="1"/>
    </xf>
    <xf numFmtId="1" fontId="7" fillId="5" borderId="2" xfId="0" applyNumberFormat="1" applyFont="1" applyFill="1" applyBorder="1" applyAlignment="1" applyProtection="1">
      <alignment horizontal="center" vertical="center" wrapText="1"/>
    </xf>
    <xf numFmtId="1" fontId="7" fillId="12" borderId="2" xfId="0" applyNumberFormat="1" applyFont="1" applyFill="1" applyBorder="1" applyAlignment="1" applyProtection="1">
      <alignment horizontal="center" vertical="center" wrapText="1"/>
    </xf>
    <xf numFmtId="165" fontId="7" fillId="7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NumberFormat="1" applyFont="1" applyFill="1" applyAlignment="1" applyProtection="1">
      <alignment horizontal="left" vertical="center" wrapText="1"/>
    </xf>
    <xf numFmtId="165" fontId="0" fillId="0" borderId="0" xfId="0" applyNumberFormat="1" applyFill="1" applyAlignment="1" applyProtection="1"/>
    <xf numFmtId="165" fontId="7" fillId="12" borderId="0" xfId="0" applyNumberFormat="1" applyFont="1" applyFill="1" applyAlignment="1" applyProtection="1">
      <alignment horizontal="right" vertical="center"/>
    </xf>
    <xf numFmtId="1" fontId="3" fillId="0" borderId="0" xfId="0" applyNumberFormat="1" applyFont="1" applyFill="1" applyAlignment="1" applyProtection="1">
      <alignment horizontal="right" vertical="center"/>
    </xf>
    <xf numFmtId="165" fontId="3" fillId="0" borderId="0" xfId="0" applyNumberFormat="1" applyFont="1" applyFill="1" applyAlignment="1" applyProtection="1">
      <alignment horizontal="right" vertical="center"/>
    </xf>
    <xf numFmtId="9" fontId="3" fillId="0" borderId="0" xfId="0" applyNumberFormat="1" applyFont="1" applyFill="1" applyAlignment="1" applyProtection="1">
      <alignment horizontal="right" vertical="center"/>
    </xf>
    <xf numFmtId="165" fontId="7" fillId="8" borderId="0" xfId="0" applyNumberFormat="1" applyFont="1" applyFill="1" applyAlignment="1" applyProtection="1">
      <alignment horizontal="right" vertical="center"/>
    </xf>
    <xf numFmtId="165" fontId="7" fillId="3" borderId="0" xfId="0" applyNumberFormat="1" applyFont="1" applyFill="1" applyAlignment="1" applyProtection="1">
      <alignment horizontal="right" vertical="center"/>
    </xf>
    <xf numFmtId="165" fontId="7" fillId="2" borderId="0" xfId="0" applyNumberFormat="1" applyFont="1" applyFill="1" applyAlignment="1" applyProtection="1">
      <alignment horizontal="right" vertical="center"/>
    </xf>
    <xf numFmtId="0" fontId="3" fillId="0" borderId="0" xfId="0" applyNumberFormat="1" applyFont="1" applyFill="1" applyAlignment="1" applyProtection="1"/>
    <xf numFmtId="165" fontId="7" fillId="0" borderId="0" xfId="0" applyNumberFormat="1" applyFont="1" applyFill="1" applyAlignment="1" applyProtection="1">
      <alignment horizontal="right" vertical="center"/>
    </xf>
    <xf numFmtId="0" fontId="4" fillId="8" borderId="5" xfId="0" applyNumberFormat="1" applyFont="1" applyFill="1" applyBorder="1" applyAlignment="1" applyProtection="1"/>
    <xf numFmtId="0" fontId="4" fillId="8" borderId="0" xfId="0" applyNumberFormat="1" applyFont="1" applyFill="1" applyAlignment="1" applyProtection="1"/>
    <xf numFmtId="166" fontId="4" fillId="0" borderId="0" xfId="0" applyNumberFormat="1" applyFont="1" applyFill="1" applyAlignment="1" applyProtection="1"/>
    <xf numFmtId="1" fontId="4" fillId="0" borderId="0" xfId="0" applyNumberFormat="1" applyFont="1" applyFill="1" applyAlignment="1" applyProtection="1">
      <alignment horizontal="center" vertical="center"/>
    </xf>
    <xf numFmtId="165" fontId="4" fillId="0" borderId="0" xfId="0" applyNumberFormat="1" applyFont="1" applyFill="1" applyAlignment="1" applyProtection="1"/>
    <xf numFmtId="0" fontId="6" fillId="0" borderId="0" xfId="0" applyNumberFormat="1" applyFont="1" applyFill="1" applyAlignment="1" applyProtection="1"/>
    <xf numFmtId="0" fontId="2" fillId="0" borderId="0" xfId="0" applyNumberFormat="1" applyFont="1" applyFill="1" applyAlignment="1" applyProtection="1">
      <alignment horizontal="center" vertical="center"/>
    </xf>
    <xf numFmtId="1" fontId="7" fillId="2" borderId="1" xfId="0" applyNumberFormat="1" applyFont="1" applyFill="1" applyBorder="1" applyAlignment="1" applyProtection="1">
      <alignment horizontal="center" vertical="center" wrapText="1"/>
    </xf>
    <xf numFmtId="0" fontId="7" fillId="2" borderId="1" xfId="0" applyNumberFormat="1" applyFont="1" applyFill="1" applyBorder="1" applyAlignment="1" applyProtection="1">
      <alignment horizontal="center" vertical="center" wrapText="1"/>
    </xf>
    <xf numFmtId="164" fontId="3" fillId="0" borderId="0" xfId="0" applyNumberFormat="1" applyFont="1" applyFill="1" applyAlignment="1" applyProtection="1"/>
    <xf numFmtId="165" fontId="3" fillId="0" borderId="0" xfId="0" applyNumberFormat="1" applyFont="1" applyFill="1" applyAlignment="1" applyProtection="1"/>
    <xf numFmtId="43" fontId="3" fillId="0" borderId="0" xfId="0" applyNumberFormat="1" applyFont="1" applyFill="1" applyAlignment="1" applyProtection="1"/>
    <xf numFmtId="165" fontId="7" fillId="9" borderId="0" xfId="0" applyNumberFormat="1" applyFont="1" applyFill="1" applyAlignment="1" applyProtection="1">
      <alignment horizontal="right" vertical="center"/>
    </xf>
    <xf numFmtId="0" fontId="9" fillId="0" borderId="0" xfId="0" applyNumberFormat="1" applyFont="1" applyFill="1" applyAlignment="1" applyProtection="1"/>
    <xf numFmtId="165" fontId="9" fillId="0" borderId="0" xfId="0" applyNumberFormat="1" applyFont="1" applyFill="1" applyAlignment="1" applyProtection="1"/>
    <xf numFmtId="1" fontId="9" fillId="0" borderId="0" xfId="0" applyNumberFormat="1" applyFont="1" applyFill="1" applyAlignment="1" applyProtection="1"/>
    <xf numFmtId="167" fontId="9" fillId="0" borderId="0" xfId="0" applyNumberFormat="1" applyFont="1" applyFill="1" applyAlignment="1" applyProtection="1"/>
    <xf numFmtId="2" fontId="9" fillId="0" borderId="0" xfId="0" applyNumberFormat="1" applyFont="1" applyFill="1" applyAlignment="1" applyProtection="1"/>
    <xf numFmtId="0" fontId="13" fillId="0" borderId="0" xfId="0" applyNumberFormat="1" applyFont="1" applyFill="1" applyAlignment="1" applyProtection="1">
      <alignment wrapText="1"/>
    </xf>
    <xf numFmtId="2" fontId="6" fillId="0" borderId="0" xfId="0" applyNumberFormat="1" applyFont="1" applyFill="1" applyAlignment="1" applyProtection="1"/>
    <xf numFmtId="0" fontId="10" fillId="11" borderId="5" xfId="0" applyNumberFormat="1" applyFont="1" applyFill="1" applyBorder="1" applyAlignment="1" applyProtection="1">
      <alignment horizontal="center" vertical="center"/>
    </xf>
    <xf numFmtId="0" fontId="10" fillId="10" borderId="5" xfId="0" applyNumberFormat="1" applyFont="1" applyFill="1" applyBorder="1" applyAlignment="1" applyProtection="1">
      <alignment horizontal="center" vertical="center" wrapText="1"/>
    </xf>
    <xf numFmtId="2" fontId="10" fillId="10" borderId="5" xfId="0" applyNumberFormat="1" applyFont="1" applyFill="1" applyBorder="1" applyAlignment="1" applyProtection="1">
      <alignment horizontal="center" vertical="center" wrapText="1"/>
    </xf>
    <xf numFmtId="165" fontId="10" fillId="10" borderId="5" xfId="0" applyNumberFormat="1" applyFont="1" applyFill="1" applyBorder="1" applyAlignment="1" applyProtection="1">
      <alignment horizontal="center" vertical="center" wrapText="1"/>
    </xf>
    <xf numFmtId="0" fontId="8" fillId="0" borderId="4" xfId="0" applyNumberFormat="1" applyFont="1" applyFill="1" applyBorder="1" applyAlignment="1" applyProtection="1">
      <alignment horizontal="center" vertical="center" wrapText="1"/>
    </xf>
    <xf numFmtId="0" fontId="12" fillId="0" borderId="4" xfId="0" applyNumberFormat="1" applyFont="1" applyFill="1" applyBorder="1" applyAlignment="1" applyProtection="1">
      <alignment horizontal="center" vertical="center" wrapText="1"/>
    </xf>
  </cellXfs>
  <cellStyles count="17">
    <cellStyle name="Comma 16 2 2" xfId="2"/>
    <cellStyle name="Comma 18 2 3 2 3" xfId="15"/>
    <cellStyle name="Comma 24" xfId="11"/>
    <cellStyle name="Hyperlink 2" xfId="3"/>
    <cellStyle name="Normal" xfId="0" builtinId="0"/>
    <cellStyle name="Normal 10 2" xfId="5"/>
    <cellStyle name="Normal 10 2 2" xfId="10"/>
    <cellStyle name="Normal 2" xfId="12"/>
    <cellStyle name="Normal 2 2" xfId="14"/>
    <cellStyle name="Normal 24 4 4" xfId="8"/>
    <cellStyle name="Normal 3 2 3 2 4 2 2" xfId="1"/>
    <cellStyle name="Normal 4 10" xfId="9"/>
    <cellStyle name="Normal 52" xfId="7"/>
    <cellStyle name="Normal 66" xfId="13"/>
    <cellStyle name="Normal 73" xfId="16"/>
    <cellStyle name="Normal 8 2 2" xfId="4"/>
    <cellStyle name="Percent 2 2 3" xfId="6"/>
  </cellStyles>
  <dxfs count="1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Accounts_Charts'!$A$4</c:f>
              <c:strCache>
                <c:ptCount val="1"/>
                <c:pt idx="0">
                  <c:v>ECAS Top 10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Accounts_Charts'!$B$2:$W$2</c15:sqref>
                  </c15:fullRef>
                </c:ext>
              </c:extLst>
              <c:f>'Top10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Accounts_Charts'!$B$4:$W$4</c15:sqref>
                  </c15:fullRef>
                </c:ext>
              </c:extLst>
              <c:f>'Top10 Accounts_Charts'!$F$4:$W$4</c:f>
              <c:numCache>
                <c:formatCode>_(* #,##0.0_);_(* \(#,##0.0\);_(* "-"??_);_(@_)</c:formatCode>
                <c:ptCount val="18"/>
                <c:pt idx="0">
                  <c:v>7923.0783568578499</c:v>
                </c:pt>
                <c:pt idx="1">
                  <c:v>9995.4974476590123</c:v>
                </c:pt>
                <c:pt idx="2">
                  <c:v>11112.451095237384</c:v>
                </c:pt>
                <c:pt idx="3">
                  <c:v>10814.974247383367</c:v>
                </c:pt>
                <c:pt idx="4">
                  <c:v>10176.536861432194</c:v>
                </c:pt>
                <c:pt idx="5">
                  <c:v>11835.672007798454</c:v>
                </c:pt>
                <c:pt idx="6">
                  <c:v>13828.95870740538</c:v>
                </c:pt>
                <c:pt idx="7">
                  <c:v>15391.686598802657</c:v>
                </c:pt>
                <c:pt idx="8">
                  <c:v>16792.337922094503</c:v>
                </c:pt>
                <c:pt idx="9">
                  <c:v>16867.78811850871</c:v>
                </c:pt>
                <c:pt idx="10">
                  <c:v>19193.524787584716</c:v>
                </c:pt>
                <c:pt idx="11">
                  <c:v>20189.661602582171</c:v>
                </c:pt>
                <c:pt idx="12">
                  <c:v>18120.618906136329</c:v>
                </c:pt>
                <c:pt idx="13">
                  <c:v>20112.764045057746</c:v>
                </c:pt>
                <c:pt idx="14">
                  <c:v>20930.208292997042</c:v>
                </c:pt>
                <c:pt idx="15">
                  <c:v>18796.543192872767</c:v>
                </c:pt>
                <c:pt idx="16">
                  <c:v>17962.439942797049</c:v>
                </c:pt>
                <c:pt idx="17">
                  <c:v>17670.817706062488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CBE-49B3-BD43-90945B2DE86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Top 10 Accounts - Revenue &amp;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Accounts_Charts'!$A$3</c:f>
              <c:strCache>
                <c:ptCount val="1"/>
                <c:pt idx="0">
                  <c:v>ECAS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'Top10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Accounts_Charts'!$B$4:$W$4</c:f>
              <c:numCache>
                <c:formatCode>_(* #,##0.0_);_(* \(#,##0.0\);_(* "-"??_);_(@_)</c:formatCode>
                <c:ptCount val="22"/>
                <c:pt idx="0">
                  <c:v>4138.0516173136321</c:v>
                </c:pt>
                <c:pt idx="1">
                  <c:v>5806.9673229729578</c:v>
                </c:pt>
                <c:pt idx="2">
                  <c:v>6485.7351687107439</c:v>
                </c:pt>
                <c:pt idx="3">
                  <c:v>6842.4551315436893</c:v>
                </c:pt>
                <c:pt idx="4">
                  <c:v>7923.0783568578499</c:v>
                </c:pt>
                <c:pt idx="5">
                  <c:v>9995.4974476590123</c:v>
                </c:pt>
                <c:pt idx="6">
                  <c:v>11112.451095237384</c:v>
                </c:pt>
                <c:pt idx="7">
                  <c:v>10814.974247383367</c:v>
                </c:pt>
                <c:pt idx="8">
                  <c:v>10176.536861432194</c:v>
                </c:pt>
                <c:pt idx="9">
                  <c:v>11835.672007798454</c:v>
                </c:pt>
                <c:pt idx="10">
                  <c:v>13828.95870740538</c:v>
                </c:pt>
                <c:pt idx="11">
                  <c:v>15391.686598802657</c:v>
                </c:pt>
                <c:pt idx="12">
                  <c:v>16792.337922094503</c:v>
                </c:pt>
                <c:pt idx="13">
                  <c:v>16867.78811850871</c:v>
                </c:pt>
                <c:pt idx="14">
                  <c:v>19193.524787584716</c:v>
                </c:pt>
                <c:pt idx="15">
                  <c:v>20189.661602582171</c:v>
                </c:pt>
                <c:pt idx="16">
                  <c:v>18120.618906136329</c:v>
                </c:pt>
                <c:pt idx="17">
                  <c:v>20112.764045057746</c:v>
                </c:pt>
                <c:pt idx="18">
                  <c:v>20930.208292997042</c:v>
                </c:pt>
                <c:pt idx="19">
                  <c:v>18796.543192872767</c:v>
                </c:pt>
                <c:pt idx="20">
                  <c:v>17962.439942797049</c:v>
                </c:pt>
                <c:pt idx="21">
                  <c:v>17670.817706062488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EDD-43A0-95EA-4881A8C8C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664191"/>
        <c:axId val="992980079"/>
      </c:lineChart>
      <c:lineChart>
        <c:grouping val="standard"/>
        <c:varyColors val="0"/>
        <c:ser>
          <c:idx val="1"/>
          <c:order val="1"/>
          <c:tx>
            <c:strRef>
              <c:f>'Top10 Accounts_Charts'!$A$4</c:f>
              <c:strCache>
                <c:ptCount val="1"/>
                <c:pt idx="0">
                  <c:v>ECAS Top 10 Totals -&gt;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'Top10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Accounts_Charts'!$B$7:$W$7</c:f>
              <c:numCache>
                <c:formatCode>0.0%</c:formatCode>
                <c:ptCount val="22"/>
                <c:pt idx="1">
                  <c:v>0.40330954275112774</c:v>
                </c:pt>
                <c:pt idx="2">
                  <c:v>0.1168885251088827</c:v>
                </c:pt>
                <c:pt idx="3">
                  <c:v>5.5000698232927636E-2</c:v>
                </c:pt>
                <c:pt idx="4">
                  <c:v>0.15792916497654352</c:v>
                </c:pt>
                <c:pt idx="5">
                  <c:v>0.26156741072835321</c:v>
                </c:pt>
                <c:pt idx="6">
                  <c:v>0.11174567883462028</c:v>
                </c:pt>
                <c:pt idx="7">
                  <c:v>-2.6769687920742413E-2</c:v>
                </c:pt>
                <c:pt idx="8">
                  <c:v>-5.9032723642928664E-2</c:v>
                </c:pt>
                <c:pt idx="9">
                  <c:v>0.16303533991550445</c:v>
                </c:pt>
                <c:pt idx="10">
                  <c:v>0.16841347903976733</c:v>
                </c:pt>
                <c:pt idx="11">
                  <c:v>0.11300401747243916</c:v>
                </c:pt>
                <c:pt idx="12">
                  <c:v>9.100050954784944E-2</c:v>
                </c:pt>
                <c:pt idx="13">
                  <c:v>4.493132330009475E-3</c:v>
                </c:pt>
                <c:pt idx="14">
                  <c:v>0.13788035827436196</c:v>
                </c:pt>
                <c:pt idx="15">
                  <c:v>5.1899628964545474E-2</c:v>
                </c:pt>
                <c:pt idx="16">
                  <c:v>-0.10248030587007062</c:v>
                </c:pt>
                <c:pt idx="17">
                  <c:v>0.10993802966888722</c:v>
                </c:pt>
                <c:pt idx="18">
                  <c:v>4.0643058612332528E-2</c:v>
                </c:pt>
                <c:pt idx="19">
                  <c:v>-0.1019418951907024</c:v>
                </c:pt>
                <c:pt idx="20">
                  <c:v>-4.4375353569904852E-2</c:v>
                </c:pt>
                <c:pt idx="21">
                  <c:v>-1.6235112694225173E-2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EDD-43A0-95EA-4881A8C8C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02191"/>
        <c:axId val="992770703"/>
      </c:lineChart>
      <c:catAx>
        <c:axId val="12586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80079"/>
        <c:crosses val="autoZero"/>
        <c:auto val="1"/>
        <c:lblAlgn val="ctr"/>
        <c:lblOffset val="100"/>
        <c:noMultiLvlLbl val="0"/>
      </c:catAx>
      <c:valAx>
        <c:axId val="992980079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641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9277070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02191"/>
        <c:crosses val="max"/>
        <c:crossBetween val="between"/>
      </c:valAx>
      <c:catAx>
        <c:axId val="989602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77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Growth %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Accounts_Charts'!$B$2:$W$2</c15:sqref>
                  </c15:fullRef>
                </c:ext>
              </c:extLst>
              <c:f>'Top10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Accounts_Charts'!$B$7:$W$7</c15:sqref>
                  </c15:fullRef>
                </c:ext>
              </c:extLst>
              <c:f>'Top10 Accounts_Charts'!$F$7:$W$7</c:f>
              <c:numCache>
                <c:formatCode>0.0%</c:formatCode>
                <c:ptCount val="18"/>
                <c:pt idx="0">
                  <c:v>0.15792916497654352</c:v>
                </c:pt>
                <c:pt idx="1">
                  <c:v>0.26156741072835321</c:v>
                </c:pt>
                <c:pt idx="2">
                  <c:v>0.11174567883462028</c:v>
                </c:pt>
                <c:pt idx="3">
                  <c:v>-2.6769687920742413E-2</c:v>
                </c:pt>
                <c:pt idx="4">
                  <c:v>-5.9032723642928664E-2</c:v>
                </c:pt>
                <c:pt idx="5">
                  <c:v>0.16303533991550445</c:v>
                </c:pt>
                <c:pt idx="6">
                  <c:v>0.16841347903976733</c:v>
                </c:pt>
                <c:pt idx="7">
                  <c:v>0.11300401747243916</c:v>
                </c:pt>
                <c:pt idx="8">
                  <c:v>9.100050954784944E-2</c:v>
                </c:pt>
                <c:pt idx="9">
                  <c:v>4.493132330009475E-3</c:v>
                </c:pt>
                <c:pt idx="10">
                  <c:v>0.13788035827436196</c:v>
                </c:pt>
                <c:pt idx="11">
                  <c:v>5.1899628964545474E-2</c:v>
                </c:pt>
                <c:pt idx="12">
                  <c:v>-0.10248030587007062</c:v>
                </c:pt>
                <c:pt idx="13">
                  <c:v>0.10993802966888722</c:v>
                </c:pt>
                <c:pt idx="14">
                  <c:v>4.0643058612332528E-2</c:v>
                </c:pt>
                <c:pt idx="15">
                  <c:v>-0.1019418951907024</c:v>
                </c:pt>
                <c:pt idx="16">
                  <c:v>-4.4375353569904852E-2</c:v>
                </c:pt>
                <c:pt idx="17">
                  <c:v>-1.6235112694225173E-2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D51-4229-9135-D33DACF7A9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1"/>
        <c:axPos val="l"/>
        <c:numFmt formatCode="0.0%" sourceLinked="0"/>
        <c:majorTickMark val="none"/>
        <c:minorTickMark val="none"/>
        <c:tickLblPos val="nextTo"/>
        <c:crossAx val="94235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Accounts_Charts'!$A$4</c:f>
              <c:strCache>
                <c:ptCount val="1"/>
                <c:pt idx="0">
                  <c:v>Org 100 Revenue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Accounts_Charts'!$B$4:$W$4</c15:sqref>
                  </c15:fullRef>
                </c:ext>
              </c:extLst>
              <c:f>'Org 300 Accounts_Charts'!$F$4:$W$4</c:f>
              <c:numCache>
                <c:formatCode>_(* #,##0.0_);_(* \(#,##0.0\);_(* "-"??_);_(@_)</c:formatCode>
                <c:ptCount val="18"/>
                <c:pt idx="0">
                  <c:v>24147.070510037502</c:v>
                </c:pt>
                <c:pt idx="1">
                  <c:v>28480.403234345002</c:v>
                </c:pt>
                <c:pt idx="2">
                  <c:v>31207.215719751501</c:v>
                </c:pt>
                <c:pt idx="3">
                  <c:v>28402.5405164978</c:v>
                </c:pt>
                <c:pt idx="4">
                  <c:v>24882.851803938502</c:v>
                </c:pt>
                <c:pt idx="5">
                  <c:v>23732.2135525304</c:v>
                </c:pt>
                <c:pt idx="6">
                  <c:v>25523.458999247901</c:v>
                </c:pt>
                <c:pt idx="7">
                  <c:v>26049.7782151471</c:v>
                </c:pt>
                <c:pt idx="8">
                  <c:v>28214.737105174001</c:v>
                </c:pt>
                <c:pt idx="9">
                  <c:v>29832.071750398401</c:v>
                </c:pt>
                <c:pt idx="10">
                  <c:v>33655.018569524997</c:v>
                </c:pt>
                <c:pt idx="11">
                  <c:v>34578.053336299403</c:v>
                </c:pt>
                <c:pt idx="12">
                  <c:v>33528.157574926197</c:v>
                </c:pt>
                <c:pt idx="13">
                  <c:v>34275.616015791697</c:v>
                </c:pt>
                <c:pt idx="14">
                  <c:v>36054.332329360703</c:v>
                </c:pt>
                <c:pt idx="15">
                  <c:v>33970.590350190003</c:v>
                </c:pt>
                <c:pt idx="16">
                  <c:v>35878.816898375197</c:v>
                </c:pt>
                <c:pt idx="17">
                  <c:v>37124.2057676892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8B7-4244-A164-647035FD3381}"/>
            </c:ext>
          </c:extLst>
        </c:ser>
        <c:ser>
          <c:idx val="1"/>
          <c:order val="1"/>
          <c:tx>
            <c:strRef>
              <c:f>'Org 300 Accounts_Charts'!$A$5</c:f>
              <c:strCache>
                <c:ptCount val="1"/>
                <c:pt idx="0">
                  <c:v>Org 101 - 200 Revenue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Accounts_Charts'!$B$5:$W$5</c15:sqref>
                  </c15:fullRef>
                </c:ext>
              </c:extLst>
              <c:f>'Org 300 Accounts_Charts'!$F$5:$W$5</c:f>
              <c:numCache>
                <c:formatCode>_(* #,##0.0_);_(* \(#,##0.0\);_(* "-"??_);_(@_)</c:formatCode>
                <c:ptCount val="18"/>
                <c:pt idx="0">
                  <c:v>2314.8066083910298</c:v>
                </c:pt>
                <c:pt idx="1">
                  <c:v>2493.0963150654302</c:v>
                </c:pt>
                <c:pt idx="2">
                  <c:v>2203.67809828277</c:v>
                </c:pt>
                <c:pt idx="3">
                  <c:v>2993.8551602534499</c:v>
                </c:pt>
                <c:pt idx="4">
                  <c:v>3278.1168712899898</c:v>
                </c:pt>
                <c:pt idx="5">
                  <c:v>3536.6891308412501</c:v>
                </c:pt>
                <c:pt idx="6">
                  <c:v>3217.4321481197899</c:v>
                </c:pt>
                <c:pt idx="7">
                  <c:v>3331.8569174217901</c:v>
                </c:pt>
                <c:pt idx="8">
                  <c:v>3678.4477770233302</c:v>
                </c:pt>
                <c:pt idx="9">
                  <c:v>3974.9601848816301</c:v>
                </c:pt>
                <c:pt idx="10">
                  <c:v>4032.3399021349801</c:v>
                </c:pt>
                <c:pt idx="11">
                  <c:v>4348.6312325774898</c:v>
                </c:pt>
                <c:pt idx="12">
                  <c:v>5087.73899973682</c:v>
                </c:pt>
                <c:pt idx="13">
                  <c:v>5510.1847845750899</c:v>
                </c:pt>
                <c:pt idx="14">
                  <c:v>5244.0345454596199</c:v>
                </c:pt>
                <c:pt idx="15">
                  <c:v>5381.6670991897599</c:v>
                </c:pt>
                <c:pt idx="16">
                  <c:v>5612.4011124804101</c:v>
                </c:pt>
                <c:pt idx="17">
                  <c:v>6776.6844470593196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7-4244-A164-647035FD3381}"/>
            </c:ext>
          </c:extLst>
        </c:ser>
        <c:ser>
          <c:idx val="2"/>
          <c:order val="2"/>
          <c:tx>
            <c:strRef>
              <c:f>'Org 300 Accounts_Charts'!$A$6</c:f>
              <c:strCache>
                <c:ptCount val="1"/>
                <c:pt idx="0">
                  <c:v>Org 201 - 300 Revenue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Accounts_Charts'!$B$6:$W$6</c15:sqref>
                  </c15:fullRef>
                </c:ext>
              </c:extLst>
              <c:f>'Org 300 Accounts_Charts'!$F$6:$W$6</c:f>
              <c:numCache>
                <c:formatCode>_(* #,##0.0_);_(* \(#,##0.0\);_(* "-"??_);_(@_)</c:formatCode>
                <c:ptCount val="18"/>
                <c:pt idx="0">
                  <c:v>1954.1238268427801</c:v>
                </c:pt>
                <c:pt idx="1">
                  <c:v>1651.49903073835</c:v>
                </c:pt>
                <c:pt idx="2">
                  <c:v>1671.3291126404899</c:v>
                </c:pt>
                <c:pt idx="3">
                  <c:v>1667.3993288429999</c:v>
                </c:pt>
                <c:pt idx="4">
                  <c:v>1770.8803774421001</c:v>
                </c:pt>
                <c:pt idx="5">
                  <c:v>1479.32645197032</c:v>
                </c:pt>
                <c:pt idx="6">
                  <c:v>1959.6694298585701</c:v>
                </c:pt>
                <c:pt idx="7">
                  <c:v>2458.3562114832798</c:v>
                </c:pt>
                <c:pt idx="8">
                  <c:v>2228.0078249901599</c:v>
                </c:pt>
                <c:pt idx="9">
                  <c:v>2260.9126553370202</c:v>
                </c:pt>
                <c:pt idx="10">
                  <c:v>2185.0332000092799</c:v>
                </c:pt>
                <c:pt idx="11">
                  <c:v>3423.2200173384399</c:v>
                </c:pt>
                <c:pt idx="12">
                  <c:v>3705.4516334162499</c:v>
                </c:pt>
                <c:pt idx="13">
                  <c:v>4154.1685890119197</c:v>
                </c:pt>
                <c:pt idx="14">
                  <c:v>3071.69990461618</c:v>
                </c:pt>
                <c:pt idx="15">
                  <c:v>3259.9863173557601</c:v>
                </c:pt>
                <c:pt idx="16">
                  <c:v>2213.5537421755198</c:v>
                </c:pt>
                <c:pt idx="17">
                  <c:v>1788.8965501903999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B7-4244-A164-647035FD3381}"/>
            </c:ext>
          </c:extLst>
        </c:ser>
        <c:ser>
          <c:idx val="3"/>
          <c:order val="3"/>
          <c:tx>
            <c:strRef>
              <c:f>'Org 300 Accounts_Charts'!$A$7</c:f>
              <c:strCache>
                <c:ptCount val="1"/>
                <c:pt idx="0">
                  <c:v>Org 300 Beyond Revenue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Accounts_Charts'!$B$7:$W$7</c15:sqref>
                  </c15:fullRef>
                </c:ext>
              </c:extLst>
              <c:f>'Org 300 Accounts_Charts'!$F$7:$W$7</c:f>
              <c:numCache>
                <c:formatCode>_(* #,##0.0_);_(* \(#,##0.0\);_(* "-"??_);_(@_)</c:formatCode>
                <c:ptCount val="18"/>
                <c:pt idx="0">
                  <c:v>3602.1552842357801</c:v>
                </c:pt>
                <c:pt idx="1">
                  <c:v>3992.3087532106301</c:v>
                </c:pt>
                <c:pt idx="2">
                  <c:v>4139.2421643408697</c:v>
                </c:pt>
                <c:pt idx="3">
                  <c:v>4460.3464374499799</c:v>
                </c:pt>
                <c:pt idx="4">
                  <c:v>3860.54485069662</c:v>
                </c:pt>
                <c:pt idx="5">
                  <c:v>4025.2256812343699</c:v>
                </c:pt>
                <c:pt idx="6">
                  <c:v>4861.5538489112896</c:v>
                </c:pt>
                <c:pt idx="7">
                  <c:v>5562.6919305204801</c:v>
                </c:pt>
                <c:pt idx="8">
                  <c:v>6638.3537927036105</c:v>
                </c:pt>
                <c:pt idx="9">
                  <c:v>8081.7250248935197</c:v>
                </c:pt>
                <c:pt idx="10">
                  <c:v>8933.7393422383793</c:v>
                </c:pt>
                <c:pt idx="11">
                  <c:v>9790.2078553584397</c:v>
                </c:pt>
                <c:pt idx="12">
                  <c:v>10744.539443817999</c:v>
                </c:pt>
                <c:pt idx="13">
                  <c:v>11262.243223886901</c:v>
                </c:pt>
                <c:pt idx="14">
                  <c:v>12679.230571514599</c:v>
                </c:pt>
                <c:pt idx="15">
                  <c:v>13713.7175316056</c:v>
                </c:pt>
                <c:pt idx="16">
                  <c:v>14573.5855285504</c:v>
                </c:pt>
                <c:pt idx="17">
                  <c:v>14059.1311008023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7-4244-A164-647035FD3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02037766112571"/>
          <c:y val="0.83951006124234473"/>
          <c:w val="0.73247776319626723"/>
          <c:h val="0.1604899387576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	Org 300 Accounts - Q Wise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Accounts_Charts'!$A$8</c:f>
              <c:strCache>
                <c:ptCount val="1"/>
                <c:pt idx="0">
                  <c:v>Org 100 Growth %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Accounts_Charts'!$B$8:$W$8</c:f>
              <c:numCache>
                <c:formatCode>0.0%</c:formatCode>
                <c:ptCount val="22"/>
                <c:pt idx="1">
                  <c:v>0.15773534056779193</c:v>
                </c:pt>
                <c:pt idx="2">
                  <c:v>0.11490479328575409</c:v>
                </c:pt>
                <c:pt idx="3">
                  <c:v>0.17639939383561765</c:v>
                </c:pt>
                <c:pt idx="4">
                  <c:v>2.1396333943265677E-2</c:v>
                </c:pt>
                <c:pt idx="5">
                  <c:v>0.17945583595766657</c:v>
                </c:pt>
                <c:pt idx="6">
                  <c:v>9.5743464829816327E-2</c:v>
                </c:pt>
                <c:pt idx="7">
                  <c:v>-8.9872650877937166E-2</c:v>
                </c:pt>
                <c:pt idx="8">
                  <c:v>-0.12392161576232463</c:v>
                </c:pt>
                <c:pt idx="9">
                  <c:v>-4.6242217751985226E-2</c:v>
                </c:pt>
                <c:pt idx="10">
                  <c:v>7.5477386159223725E-2</c:v>
                </c:pt>
                <c:pt idx="11">
                  <c:v>2.062099874138168E-2</c:v>
                </c:pt>
                <c:pt idx="12">
                  <c:v>8.3108534443032234E-2</c:v>
                </c:pt>
                <c:pt idx="13">
                  <c:v>5.7322336167641152E-2</c:v>
                </c:pt>
                <c:pt idx="14">
                  <c:v>0.12814888791877288</c:v>
                </c:pt>
                <c:pt idx="15">
                  <c:v>2.7426363318373781E-2</c:v>
                </c:pt>
                <c:pt idx="16">
                  <c:v>-3.0363067323718962E-2</c:v>
                </c:pt>
                <c:pt idx="17">
                  <c:v>2.229345406752925E-2</c:v>
                </c:pt>
                <c:pt idx="18">
                  <c:v>5.1894510451672149E-2</c:v>
                </c:pt>
                <c:pt idx="19">
                  <c:v>-5.7794496376620264E-2</c:v>
                </c:pt>
                <c:pt idx="20">
                  <c:v>5.6172899220001904E-2</c:v>
                </c:pt>
                <c:pt idx="21">
                  <c:v>3.4710979262262187E-2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FF9-4156-98CD-8110A1CF9516}"/>
            </c:ext>
          </c:extLst>
        </c:ser>
        <c:ser>
          <c:idx val="1"/>
          <c:order val="1"/>
          <c:tx>
            <c:strRef>
              <c:f>'Org 300 Accounts_Charts'!$A$9</c:f>
              <c:strCache>
                <c:ptCount val="1"/>
                <c:pt idx="0">
                  <c:v>Org 101 - 200 Growth %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Accounts_Charts'!$B$9:$W$9</c:f>
              <c:numCache>
                <c:formatCode>0.0%</c:formatCode>
                <c:ptCount val="22"/>
                <c:pt idx="1">
                  <c:v>0.11553899178717408</c:v>
                </c:pt>
                <c:pt idx="2">
                  <c:v>-0.15431977936107177</c:v>
                </c:pt>
                <c:pt idx="3">
                  <c:v>-0.23892955640303315</c:v>
                </c:pt>
                <c:pt idx="4">
                  <c:v>2.1725001025922674E-2</c:v>
                </c:pt>
                <c:pt idx="5">
                  <c:v>7.7021426337781751E-2</c:v>
                </c:pt>
                <c:pt idx="6">
                  <c:v>-0.11608786031800966</c:v>
                </c:pt>
                <c:pt idx="7">
                  <c:v>0.35857190874948142</c:v>
                </c:pt>
                <c:pt idx="8">
                  <c:v>9.4948384547926867E-2</c:v>
                </c:pt>
                <c:pt idx="9">
                  <c:v>7.8878291929081801E-2</c:v>
                </c:pt>
                <c:pt idx="10">
                  <c:v>-9.0270015517456725E-2</c:v>
                </c:pt>
                <c:pt idx="11">
                  <c:v>3.5564003849737125E-2</c:v>
                </c:pt>
                <c:pt idx="12">
                  <c:v>0.10402333239139638</c:v>
                </c:pt>
                <c:pt idx="13">
                  <c:v>8.0608024316779492E-2</c:v>
                </c:pt>
                <c:pt idx="14">
                  <c:v>1.4435293583968001E-2</c:v>
                </c:pt>
                <c:pt idx="15">
                  <c:v>7.8438657979959636E-2</c:v>
                </c:pt>
                <c:pt idx="16">
                  <c:v>0.16996331204686932</c:v>
                </c:pt>
                <c:pt idx="17">
                  <c:v>8.3032125834309189E-2</c:v>
                </c:pt>
                <c:pt idx="18">
                  <c:v>-4.8301508846040231E-2</c:v>
                </c:pt>
                <c:pt idx="19">
                  <c:v>2.6245546732583058E-2</c:v>
                </c:pt>
                <c:pt idx="20">
                  <c:v>4.2874077685962408E-2</c:v>
                </c:pt>
                <c:pt idx="21">
                  <c:v>0.20744834719490535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FF9-4156-98CD-8110A1CF9516}"/>
            </c:ext>
          </c:extLst>
        </c:ser>
        <c:ser>
          <c:idx val="2"/>
          <c:order val="2"/>
          <c:tx>
            <c:strRef>
              <c:f>'Org 300 Accounts_Charts'!$A$10</c:f>
              <c:strCache>
                <c:ptCount val="1"/>
                <c:pt idx="0">
                  <c:v>Org 201 - 300 Growth %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Accounts_Charts'!$B$10:$W$10</c:f>
              <c:numCache>
                <c:formatCode>0.0%</c:formatCode>
                <c:ptCount val="22"/>
                <c:pt idx="1">
                  <c:v>0.44880119673882168</c:v>
                </c:pt>
                <c:pt idx="2">
                  <c:v>0.37570385423790831</c:v>
                </c:pt>
                <c:pt idx="3">
                  <c:v>-5.9759648235007123E-3</c:v>
                </c:pt>
                <c:pt idx="4">
                  <c:v>-5.5488524514930693E-2</c:v>
                </c:pt>
                <c:pt idx="5">
                  <c:v>-0.15486469790062996</c:v>
                </c:pt>
                <c:pt idx="6">
                  <c:v>1.2007322761354855E-2</c:v>
                </c:pt>
                <c:pt idx="7">
                  <c:v>-2.3512926136262102E-3</c:v>
                </c:pt>
                <c:pt idx="8">
                  <c:v>6.2061347158455016E-2</c:v>
                </c:pt>
                <c:pt idx="9">
                  <c:v>-0.16463784295408324</c:v>
                </c:pt>
                <c:pt idx="10">
                  <c:v>0.32470383886428822</c:v>
                </c:pt>
                <c:pt idx="11">
                  <c:v>0.25447495073732918</c:v>
                </c:pt>
                <c:pt idx="12">
                  <c:v>-9.3700166565420684E-2</c:v>
                </c:pt>
                <c:pt idx="13">
                  <c:v>1.4768722972059445E-2</c:v>
                </c:pt>
                <c:pt idx="14">
                  <c:v>-3.3561427129271126E-2</c:v>
                </c:pt>
                <c:pt idx="15">
                  <c:v>0.56666727870491918</c:v>
                </c:pt>
                <c:pt idx="16">
                  <c:v>8.2446239110638864E-2</c:v>
                </c:pt>
                <c:pt idx="17">
                  <c:v>0.12109642763896344</c:v>
                </c:pt>
                <c:pt idx="18">
                  <c:v>-0.26057408629465562</c:v>
                </c:pt>
                <c:pt idx="19">
                  <c:v>6.1297137932198931E-2</c:v>
                </c:pt>
                <c:pt idx="20">
                  <c:v>-0.32099293472772072</c:v>
                </c:pt>
                <c:pt idx="21">
                  <c:v>-0.19184408487311411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FF9-4156-98CD-8110A1CF9516}"/>
            </c:ext>
          </c:extLst>
        </c:ser>
        <c:ser>
          <c:idx val="3"/>
          <c:order val="3"/>
          <c:tx>
            <c:strRef>
              <c:f>'Org 300 Accounts_Charts'!$A$11</c:f>
              <c:strCache>
                <c:ptCount val="1"/>
                <c:pt idx="0">
                  <c:v>Org 300 Beyond Growth %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Accounts_Charts'!$B$11:$W$11</c:f>
              <c:numCache>
                <c:formatCode>0.0%</c:formatCode>
                <c:ptCount val="22"/>
                <c:pt idx="1">
                  <c:v>-1.7574258562156331E-3</c:v>
                </c:pt>
                <c:pt idx="2">
                  <c:v>0.31393506711858765</c:v>
                </c:pt>
                <c:pt idx="3">
                  <c:v>6.3545639445834023E-2</c:v>
                </c:pt>
                <c:pt idx="4">
                  <c:v>-0.1647759058960423</c:v>
                </c:pt>
                <c:pt idx="5">
                  <c:v>0.10831111881330879</c:v>
                </c:pt>
                <c:pt idx="6">
                  <c:v>3.6804120175343513E-2</c:v>
                </c:pt>
                <c:pt idx="7">
                  <c:v>7.7575619004703222E-2</c:v>
                </c:pt>
                <c:pt idx="8">
                  <c:v>-0.13447421521281466</c:v>
                </c:pt>
                <c:pt idx="9">
                  <c:v>4.2657406378282081E-2</c:v>
                </c:pt>
                <c:pt idx="10">
                  <c:v>0.20777174596095005</c:v>
                </c:pt>
                <c:pt idx="11">
                  <c:v>0.14422098436001196</c:v>
                </c:pt>
                <c:pt idx="12">
                  <c:v>0.19337074129188458</c:v>
                </c:pt>
                <c:pt idx="13">
                  <c:v>0.2174290911967296</c:v>
                </c:pt>
                <c:pt idx="14">
                  <c:v>0.10542480902535845</c:v>
                </c:pt>
                <c:pt idx="15">
                  <c:v>9.5868983894650928E-2</c:v>
                </c:pt>
                <c:pt idx="16">
                  <c:v>9.747817437167372E-2</c:v>
                </c:pt>
                <c:pt idx="17">
                  <c:v>4.8182966126739668E-2</c:v>
                </c:pt>
                <c:pt idx="18">
                  <c:v>0.1258175053991295</c:v>
                </c:pt>
                <c:pt idx="19">
                  <c:v>8.158909598308739E-2</c:v>
                </c:pt>
                <c:pt idx="20">
                  <c:v>6.270130582484934E-2</c:v>
                </c:pt>
                <c:pt idx="21">
                  <c:v>-3.5300470617903756E-2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FF9-4156-98CD-8110A1CF9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44063"/>
        <c:axId val="1024357247"/>
      </c:lineChart>
      <c:catAx>
        <c:axId val="9791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57247"/>
        <c:crosses val="autoZero"/>
        <c:auto val="1"/>
        <c:lblAlgn val="ctr"/>
        <c:lblOffset val="100"/>
        <c:noMultiLvlLbl val="0"/>
      </c:catAx>
      <c:valAx>
        <c:axId val="102435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026246719160084E-2"/>
          <c:y val="0.84528288130650331"/>
          <c:w val="0.93983639545056863"/>
          <c:h val="0.12693934091571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10</xdr:row>
      <xdr:rowOff>114300</xdr:rowOff>
    </xdr:from>
    <xdr:to>
      <xdr:col>3</xdr:col>
      <xdr:colOff>190500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27ED7-0870-4793-8647-478FE4BEC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10</xdr:row>
      <xdr:rowOff>9525</xdr:rowOff>
    </xdr:from>
    <xdr:to>
      <xdr:col>27</xdr:col>
      <xdr:colOff>304800</xdr:colOff>
      <xdr:row>28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4B1B4E-C50C-4815-AE12-24D767CE4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260350</xdr:colOff>
      <xdr:row>11</xdr:row>
      <xdr:rowOff>38100</xdr:rowOff>
    </xdr:from>
    <xdr:to>
      <xdr:col>7</xdr:col>
      <xdr:colOff>609599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E3D61E-8FCF-484C-AC11-90702B310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171450</xdr:rowOff>
    </xdr:from>
    <xdr:to>
      <xdr:col>6</xdr:col>
      <xdr:colOff>466725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B5303-C0BC-4EA6-926E-753F4DDAC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685798</xdr:colOff>
      <xdr:row>12</xdr:row>
      <xdr:rowOff>4762</xdr:rowOff>
    </xdr:from>
    <xdr:to>
      <xdr:col>26</xdr:col>
      <xdr:colOff>304798</xdr:colOff>
      <xdr:row>26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78EE51-4C04-4E4B-8634-D9C218D019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sridevi_srirangan/AppData/Local/Microsoft/Windows/Temporary%20Internet%20Files/Content.Outlook/Q2LM2M86/Expense_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devi_srirangan\AppData\Local\Microsoft\Windows\Temporary%20Internet%20Files\Content.Outlook\Q2LM2M86\Expense_Recove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vasudevasai_moparthy/AppData/Local/Microsoft/Windows/Temporary%20Internet%20Files/Content.Outlook/P7I13Q76/Q3%20Hiring%2011Oct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sudevasai_moparthy\AppData\Local\Microsoft\Windows\Temporary%20Internet%20Files\Content.Outlook\P7I13Q76\Q3%20Hiring%2011Oct20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m_KP%20Prod\Som_KP%20Publish\ExcelOperations\ClosedO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osedOppTrend"/>
      <sheetName val="ClosedOpp1"/>
      <sheetName val="ClosedOpp2"/>
      <sheetName val="ClosedOpp3"/>
    </sheetNames>
    <sheetDataSet>
      <sheetData sheetId="0">
        <row r="13">
          <cell r="C13">
            <v>42899</v>
          </cell>
          <cell r="D13">
            <v>108122.80840042001</v>
          </cell>
          <cell r="E13">
            <v>35463.30515</v>
          </cell>
          <cell r="F13">
            <v>83718.560774000012</v>
          </cell>
          <cell r="G13">
            <v>227304.67432441993</v>
          </cell>
          <cell r="H13">
            <v>47.567349295290796</v>
          </cell>
          <cell r="I13">
            <v>15.601661186863716</v>
          </cell>
          <cell r="J13">
            <v>36.830989517845524</v>
          </cell>
          <cell r="AG13">
            <v>42899</v>
          </cell>
          <cell r="AH13">
            <v>62155.2980188</v>
          </cell>
          <cell r="AI13">
            <v>12607.701999999999</v>
          </cell>
          <cell r="AJ13">
            <v>31265.58838162</v>
          </cell>
          <cell r="AK13">
            <v>2094.2199999999998</v>
          </cell>
          <cell r="AL13">
            <v>71.48462217634362</v>
          </cell>
          <cell r="AM13">
            <v>22.092215117930554</v>
          </cell>
          <cell r="AN13">
            <v>46.234534411725974</v>
          </cell>
          <cell r="AO13">
            <v>13.37042788261377</v>
          </cell>
          <cell r="BA13">
            <v>42899</v>
          </cell>
          <cell r="BB13">
            <v>68799.275237599999</v>
          </cell>
          <cell r="BC13">
            <v>27223.97</v>
          </cell>
          <cell r="BD13">
            <v>12099.563162820001</v>
          </cell>
          <cell r="BE13">
            <v>47.364384377405706</v>
          </cell>
          <cell r="BF13">
            <v>73.042523027415243</v>
          </cell>
          <cell r="BG13">
            <v>27.021233256385134</v>
          </cell>
        </row>
        <row r="14">
          <cell r="C14">
            <v>42892</v>
          </cell>
          <cell r="AG14">
            <v>42892</v>
          </cell>
          <cell r="BA14">
            <v>42892</v>
          </cell>
        </row>
        <row r="15">
          <cell r="C15">
            <v>42885</v>
          </cell>
          <cell r="AG15">
            <v>42885</v>
          </cell>
          <cell r="BA15">
            <v>42885</v>
          </cell>
        </row>
        <row r="16">
          <cell r="C16">
            <v>42878</v>
          </cell>
          <cell r="AG16">
            <v>42878</v>
          </cell>
          <cell r="BA16">
            <v>42878</v>
          </cell>
        </row>
        <row r="17">
          <cell r="C17">
            <v>42871</v>
          </cell>
          <cell r="AG17">
            <v>42871</v>
          </cell>
          <cell r="BA17">
            <v>42871</v>
          </cell>
        </row>
        <row r="18">
          <cell r="C18">
            <v>42864</v>
          </cell>
          <cell r="AG18">
            <v>42864</v>
          </cell>
          <cell r="BA18">
            <v>42864</v>
          </cell>
        </row>
        <row r="19">
          <cell r="C19">
            <v>42858</v>
          </cell>
          <cell r="AG19">
            <v>42858</v>
          </cell>
          <cell r="BA19">
            <v>42858</v>
          </cell>
        </row>
        <row r="20">
          <cell r="C20">
            <v>42850</v>
          </cell>
          <cell r="AG20">
            <v>42850</v>
          </cell>
          <cell r="BA20">
            <v>42850</v>
          </cell>
        </row>
        <row r="21">
          <cell r="C21">
            <v>42843</v>
          </cell>
          <cell r="AG21">
            <v>42843</v>
          </cell>
          <cell r="BA21">
            <v>42843</v>
          </cell>
        </row>
        <row r="22">
          <cell r="C22">
            <v>42837</v>
          </cell>
          <cell r="AG22">
            <v>42837</v>
          </cell>
          <cell r="BA22">
            <v>42837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Y1185"/>
  <sheetViews>
    <sheetView showGridLines="0" tabSelected="1" workbookViewId="0">
      <pane xSplit="1" ySplit="1" topLeftCell="B2" activePane="bottomRight" state="frozenSplit"/>
      <selection activeCell="EE18" sqref="EE18 EE18"/>
      <selection pane="topRight"/>
      <selection pane="bottomLeft"/>
      <selection pane="bottomRight"/>
    </sheetView>
  </sheetViews>
  <sheetFormatPr defaultColWidth="9.1796875" defaultRowHeight="10.5" x14ac:dyDescent="0.25"/>
  <cols>
    <col min="1" max="1" width="32.54296875" style="11" customWidth="1"/>
    <col min="2" max="3" width="9.1796875" style="11" customWidth="1"/>
    <col min="4" max="4" width="9.1796875" style="31" customWidth="1"/>
    <col min="5" max="5" width="9.1796875" style="11" customWidth="1"/>
    <col min="6" max="65" width="16.7265625" style="32" customWidth="1"/>
    <col min="66" max="66" width="12.1796875" style="11" customWidth="1"/>
    <col min="67" max="68" width="9.1796875" style="33" customWidth="1"/>
    <col min="69" max="69" width="18" style="11" bestFit="1" customWidth="1"/>
    <col min="70" max="71" width="9.453125" style="32" bestFit="1" customWidth="1"/>
    <col min="72" max="72" width="14.453125" style="34" customWidth="1"/>
    <col min="73" max="73" width="9.453125" style="32" bestFit="1" customWidth="1"/>
    <col min="74" max="74" width="13.1796875" style="34" customWidth="1"/>
    <col min="75" max="77" width="9.453125" style="32" bestFit="1" customWidth="1"/>
    <col min="78" max="78" width="13.54296875" style="34" customWidth="1"/>
    <col min="79" max="79" width="9.453125" style="32" bestFit="1" customWidth="1"/>
    <col min="80" max="80" width="14.26953125" style="34" customWidth="1"/>
    <col min="81" max="83" width="9.453125" style="32" bestFit="1" customWidth="1"/>
    <col min="84" max="84" width="10.453125" style="34" customWidth="1"/>
    <col min="85" max="85" width="9.453125" style="32" bestFit="1" customWidth="1"/>
    <col min="86" max="86" width="14.54296875" style="34" customWidth="1"/>
    <col min="87" max="87" width="9.453125" style="32" bestFit="1" customWidth="1"/>
    <col min="88" max="89" width="9.26953125" style="32" customWidth="1"/>
    <col min="90" max="90" width="9.26953125" style="34" customWidth="1"/>
    <col min="91" max="91" width="9.26953125" style="32" customWidth="1"/>
    <col min="92" max="92" width="9.26953125" style="34" customWidth="1"/>
    <col min="93" max="93" width="9.26953125" style="32" customWidth="1"/>
    <col min="94" max="94" width="10.26953125" style="32" bestFit="1" customWidth="1"/>
    <col min="95" max="95" width="9.453125" style="32" bestFit="1" customWidth="1"/>
    <col min="96" max="96" width="12.453125" style="34" customWidth="1"/>
    <col min="97" max="97" width="9.453125" style="32" bestFit="1" customWidth="1"/>
    <col min="98" max="98" width="12.7265625" style="34" customWidth="1"/>
    <col min="99" max="101" width="9.453125" style="32" customWidth="1"/>
    <col min="102" max="102" width="9.453125" style="34" customWidth="1"/>
    <col min="103" max="103" width="9.453125" style="32" customWidth="1"/>
    <col min="104" max="104" width="9.453125" style="34" customWidth="1"/>
    <col min="105" max="107" width="9.453125" style="32" customWidth="1"/>
    <col min="108" max="108" width="9.453125" style="34" customWidth="1"/>
    <col min="109" max="109" width="9.453125" style="32" customWidth="1"/>
    <col min="110" max="110" width="9.453125" style="34" customWidth="1"/>
    <col min="111" max="113" width="9.453125" style="32" customWidth="1"/>
    <col min="114" max="114" width="9.453125" style="34" customWidth="1"/>
    <col min="115" max="115" width="9.453125" style="32" customWidth="1"/>
    <col min="116" max="116" width="9.453125" style="34" customWidth="1"/>
    <col min="117" max="119" width="9.453125" style="32" customWidth="1"/>
    <col min="120" max="120" width="9.453125" style="34" customWidth="1"/>
    <col min="121" max="121" width="9.453125" style="32" customWidth="1"/>
    <col min="122" max="122" width="9.453125" style="34" customWidth="1"/>
    <col min="123" max="125" width="9.453125" style="32" customWidth="1"/>
    <col min="126" max="126" width="9.453125" style="34" customWidth="1"/>
    <col min="127" max="127" width="9.453125" style="32" customWidth="1"/>
    <col min="128" max="128" width="9.453125" style="34" customWidth="1"/>
    <col min="129" max="131" width="9.453125" style="32" customWidth="1"/>
    <col min="132" max="132" width="9.453125" style="34" customWidth="1"/>
    <col min="133" max="133" width="9.453125" style="32" customWidth="1"/>
    <col min="134" max="134" width="9.453125" style="34" customWidth="1"/>
    <col min="135" max="137" width="9.453125" style="32" customWidth="1"/>
    <col min="138" max="138" width="9.453125" style="34" customWidth="1"/>
    <col min="139" max="139" width="9.453125" style="32" customWidth="1"/>
    <col min="140" max="140" width="9.453125" style="34" customWidth="1"/>
    <col min="141" max="143" width="9.453125" style="32" customWidth="1"/>
    <col min="144" max="144" width="9.453125" style="34" customWidth="1"/>
    <col min="145" max="145" width="9.453125" style="32" customWidth="1"/>
    <col min="146" max="146" width="9.453125" style="34" customWidth="1"/>
    <col min="147" max="149" width="9.453125" style="32" customWidth="1"/>
    <col min="150" max="150" width="9.453125" style="34" customWidth="1"/>
    <col min="151" max="151" width="9.453125" style="32" customWidth="1"/>
    <col min="152" max="152" width="9.453125" style="34" customWidth="1"/>
    <col min="153" max="155" width="9.453125" style="32" customWidth="1"/>
    <col min="156" max="156" width="9.453125" style="34" customWidth="1"/>
    <col min="157" max="157" width="9.453125" style="32" customWidth="1"/>
    <col min="158" max="158" width="9.453125" style="34" customWidth="1"/>
    <col min="159" max="159" width="9.453125" style="32" customWidth="1"/>
    <col min="160" max="160" width="10.453125" style="11" bestFit="1" customWidth="1"/>
    <col min="161" max="161" width="9.26953125" style="11" bestFit="1" customWidth="1"/>
    <col min="162" max="162" width="9.453125" style="34" customWidth="1"/>
    <col min="163" max="163" width="9.26953125" style="11" bestFit="1" customWidth="1"/>
    <col min="164" max="164" width="11.81640625" style="34" customWidth="1"/>
    <col min="165" max="167" width="9.26953125" style="11" bestFit="1" customWidth="1"/>
    <col min="168" max="168" width="11.81640625" style="34" customWidth="1"/>
    <col min="169" max="169" width="9.26953125" style="11" bestFit="1" customWidth="1"/>
    <col min="170" max="170" width="11.81640625" style="34" customWidth="1"/>
    <col min="171" max="173" width="9.26953125" style="11" bestFit="1" customWidth="1"/>
    <col min="174" max="174" width="11.81640625" style="34" customWidth="1"/>
    <col min="175" max="175" width="9.26953125" style="11" bestFit="1" customWidth="1"/>
    <col min="176" max="176" width="11.81640625" style="34" customWidth="1"/>
    <col min="177" max="179" width="9.26953125" style="11" bestFit="1" customWidth="1"/>
    <col min="180" max="180" width="11.81640625" style="34" customWidth="1"/>
    <col min="181" max="181" width="9.26953125" style="11" bestFit="1" customWidth="1"/>
    <col min="182" max="182" width="11.81640625" style="34" customWidth="1"/>
    <col min="183" max="185" width="9.26953125" style="11" bestFit="1" customWidth="1"/>
    <col min="186" max="186" width="11.81640625" style="34" customWidth="1"/>
    <col min="187" max="187" width="9.26953125" style="11" bestFit="1" customWidth="1"/>
    <col min="188" max="188" width="11.81640625" style="34" customWidth="1"/>
    <col min="189" max="191" width="9.26953125" style="11" bestFit="1" customWidth="1"/>
    <col min="192" max="192" width="11.81640625" style="34" customWidth="1"/>
    <col min="193" max="193" width="9.26953125" style="11" bestFit="1" customWidth="1"/>
    <col min="194" max="194" width="11.81640625" style="34" customWidth="1"/>
    <col min="195" max="197" width="9.26953125" style="11" bestFit="1" customWidth="1"/>
    <col min="198" max="198" width="11.81640625" style="34" customWidth="1"/>
    <col min="199" max="199" width="9.26953125" style="11" bestFit="1" customWidth="1"/>
    <col min="200" max="200" width="11.81640625" style="34" customWidth="1"/>
    <col min="201" max="203" width="9.26953125" style="11" bestFit="1" customWidth="1"/>
    <col min="204" max="204" width="11.81640625" style="34" customWidth="1"/>
    <col min="205" max="205" width="9.26953125" style="11" bestFit="1" customWidth="1"/>
    <col min="206" max="206" width="11.81640625" style="34" customWidth="1"/>
    <col min="207" max="207" width="9.26953125" style="11" bestFit="1" customWidth="1"/>
    <col min="208" max="208" width="9.1796875" style="11" customWidth="1"/>
    <col min="209" max="16384" width="9.1796875" style="11"/>
  </cols>
  <sheetData>
    <row r="1" spans="1:206" s="35" customFormat="1" ht="25.5" customHeight="1" x14ac:dyDescent="0.35">
      <c r="A1" s="19" t="s">
        <v>0</v>
      </c>
      <c r="B1" s="11"/>
      <c r="BT1" s="20"/>
      <c r="BV1" s="20"/>
      <c r="BZ1" s="20"/>
      <c r="CB1" s="20"/>
      <c r="CF1" s="20"/>
      <c r="CH1" s="20"/>
      <c r="CL1" s="20"/>
      <c r="CN1" s="20"/>
      <c r="CR1" s="20"/>
      <c r="CT1" s="20"/>
      <c r="CX1" s="20"/>
      <c r="CZ1" s="20"/>
      <c r="DD1" s="20"/>
      <c r="DF1" s="20"/>
      <c r="DJ1" s="20"/>
      <c r="DL1" s="20"/>
      <c r="DP1" s="20"/>
      <c r="DR1" s="20"/>
      <c r="DV1" s="20"/>
      <c r="DX1" s="20"/>
      <c r="EB1" s="20"/>
      <c r="ED1" s="20"/>
      <c r="EH1" s="20"/>
      <c r="EJ1" s="20"/>
      <c r="EN1" s="20"/>
      <c r="EP1" s="20"/>
      <c r="ET1" s="20"/>
      <c r="EV1" s="20"/>
      <c r="EZ1" s="20"/>
      <c r="FB1" s="20"/>
      <c r="FF1" s="20"/>
      <c r="FH1" s="20"/>
      <c r="FL1" s="20"/>
      <c r="FN1" s="20"/>
      <c r="FR1" s="20"/>
      <c r="FT1" s="20"/>
      <c r="FX1" s="20"/>
      <c r="FZ1" s="20"/>
      <c r="GD1" s="20"/>
      <c r="GF1" s="20"/>
      <c r="GJ1" s="20"/>
      <c r="GL1" s="20"/>
      <c r="GP1" s="20"/>
      <c r="GR1" s="20"/>
      <c r="GV1" s="20"/>
      <c r="GX1" s="20"/>
    </row>
    <row r="2" spans="1:206" s="10" customFormat="1" ht="15" customHeight="1" x14ac:dyDescent="0.35">
      <c r="A2" s="21" t="s">
        <v>1</v>
      </c>
      <c r="F2" s="22">
        <f t="shared" ref="F2:AT2" si="0">SUMIF($A$19:$A$3776, "ECAS", F19:F3776)</f>
        <v>22860.69216384464</v>
      </c>
      <c r="G2" s="22">
        <f t="shared" si="0"/>
        <v>26144.334793035112</v>
      </c>
      <c r="H2" s="22">
        <f t="shared" si="0"/>
        <v>29209.587664669303</v>
      </c>
      <c r="I2" s="22">
        <f t="shared" si="0"/>
        <v>32288.547909083172</v>
      </c>
      <c r="J2" s="22">
        <f t="shared" si="0"/>
        <v>32018.156229507131</v>
      </c>
      <c r="K2" s="22">
        <f t="shared" si="0"/>
        <v>36617.307333359422</v>
      </c>
      <c r="L2" s="22">
        <f t="shared" si="0"/>
        <v>39221.465095015621</v>
      </c>
      <c r="M2" s="22">
        <f t="shared" si="0"/>
        <v>37524.141443044158</v>
      </c>
      <c r="N2" s="22">
        <f t="shared" si="0"/>
        <v>33792.393903367178</v>
      </c>
      <c r="O2" s="22">
        <f t="shared" si="0"/>
        <v>32773.454816576355</v>
      </c>
      <c r="P2" s="22">
        <f t="shared" si="0"/>
        <v>35562.11442613753</v>
      </c>
      <c r="Q2" s="22">
        <f t="shared" si="0"/>
        <v>37402.683274572679</v>
      </c>
      <c r="R2" s="22">
        <f t="shared" si="0"/>
        <v>40759.546499891127</v>
      </c>
      <c r="S2" s="22">
        <f t="shared" si="0"/>
        <v>44149.669615510604</v>
      </c>
      <c r="T2" s="22">
        <f t="shared" si="0"/>
        <v>48806.13101390763</v>
      </c>
      <c r="U2" s="22">
        <f t="shared" si="0"/>
        <v>52140.11244157378</v>
      </c>
      <c r="V2" s="22">
        <f t="shared" si="0"/>
        <v>53065.887651897261</v>
      </c>
      <c r="W2" s="22">
        <f t="shared" si="0"/>
        <v>55202.212613265699</v>
      </c>
      <c r="X2" s="22">
        <f t="shared" si="0"/>
        <v>57049.297350951085</v>
      </c>
      <c r="Y2" s="22">
        <f t="shared" si="0"/>
        <v>56325.961298341106</v>
      </c>
      <c r="Z2" s="22">
        <f t="shared" si="0"/>
        <v>58278.357281581557</v>
      </c>
      <c r="AA2" s="22">
        <f t="shared" si="0"/>
        <v>59748.917865741168</v>
      </c>
      <c r="AB2" s="22">
        <f t="shared" si="0"/>
        <v>40293.682122168058</v>
      </c>
      <c r="AC2" s="22">
        <f t="shared" si="0"/>
        <v>49005.026956879708</v>
      </c>
      <c r="AD2" s="22">
        <f t="shared" si="0"/>
        <v>61498.135573752501</v>
      </c>
      <c r="AE2" s="22">
        <f t="shared" si="0"/>
        <v>68635.463562866586</v>
      </c>
      <c r="AF2" s="22">
        <f t="shared" si="0"/>
        <v>76745.606538059757</v>
      </c>
      <c r="AG2" s="22">
        <f t="shared" si="0"/>
        <v>66565.848719943548</v>
      </c>
      <c r="AH2" s="22">
        <f t="shared" si="0"/>
        <v>72964.797700710216</v>
      </c>
      <c r="AI2" s="22">
        <f t="shared" si="0"/>
        <v>84909.216115401752</v>
      </c>
      <c r="AJ2" s="22">
        <f t="shared" si="0"/>
        <v>100946.2434554814</v>
      </c>
      <c r="AK2" s="22">
        <f t="shared" si="0"/>
        <v>108268.10026516288</v>
      </c>
      <c r="AL2" s="22">
        <f t="shared" si="0"/>
        <v>113375.25864929221</v>
      </c>
      <c r="AM2" s="22">
        <f t="shared" si="0"/>
        <v>118027.27514732271</v>
      </c>
      <c r="AN2" s="22">
        <f t="shared" si="0"/>
        <v>40293.682122168058</v>
      </c>
      <c r="AO2" s="22">
        <f t="shared" si="0"/>
        <v>110503.16253063215</v>
      </c>
      <c r="AP2" s="22">
        <f t="shared" si="0"/>
        <v>145381.0701009263</v>
      </c>
      <c r="AQ2" s="22">
        <f t="shared" si="0"/>
        <v>139530.64642065382</v>
      </c>
      <c r="AR2" s="22">
        <f t="shared" si="0"/>
        <v>185855.45957088316</v>
      </c>
      <c r="AS2" s="22">
        <f t="shared" si="0"/>
        <v>221643.35891445511</v>
      </c>
      <c r="AT2" s="22">
        <f t="shared" si="0"/>
        <v>158320.9572694909</v>
      </c>
      <c r="AU2" s="22">
        <f>AQ2-AP2</f>
        <v>-5850.4236802724772</v>
      </c>
      <c r="AV2" s="22">
        <f t="shared" ref="AV2:AW2" si="1">AR2-AQ2</f>
        <v>46324.81315022934</v>
      </c>
      <c r="AW2" s="22">
        <f t="shared" si="1"/>
        <v>35787.899343571946</v>
      </c>
      <c r="AX2" s="22">
        <f t="shared" ref="AX2:BL4" si="2">+M2-L2</f>
        <v>-1697.3236519714628</v>
      </c>
      <c r="AY2" s="22">
        <f t="shared" si="2"/>
        <v>-3731.7475396769805</v>
      </c>
      <c r="AZ2" s="22">
        <f t="shared" si="2"/>
        <v>-1018.9390867908223</v>
      </c>
      <c r="BA2" s="22">
        <f t="shared" si="2"/>
        <v>2788.6596095611749</v>
      </c>
      <c r="BB2" s="22">
        <f t="shared" si="2"/>
        <v>1840.5688484351485</v>
      </c>
      <c r="BC2" s="22">
        <f t="shared" si="2"/>
        <v>3356.8632253184478</v>
      </c>
      <c r="BD2" s="22">
        <f t="shared" si="2"/>
        <v>3390.1231156194772</v>
      </c>
      <c r="BE2" s="22">
        <f t="shared" si="2"/>
        <v>4656.4613983970266</v>
      </c>
      <c r="BF2" s="22">
        <f t="shared" si="2"/>
        <v>3333.9814276661491</v>
      </c>
      <c r="BG2" s="22">
        <f t="shared" si="2"/>
        <v>925.77521032348159</v>
      </c>
      <c r="BH2" s="22">
        <f t="shared" si="2"/>
        <v>2136.3249613684384</v>
      </c>
      <c r="BI2" s="22">
        <f t="shared" si="2"/>
        <v>1847.0847376853853</v>
      </c>
      <c r="BJ2" s="22">
        <f t="shared" si="2"/>
        <v>-723.33605260997865</v>
      </c>
      <c r="BK2" s="22">
        <f t="shared" si="2"/>
        <v>1952.3959832404507</v>
      </c>
      <c r="BL2" s="22">
        <f t="shared" si="2"/>
        <v>1470.5605841596116</v>
      </c>
      <c r="BM2" s="22"/>
      <c r="BT2" s="20"/>
      <c r="BV2" s="20"/>
      <c r="BZ2" s="20"/>
      <c r="CB2" s="20"/>
      <c r="CF2" s="20"/>
      <c r="CH2" s="20"/>
      <c r="CL2" s="20"/>
      <c r="CN2" s="20"/>
      <c r="CR2" s="20"/>
      <c r="CT2" s="20"/>
      <c r="CX2" s="20"/>
      <c r="CZ2" s="20"/>
      <c r="DD2" s="20"/>
      <c r="DF2" s="20"/>
      <c r="DJ2" s="20"/>
      <c r="DL2" s="20"/>
      <c r="DP2" s="20"/>
      <c r="DR2" s="20"/>
      <c r="DV2" s="20"/>
      <c r="DX2" s="20"/>
      <c r="EB2" s="20"/>
      <c r="ED2" s="20"/>
      <c r="EH2" s="20"/>
      <c r="EJ2" s="20"/>
      <c r="EN2" s="20"/>
      <c r="EP2" s="20"/>
      <c r="ET2" s="20"/>
      <c r="EV2" s="20"/>
      <c r="EZ2" s="20"/>
      <c r="FB2" s="20"/>
      <c r="FF2" s="20"/>
      <c r="FH2" s="20"/>
      <c r="FL2" s="20"/>
      <c r="FN2" s="20"/>
      <c r="FR2" s="20"/>
      <c r="FT2" s="20"/>
      <c r="FX2" s="20"/>
      <c r="FZ2" s="20"/>
      <c r="GD2" s="20"/>
      <c r="GF2" s="20"/>
      <c r="GJ2" s="20"/>
      <c r="GL2" s="20"/>
      <c r="GP2" s="20"/>
      <c r="GR2" s="20"/>
      <c r="GV2" s="20"/>
      <c r="GX2" s="20"/>
    </row>
    <row r="3" spans="1:206" s="10" customFormat="1" ht="15" customHeight="1" x14ac:dyDescent="0.35">
      <c r="A3" s="21" t="s">
        <v>2</v>
      </c>
      <c r="F3" s="22">
        <f t="shared" ref="F3:AT3" si="3">SUMIF($BQ$19:$BQ$3776, "Revenue - Top 10", F19:F3776)</f>
        <v>4138.0516173136321</v>
      </c>
      <c r="G3" s="22">
        <f t="shared" si="3"/>
        <v>5806.9673229729578</v>
      </c>
      <c r="H3" s="22">
        <f t="shared" si="3"/>
        <v>6485.7351687107439</v>
      </c>
      <c r="I3" s="22">
        <f t="shared" si="3"/>
        <v>6842.4551315436893</v>
      </c>
      <c r="J3" s="22">
        <f t="shared" si="3"/>
        <v>7923.0783568578499</v>
      </c>
      <c r="K3" s="22">
        <f t="shared" si="3"/>
        <v>9995.4974476590123</v>
      </c>
      <c r="L3" s="22">
        <f t="shared" si="3"/>
        <v>11112.451095237384</v>
      </c>
      <c r="M3" s="22">
        <f t="shared" si="3"/>
        <v>10814.974247383367</v>
      </c>
      <c r="N3" s="22">
        <f t="shared" si="3"/>
        <v>10176.536861432194</v>
      </c>
      <c r="O3" s="22">
        <f t="shared" si="3"/>
        <v>11835.672007798454</v>
      </c>
      <c r="P3" s="22">
        <f t="shared" si="3"/>
        <v>13828.95870740538</v>
      </c>
      <c r="Q3" s="22">
        <f t="shared" si="3"/>
        <v>15391.686598802657</v>
      </c>
      <c r="R3" s="22">
        <f t="shared" si="3"/>
        <v>16792.337922094503</v>
      </c>
      <c r="S3" s="22">
        <f t="shared" si="3"/>
        <v>16867.78811850871</v>
      </c>
      <c r="T3" s="22">
        <f t="shared" si="3"/>
        <v>19193.524787584716</v>
      </c>
      <c r="U3" s="22">
        <f t="shared" si="3"/>
        <v>20189.661602582171</v>
      </c>
      <c r="V3" s="22">
        <f t="shared" si="3"/>
        <v>18120.618906136329</v>
      </c>
      <c r="W3" s="22">
        <f t="shared" si="3"/>
        <v>20112.764045057746</v>
      </c>
      <c r="X3" s="22">
        <f t="shared" si="3"/>
        <v>20930.208292997042</v>
      </c>
      <c r="Y3" s="22">
        <f t="shared" si="3"/>
        <v>18796.543192872767</v>
      </c>
      <c r="Z3" s="22">
        <f t="shared" si="3"/>
        <v>17962.439942797049</v>
      </c>
      <c r="AA3" s="22">
        <f t="shared" si="3"/>
        <v>17670.817706062488</v>
      </c>
      <c r="AB3" s="22">
        <f t="shared" si="3"/>
        <v>11847.740655293701</v>
      </c>
      <c r="AC3" s="22">
        <f t="shared" si="3"/>
        <v>9945.0189402865763</v>
      </c>
      <c r="AD3" s="22">
        <f t="shared" si="3"/>
        <v>13328.190300254422</v>
      </c>
      <c r="AE3" s="22">
        <f t="shared" si="3"/>
        <v>17918.575804516851</v>
      </c>
      <c r="AF3" s="22">
        <f t="shared" si="3"/>
        <v>21927.425342620751</v>
      </c>
      <c r="AG3" s="22">
        <f t="shared" si="3"/>
        <v>22012.208869230639</v>
      </c>
      <c r="AH3" s="22">
        <f t="shared" si="3"/>
        <v>29220.645306208051</v>
      </c>
      <c r="AI3" s="22">
        <f t="shared" si="3"/>
        <v>33660.126040603202</v>
      </c>
      <c r="AJ3" s="22">
        <f t="shared" si="3"/>
        <v>39383.186390166891</v>
      </c>
      <c r="AK3" s="22">
        <f t="shared" si="3"/>
        <v>38233.382951194049</v>
      </c>
      <c r="AL3" s="22">
        <f t="shared" si="3"/>
        <v>39726.751485869827</v>
      </c>
      <c r="AM3" s="22">
        <f t="shared" si="3"/>
        <v>35633.257648859522</v>
      </c>
      <c r="AN3" s="22">
        <f t="shared" si="3"/>
        <v>11847.740655293701</v>
      </c>
      <c r="AO3" s="22">
        <f t="shared" si="3"/>
        <v>23273.209240541022</v>
      </c>
      <c r="AP3" s="22">
        <f t="shared" si="3"/>
        <v>39846.001147137576</v>
      </c>
      <c r="AQ3" s="22">
        <f t="shared" si="3"/>
        <v>51232.854175438704</v>
      </c>
      <c r="AR3" s="22">
        <f t="shared" si="3"/>
        <v>73043.312430770136</v>
      </c>
      <c r="AS3" s="22">
        <f t="shared" si="3"/>
        <v>77960.134437063913</v>
      </c>
      <c r="AT3" s="22">
        <f t="shared" si="3"/>
        <v>47480.998304153218</v>
      </c>
      <c r="AU3" s="23">
        <f t="shared" ref="AU2:AW4" si="4">AQ3/AP3-1</f>
        <v>0.28577153793308896</v>
      </c>
      <c r="AV3" s="23">
        <f t="shared" si="4"/>
        <v>0.42571234037918337</v>
      </c>
      <c r="AW3" s="23">
        <f t="shared" si="4"/>
        <v>6.7313787431996674E-2</v>
      </c>
      <c r="AX3" s="22">
        <f t="shared" si="2"/>
        <v>-297.47684785401725</v>
      </c>
      <c r="AY3" s="22">
        <f t="shared" si="2"/>
        <v>-638.43738595117247</v>
      </c>
      <c r="AZ3" s="22">
        <f t="shared" si="2"/>
        <v>1659.1351463662595</v>
      </c>
      <c r="BA3" s="22">
        <f t="shared" si="2"/>
        <v>1993.286699606926</v>
      </c>
      <c r="BB3" s="22">
        <f t="shared" si="2"/>
        <v>1562.7278913972768</v>
      </c>
      <c r="BC3" s="22">
        <f t="shared" si="2"/>
        <v>1400.651323291846</v>
      </c>
      <c r="BD3" s="22">
        <f t="shared" si="2"/>
        <v>75.450196414207312</v>
      </c>
      <c r="BE3" s="22">
        <f t="shared" si="2"/>
        <v>2325.7366690760064</v>
      </c>
      <c r="BF3" s="22">
        <f t="shared" si="2"/>
        <v>996.13681499745508</v>
      </c>
      <c r="BG3" s="22">
        <f t="shared" si="2"/>
        <v>-2069.042696445842</v>
      </c>
      <c r="BH3" s="22">
        <f t="shared" si="2"/>
        <v>1992.1451389214162</v>
      </c>
      <c r="BI3" s="22">
        <f t="shared" si="2"/>
        <v>817.44424793929647</v>
      </c>
      <c r="BJ3" s="22">
        <f t="shared" si="2"/>
        <v>-2133.6651001242753</v>
      </c>
      <c r="BK3" s="22">
        <f t="shared" si="2"/>
        <v>-834.10325007571737</v>
      </c>
      <c r="BL3" s="22">
        <f t="shared" si="2"/>
        <v>-291.62223673456174</v>
      </c>
      <c r="BM3" s="22"/>
      <c r="BT3" s="20"/>
      <c r="BV3" s="20"/>
      <c r="BZ3" s="20"/>
      <c r="CB3" s="20"/>
      <c r="CF3" s="20"/>
      <c r="CH3" s="20"/>
      <c r="CL3" s="20"/>
      <c r="CN3" s="20"/>
      <c r="CR3" s="20"/>
      <c r="CT3" s="20"/>
      <c r="CX3" s="20"/>
      <c r="CZ3" s="20"/>
      <c r="DD3" s="20"/>
      <c r="DF3" s="20"/>
      <c r="DJ3" s="20"/>
      <c r="DL3" s="20"/>
      <c r="DP3" s="20"/>
      <c r="DR3" s="20"/>
      <c r="DV3" s="20"/>
      <c r="DX3" s="20"/>
      <c r="EB3" s="20"/>
      <c r="ED3" s="20"/>
      <c r="EH3" s="20"/>
      <c r="EJ3" s="20"/>
      <c r="EN3" s="20"/>
      <c r="EP3" s="20"/>
      <c r="ET3" s="20"/>
      <c r="EV3" s="20"/>
      <c r="EZ3" s="20"/>
      <c r="FB3" s="20"/>
      <c r="FF3" s="20"/>
      <c r="FH3" s="20"/>
      <c r="FL3" s="20"/>
      <c r="FN3" s="20"/>
      <c r="FR3" s="20"/>
      <c r="FT3" s="20"/>
      <c r="FX3" s="20"/>
      <c r="FZ3" s="20"/>
      <c r="GD3" s="20"/>
      <c r="GF3" s="20"/>
      <c r="GJ3" s="20"/>
      <c r="GL3" s="20"/>
      <c r="GP3" s="20"/>
      <c r="GR3" s="20"/>
      <c r="GV3" s="20"/>
      <c r="GX3" s="20"/>
    </row>
    <row r="4" spans="1:206" s="10" customFormat="1" ht="15" customHeight="1" x14ac:dyDescent="0.35">
      <c r="A4" s="21" t="s">
        <v>3</v>
      </c>
      <c r="F4" s="22">
        <f t="shared" ref="F4:AT4" si="5">SUMIF($BQ$19:$BQ$3776, "Revenue - Non Top 10", F19:F3776)</f>
        <v>18722.640546530994</v>
      </c>
      <c r="G4" s="22">
        <f t="shared" si="5"/>
        <v>20337.367470062152</v>
      </c>
      <c r="H4" s="22">
        <f t="shared" si="5"/>
        <v>22723.852495958563</v>
      </c>
      <c r="I4" s="22">
        <f t="shared" si="5"/>
        <v>25446.092777539474</v>
      </c>
      <c r="J4" s="22">
        <f t="shared" si="5"/>
        <v>24095.077872649294</v>
      </c>
      <c r="K4" s="22">
        <f t="shared" si="5"/>
        <v>26621.809885700426</v>
      </c>
      <c r="L4" s="22">
        <f t="shared" si="5"/>
        <v>28109.013999778232</v>
      </c>
      <c r="M4" s="22">
        <f t="shared" si="5"/>
        <v>26709.167195660819</v>
      </c>
      <c r="N4" s="22">
        <f t="shared" si="5"/>
        <v>23615.857041935</v>
      </c>
      <c r="O4" s="22">
        <f t="shared" si="5"/>
        <v>20937.782808777902</v>
      </c>
      <c r="P4" s="22">
        <f t="shared" si="5"/>
        <v>21733.155718732152</v>
      </c>
      <c r="Q4" s="22">
        <f t="shared" si="5"/>
        <v>22010.996675769999</v>
      </c>
      <c r="R4" s="22">
        <f t="shared" si="5"/>
        <v>23967.208577796639</v>
      </c>
      <c r="S4" s="22">
        <f t="shared" si="5"/>
        <v>27281.881497001817</v>
      </c>
      <c r="T4" s="22">
        <f t="shared" si="5"/>
        <v>29612.606226322918</v>
      </c>
      <c r="U4" s="22">
        <f t="shared" si="5"/>
        <v>31950.450838991634</v>
      </c>
      <c r="V4" s="22">
        <f t="shared" si="5"/>
        <v>34945.268745760921</v>
      </c>
      <c r="W4" s="22">
        <f t="shared" si="5"/>
        <v>35089.448568207932</v>
      </c>
      <c r="X4" s="22">
        <f t="shared" si="5"/>
        <v>36119.089057954043</v>
      </c>
      <c r="Y4" s="22">
        <f t="shared" si="5"/>
        <v>37529.418105468358</v>
      </c>
      <c r="Z4" s="22">
        <f t="shared" si="5"/>
        <v>40315.917338784471</v>
      </c>
      <c r="AA4" s="22">
        <f t="shared" si="5"/>
        <v>42078.100159678688</v>
      </c>
      <c r="AB4" s="22">
        <f t="shared" si="5"/>
        <v>28445.941466874323</v>
      </c>
      <c r="AC4" s="22">
        <f t="shared" si="5"/>
        <v>39060.008016593129</v>
      </c>
      <c r="AD4" s="22">
        <f t="shared" si="5"/>
        <v>48169.945273498073</v>
      </c>
      <c r="AE4" s="22">
        <f t="shared" si="5"/>
        <v>50716.887758349752</v>
      </c>
      <c r="AF4" s="22">
        <f t="shared" si="5"/>
        <v>54818.181195439</v>
      </c>
      <c r="AG4" s="22">
        <f t="shared" si="5"/>
        <v>44553.639850712905</v>
      </c>
      <c r="AH4" s="22">
        <f t="shared" si="5"/>
        <v>43744.152394502176</v>
      </c>
      <c r="AI4" s="22">
        <f t="shared" si="5"/>
        <v>51249.090074798536</v>
      </c>
      <c r="AJ4" s="22">
        <f t="shared" si="5"/>
        <v>61563.057065314519</v>
      </c>
      <c r="AK4" s="22">
        <f t="shared" si="5"/>
        <v>70034.717313968853</v>
      </c>
      <c r="AL4" s="22">
        <f t="shared" si="5"/>
        <v>73648.5071634224</v>
      </c>
      <c r="AM4" s="22">
        <f t="shared" si="5"/>
        <v>82394.017498463218</v>
      </c>
      <c r="AN4" s="22">
        <f t="shared" si="5"/>
        <v>28445.941466874323</v>
      </c>
      <c r="AO4" s="22">
        <f t="shared" si="5"/>
        <v>87229.953290091129</v>
      </c>
      <c r="AP4" s="22">
        <f t="shared" si="5"/>
        <v>105535.06895378881</v>
      </c>
      <c r="AQ4" s="22">
        <f t="shared" si="5"/>
        <v>88297.79224521514</v>
      </c>
      <c r="AR4" s="22">
        <f t="shared" si="5"/>
        <v>112812.14714011308</v>
      </c>
      <c r="AS4" s="22">
        <f t="shared" si="5"/>
        <v>143683.22447739114</v>
      </c>
      <c r="AT4" s="22">
        <f t="shared" si="5"/>
        <v>110839.95896533743</v>
      </c>
      <c r="AU4" s="23">
        <f t="shared" si="4"/>
        <v>-0.16333221629031625</v>
      </c>
      <c r="AV4" s="23">
        <f t="shared" si="4"/>
        <v>0.27763270486784308</v>
      </c>
      <c r="AW4" s="23">
        <f t="shared" si="4"/>
        <v>0.27365029493620097</v>
      </c>
      <c r="AX4" s="22">
        <f t="shared" si="2"/>
        <v>-1399.8468041174128</v>
      </c>
      <c r="AY4" s="22">
        <f t="shared" si="2"/>
        <v>-3093.310153725819</v>
      </c>
      <c r="AZ4" s="22">
        <f t="shared" si="2"/>
        <v>-2678.0742331570982</v>
      </c>
      <c r="BA4" s="22">
        <f t="shared" si="2"/>
        <v>795.37290995425064</v>
      </c>
      <c r="BB4" s="22">
        <f t="shared" si="2"/>
        <v>277.84095703784624</v>
      </c>
      <c r="BC4" s="22">
        <f t="shared" si="2"/>
        <v>1956.21190202664</v>
      </c>
      <c r="BD4" s="22">
        <f t="shared" si="2"/>
        <v>3314.6729192051789</v>
      </c>
      <c r="BE4" s="22">
        <f t="shared" si="2"/>
        <v>2330.7247293211003</v>
      </c>
      <c r="BF4" s="22">
        <f t="shared" si="2"/>
        <v>2337.8446126687159</v>
      </c>
      <c r="BG4" s="22">
        <f t="shared" si="2"/>
        <v>2994.8179067692872</v>
      </c>
      <c r="BH4" s="22">
        <f t="shared" si="2"/>
        <v>144.17982244701125</v>
      </c>
      <c r="BI4" s="22">
        <f t="shared" si="2"/>
        <v>1029.6404897461107</v>
      </c>
      <c r="BJ4" s="22">
        <f t="shared" si="2"/>
        <v>1410.3290475143149</v>
      </c>
      <c r="BK4" s="22">
        <f t="shared" si="2"/>
        <v>2786.4992333161135</v>
      </c>
      <c r="BL4" s="22">
        <f t="shared" si="2"/>
        <v>1762.182820894217</v>
      </c>
      <c r="BM4" s="22"/>
      <c r="BT4" s="20"/>
      <c r="BV4" s="20"/>
      <c r="BZ4" s="20"/>
      <c r="CB4" s="20"/>
      <c r="CF4" s="20"/>
      <c r="CH4" s="20"/>
      <c r="CL4" s="20"/>
      <c r="CN4" s="20"/>
      <c r="CR4" s="20"/>
      <c r="CT4" s="20"/>
      <c r="CX4" s="20"/>
      <c r="CZ4" s="20"/>
      <c r="DD4" s="20"/>
      <c r="DF4" s="20"/>
      <c r="DJ4" s="20"/>
      <c r="DL4" s="20"/>
      <c r="DP4" s="20"/>
      <c r="DR4" s="20"/>
      <c r="DV4" s="20"/>
      <c r="DX4" s="20"/>
      <c r="EB4" s="20"/>
      <c r="ED4" s="20"/>
      <c r="EH4" s="20"/>
      <c r="EJ4" s="20"/>
      <c r="EN4" s="20"/>
      <c r="EP4" s="20"/>
      <c r="ET4" s="20"/>
      <c r="EV4" s="20"/>
      <c r="EZ4" s="20"/>
      <c r="FB4" s="20"/>
      <c r="FF4" s="20"/>
      <c r="FH4" s="20"/>
      <c r="FL4" s="20"/>
      <c r="FN4" s="20"/>
      <c r="FR4" s="20"/>
      <c r="FT4" s="20"/>
      <c r="FX4" s="20"/>
      <c r="FZ4" s="20"/>
      <c r="GD4" s="20"/>
      <c r="GF4" s="20"/>
      <c r="GJ4" s="20"/>
      <c r="GL4" s="20"/>
      <c r="GP4" s="20"/>
      <c r="GR4" s="20"/>
      <c r="GV4" s="20"/>
      <c r="GX4" s="20"/>
    </row>
    <row r="5" spans="1:206" s="10" customFormat="1" ht="15" customHeight="1" x14ac:dyDescent="0.35">
      <c r="A5" s="21" t="s">
        <v>4</v>
      </c>
      <c r="F5" s="24">
        <f t="shared" ref="F5:AT5" si="6">F3/F2</f>
        <v>0.18101165037593103</v>
      </c>
      <c r="G5" s="24">
        <f t="shared" si="6"/>
        <v>0.2221118788809246</v>
      </c>
      <c r="H5" s="24">
        <f t="shared" si="6"/>
        <v>0.22204131202288824</v>
      </c>
      <c r="I5" s="24">
        <f t="shared" si="6"/>
        <v>0.2119158517382202</v>
      </c>
      <c r="J5" s="24">
        <f t="shared" si="6"/>
        <v>0.2474557966444095</v>
      </c>
      <c r="K5" s="24">
        <f t="shared" si="6"/>
        <v>0.27297194074543069</v>
      </c>
      <c r="L5" s="24">
        <f t="shared" si="6"/>
        <v>0.28332575206757349</v>
      </c>
      <c r="M5" s="24">
        <f t="shared" si="6"/>
        <v>0.28821376936228704</v>
      </c>
      <c r="N5" s="24">
        <f t="shared" si="6"/>
        <v>0.30114874046902529</v>
      </c>
      <c r="O5" s="24">
        <f t="shared" si="6"/>
        <v>0.36113592765972713</v>
      </c>
      <c r="P5" s="24">
        <f t="shared" si="6"/>
        <v>0.38886772990194696</v>
      </c>
      <c r="Q5" s="24">
        <f t="shared" si="6"/>
        <v>0.41151289830765503</v>
      </c>
      <c r="R5" s="24">
        <f t="shared" si="6"/>
        <v>0.41198539640619791</v>
      </c>
      <c r="S5" s="24">
        <f t="shared" si="6"/>
        <v>0.38205921506109619</v>
      </c>
      <c r="T5" s="24">
        <f t="shared" si="6"/>
        <v>0.39326052667676925</v>
      </c>
      <c r="U5" s="24">
        <f t="shared" si="6"/>
        <v>0.38721937213322921</v>
      </c>
      <c r="V5" s="24">
        <f t="shared" si="6"/>
        <v>0.34147396204892211</v>
      </c>
      <c r="W5" s="24">
        <f t="shared" si="6"/>
        <v>0.36434706315058879</v>
      </c>
      <c r="X5" s="24">
        <f t="shared" si="6"/>
        <v>0.3668793353271354</v>
      </c>
      <c r="Y5" s="24">
        <f t="shared" si="6"/>
        <v>0.33371011802733946</v>
      </c>
      <c r="Z5" s="24">
        <f t="shared" si="6"/>
        <v>0.30821802090282913</v>
      </c>
      <c r="AA5" s="24">
        <f t="shared" si="6"/>
        <v>0.29575125939133667</v>
      </c>
      <c r="AB5" s="24">
        <f t="shared" si="6"/>
        <v>0.29403469802963283</v>
      </c>
      <c r="AC5" s="24">
        <f t="shared" si="6"/>
        <v>0.20293875052935598</v>
      </c>
      <c r="AD5" s="24">
        <f t="shared" si="6"/>
        <v>0.21672511167871752</v>
      </c>
      <c r="AE5" s="24">
        <f t="shared" si="6"/>
        <v>0.26106876641263377</v>
      </c>
      <c r="AF5" s="24">
        <f t="shared" si="6"/>
        <v>0.28571570845226796</v>
      </c>
      <c r="AG5" s="24">
        <f t="shared" si="6"/>
        <v>0.33068321507986187</v>
      </c>
      <c r="AH5" s="24">
        <f t="shared" si="6"/>
        <v>0.40047593123010367</v>
      </c>
      <c r="AI5" s="24">
        <f t="shared" si="6"/>
        <v>0.3964248827224488</v>
      </c>
      <c r="AJ5" s="24">
        <f t="shared" si="6"/>
        <v>0.39014018790640176</v>
      </c>
      <c r="AK5" s="24">
        <f t="shared" si="6"/>
        <v>0.35313617637656375</v>
      </c>
      <c r="AL5" s="24">
        <f t="shared" si="6"/>
        <v>0.35040053675871224</v>
      </c>
      <c r="AM5" s="24">
        <f t="shared" si="6"/>
        <v>0.30190697535278832</v>
      </c>
      <c r="AN5" s="24">
        <f t="shared" si="6"/>
        <v>0.29403469802963283</v>
      </c>
      <c r="AO5" s="24">
        <f t="shared" si="6"/>
        <v>0.21061125046162862</v>
      </c>
      <c r="AP5" s="24">
        <f t="shared" si="6"/>
        <v>0.27407970734756404</v>
      </c>
      <c r="AQ5" s="24">
        <f t="shared" si="6"/>
        <v>0.36717993852750497</v>
      </c>
      <c r="AR5" s="24">
        <f t="shared" si="6"/>
        <v>0.39301138960038051</v>
      </c>
      <c r="AS5" s="24">
        <f t="shared" si="6"/>
        <v>0.35173683894202851</v>
      </c>
      <c r="AT5" s="24">
        <f t="shared" si="6"/>
        <v>0.29990343112524248</v>
      </c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2"/>
      <c r="BT5" s="20"/>
      <c r="BV5" s="20"/>
      <c r="BZ5" s="20"/>
      <c r="CB5" s="20"/>
      <c r="CF5" s="20"/>
      <c r="CH5" s="20"/>
      <c r="CL5" s="20"/>
      <c r="CN5" s="20"/>
      <c r="CR5" s="20"/>
      <c r="CT5" s="20"/>
      <c r="CX5" s="20"/>
      <c r="CZ5" s="20"/>
      <c r="DD5" s="20"/>
      <c r="DF5" s="20"/>
      <c r="DJ5" s="20"/>
      <c r="DL5" s="20"/>
      <c r="DP5" s="20"/>
      <c r="DR5" s="20"/>
      <c r="DV5" s="20"/>
      <c r="DX5" s="20"/>
      <c r="EB5" s="20"/>
      <c r="ED5" s="20"/>
      <c r="EH5" s="20"/>
      <c r="EJ5" s="20"/>
      <c r="EN5" s="20"/>
      <c r="EP5" s="20"/>
      <c r="ET5" s="20"/>
      <c r="EV5" s="20"/>
      <c r="EZ5" s="20"/>
      <c r="FB5" s="20"/>
      <c r="FF5" s="20"/>
      <c r="FH5" s="20"/>
      <c r="FL5" s="20"/>
      <c r="FN5" s="20"/>
      <c r="FR5" s="20"/>
      <c r="FT5" s="20"/>
      <c r="FX5" s="20"/>
      <c r="FZ5" s="20"/>
      <c r="GD5" s="20"/>
      <c r="GF5" s="20"/>
      <c r="GJ5" s="20"/>
      <c r="GL5" s="20"/>
      <c r="GP5" s="20"/>
      <c r="GR5" s="20"/>
      <c r="GV5" s="20"/>
      <c r="GX5" s="20"/>
    </row>
    <row r="6" spans="1:206" s="10" customFormat="1" ht="15" customHeight="1" x14ac:dyDescent="0.35">
      <c r="A6" s="21" t="s">
        <v>5</v>
      </c>
      <c r="F6" s="24">
        <f t="shared" ref="F6:AT6" si="7">F4/F2</f>
        <v>0.81898834962406841</v>
      </c>
      <c r="G6" s="24">
        <f t="shared" si="7"/>
        <v>0.77788812111907535</v>
      </c>
      <c r="H6" s="24">
        <f t="shared" si="7"/>
        <v>0.77795868797711187</v>
      </c>
      <c r="I6" s="24">
        <f t="shared" si="7"/>
        <v>0.78808414826177953</v>
      </c>
      <c r="J6" s="24">
        <f t="shared" si="7"/>
        <v>0.75254420335559091</v>
      </c>
      <c r="K6" s="24">
        <f t="shared" si="7"/>
        <v>0.72702805925456981</v>
      </c>
      <c r="L6" s="24">
        <f t="shared" si="7"/>
        <v>0.7166742479324264</v>
      </c>
      <c r="M6" s="24">
        <f t="shared" si="7"/>
        <v>0.71178623063771362</v>
      </c>
      <c r="N6" s="24">
        <f t="shared" si="7"/>
        <v>0.69885125953097516</v>
      </c>
      <c r="O6" s="24">
        <f t="shared" si="7"/>
        <v>0.63886407234027287</v>
      </c>
      <c r="P6" s="24">
        <f t="shared" si="7"/>
        <v>0.61113227009805315</v>
      </c>
      <c r="Q6" s="24">
        <f t="shared" si="7"/>
        <v>0.58848710169234431</v>
      </c>
      <c r="R6" s="24">
        <f t="shared" si="7"/>
        <v>0.58801460359380242</v>
      </c>
      <c r="S6" s="24">
        <f t="shared" si="7"/>
        <v>0.61794078493890203</v>
      </c>
      <c r="T6" s="24">
        <f t="shared" si="7"/>
        <v>0.60673947332323086</v>
      </c>
      <c r="U6" s="24">
        <f t="shared" si="7"/>
        <v>0.61278062786677123</v>
      </c>
      <c r="V6" s="24">
        <f t="shared" si="7"/>
        <v>0.65852603795107767</v>
      </c>
      <c r="W6" s="24">
        <f t="shared" si="7"/>
        <v>0.63565293684941082</v>
      </c>
      <c r="X6" s="24">
        <f t="shared" si="7"/>
        <v>0.63312066467286454</v>
      </c>
      <c r="Y6" s="24">
        <f t="shared" si="7"/>
        <v>0.66628988197266081</v>
      </c>
      <c r="Z6" s="24">
        <f t="shared" si="7"/>
        <v>0.69178197909717021</v>
      </c>
      <c r="AA6" s="24">
        <f t="shared" si="7"/>
        <v>0.70424874060866338</v>
      </c>
      <c r="AB6" s="24">
        <f t="shared" si="7"/>
        <v>0.70596530197036633</v>
      </c>
      <c r="AC6" s="24">
        <f t="shared" si="7"/>
        <v>0.79706124947064394</v>
      </c>
      <c r="AD6" s="24">
        <f t="shared" si="7"/>
        <v>0.78327488832128234</v>
      </c>
      <c r="AE6" s="24">
        <f t="shared" si="7"/>
        <v>0.73893123358736656</v>
      </c>
      <c r="AF6" s="24">
        <f t="shared" si="7"/>
        <v>0.71428429154773199</v>
      </c>
      <c r="AG6" s="24">
        <f t="shared" si="7"/>
        <v>0.66931678492013813</v>
      </c>
      <c r="AH6" s="24">
        <f t="shared" si="7"/>
        <v>0.5995240687698965</v>
      </c>
      <c r="AI6" s="24">
        <f t="shared" si="7"/>
        <v>0.60357511727755098</v>
      </c>
      <c r="AJ6" s="24">
        <f t="shared" si="7"/>
        <v>0.60985981209359841</v>
      </c>
      <c r="AK6" s="24">
        <f t="shared" si="7"/>
        <v>0.64686382362343642</v>
      </c>
      <c r="AL6" s="24">
        <f t="shared" si="7"/>
        <v>0.64959946324128781</v>
      </c>
      <c r="AM6" s="24">
        <f t="shared" si="7"/>
        <v>0.6980930246472119</v>
      </c>
      <c r="AN6" s="24">
        <f t="shared" si="7"/>
        <v>0.70596530197036633</v>
      </c>
      <c r="AO6" s="24">
        <f t="shared" si="7"/>
        <v>0.78938874953837135</v>
      </c>
      <c r="AP6" s="24">
        <f t="shared" si="7"/>
        <v>0.72592029265243652</v>
      </c>
      <c r="AQ6" s="24">
        <f t="shared" si="7"/>
        <v>0.63282006147249514</v>
      </c>
      <c r="AR6" s="24">
        <f t="shared" si="7"/>
        <v>0.60698861039961982</v>
      </c>
      <c r="AS6" s="24">
        <f t="shared" si="7"/>
        <v>0.64826316105797122</v>
      </c>
      <c r="AT6" s="24">
        <f t="shared" si="7"/>
        <v>0.70009656887475591</v>
      </c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2"/>
      <c r="BT6" s="20"/>
      <c r="BV6" s="20"/>
      <c r="BZ6" s="20"/>
      <c r="CB6" s="20"/>
      <c r="CF6" s="20"/>
      <c r="CH6" s="20"/>
      <c r="CL6" s="20"/>
      <c r="CN6" s="20"/>
      <c r="CR6" s="20"/>
      <c r="CT6" s="20"/>
      <c r="CX6" s="20"/>
      <c r="CZ6" s="20"/>
      <c r="DD6" s="20"/>
      <c r="DF6" s="20"/>
      <c r="DJ6" s="20"/>
      <c r="DL6" s="20"/>
      <c r="DP6" s="20"/>
      <c r="DR6" s="20"/>
      <c r="DV6" s="20"/>
      <c r="DX6" s="20"/>
      <c r="EB6" s="20"/>
      <c r="ED6" s="20"/>
      <c r="EH6" s="20"/>
      <c r="EJ6" s="20"/>
      <c r="EN6" s="20"/>
      <c r="EP6" s="20"/>
      <c r="ET6" s="20"/>
      <c r="EV6" s="20"/>
      <c r="EZ6" s="20"/>
      <c r="FB6" s="20"/>
      <c r="FF6" s="20"/>
      <c r="FH6" s="20"/>
      <c r="FL6" s="20"/>
      <c r="FN6" s="20"/>
      <c r="FR6" s="20"/>
      <c r="FT6" s="20"/>
      <c r="FX6" s="20"/>
      <c r="FZ6" s="20"/>
      <c r="GD6" s="20"/>
      <c r="GF6" s="20"/>
      <c r="GJ6" s="20"/>
      <c r="GL6" s="20"/>
      <c r="GP6" s="20"/>
      <c r="GR6" s="20"/>
      <c r="GV6" s="20"/>
      <c r="GX6" s="20"/>
    </row>
    <row r="7" spans="1:206" s="10" customFormat="1" ht="7" customHeight="1" x14ac:dyDescent="0.35">
      <c r="A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T7" s="20"/>
      <c r="BV7" s="20"/>
      <c r="BZ7" s="20"/>
      <c r="CB7" s="20"/>
      <c r="CF7" s="20"/>
      <c r="CH7" s="20"/>
      <c r="CL7" s="20"/>
      <c r="CN7" s="20"/>
      <c r="CR7" s="20"/>
      <c r="CT7" s="20"/>
      <c r="CX7" s="20"/>
      <c r="CZ7" s="20"/>
      <c r="DD7" s="20"/>
      <c r="DF7" s="20"/>
      <c r="DJ7" s="20"/>
      <c r="DL7" s="20"/>
      <c r="DP7" s="20"/>
      <c r="DR7" s="20"/>
      <c r="DV7" s="20"/>
      <c r="DX7" s="20"/>
      <c r="EB7" s="20"/>
      <c r="ED7" s="20"/>
      <c r="EH7" s="20"/>
      <c r="EJ7" s="20"/>
      <c r="EN7" s="20"/>
      <c r="EP7" s="20"/>
      <c r="ET7" s="20"/>
      <c r="EV7" s="20"/>
      <c r="EZ7" s="20"/>
      <c r="FB7" s="20"/>
      <c r="FF7" s="20"/>
      <c r="FH7" s="20"/>
      <c r="FL7" s="20"/>
      <c r="FN7" s="20"/>
      <c r="FR7" s="20"/>
      <c r="FT7" s="20"/>
      <c r="FX7" s="20"/>
      <c r="FZ7" s="20"/>
      <c r="GD7" s="20"/>
      <c r="GF7" s="20"/>
      <c r="GJ7" s="20"/>
      <c r="GL7" s="20"/>
      <c r="GP7" s="20"/>
      <c r="GR7" s="20"/>
      <c r="GV7" s="20"/>
      <c r="GX7" s="20"/>
    </row>
    <row r="8" spans="1:206" s="10" customFormat="1" ht="15" customHeight="1" x14ac:dyDescent="0.35">
      <c r="A8" s="26" t="s">
        <v>6</v>
      </c>
      <c r="F8" s="22" t="e">
        <f t="shared" ref="F8:AT8" ca="1" si="8">_xlfn.CONCAT(ROUND(SUMIF($BN$19:$BN$3776,"Org 100",F19:F3776),0)," (",ROUND((SUMIF($BN$19:$BN$3776,"Org 100",F19:F3776)*100/F2),1),"%)")</f>
        <v>#NAME?</v>
      </c>
      <c r="G8" s="22" t="e">
        <f t="shared" ca="1" si="8"/>
        <v>#NAME?</v>
      </c>
      <c r="H8" s="22" t="e">
        <f t="shared" ca="1" si="8"/>
        <v>#NAME?</v>
      </c>
      <c r="I8" s="22" t="e">
        <f t="shared" ca="1" si="8"/>
        <v>#NAME?</v>
      </c>
      <c r="J8" s="22" t="e">
        <f t="shared" ca="1" si="8"/>
        <v>#NAME?</v>
      </c>
      <c r="K8" s="22" t="e">
        <f t="shared" ca="1" si="8"/>
        <v>#NAME?</v>
      </c>
      <c r="L8" s="22" t="e">
        <f t="shared" ca="1" si="8"/>
        <v>#NAME?</v>
      </c>
      <c r="M8" s="22" t="e">
        <f t="shared" ca="1" si="8"/>
        <v>#NAME?</v>
      </c>
      <c r="N8" s="22" t="e">
        <f t="shared" ca="1" si="8"/>
        <v>#NAME?</v>
      </c>
      <c r="O8" s="22" t="e">
        <f t="shared" ca="1" si="8"/>
        <v>#NAME?</v>
      </c>
      <c r="P8" s="22" t="e">
        <f t="shared" ca="1" si="8"/>
        <v>#NAME?</v>
      </c>
      <c r="Q8" s="22" t="e">
        <f t="shared" ca="1" si="8"/>
        <v>#NAME?</v>
      </c>
      <c r="R8" s="22" t="e">
        <f t="shared" ca="1" si="8"/>
        <v>#NAME?</v>
      </c>
      <c r="S8" s="22" t="e">
        <f t="shared" ca="1" si="8"/>
        <v>#NAME?</v>
      </c>
      <c r="T8" s="22" t="e">
        <f t="shared" ca="1" si="8"/>
        <v>#NAME?</v>
      </c>
      <c r="U8" s="22" t="e">
        <f t="shared" ca="1" si="8"/>
        <v>#NAME?</v>
      </c>
      <c r="V8" s="22" t="e">
        <f t="shared" ca="1" si="8"/>
        <v>#NAME?</v>
      </c>
      <c r="W8" s="22" t="e">
        <f t="shared" ca="1" si="8"/>
        <v>#NAME?</v>
      </c>
      <c r="X8" s="22" t="e">
        <f t="shared" ca="1" si="8"/>
        <v>#NAME?</v>
      </c>
      <c r="Y8" s="22" t="e">
        <f t="shared" ca="1" si="8"/>
        <v>#NAME?</v>
      </c>
      <c r="Z8" s="22" t="e">
        <f t="shared" ca="1" si="8"/>
        <v>#NAME?</v>
      </c>
      <c r="AA8" s="22" t="e">
        <f t="shared" ca="1" si="8"/>
        <v>#NAME?</v>
      </c>
      <c r="AB8" s="22" t="e">
        <f t="shared" ca="1" si="8"/>
        <v>#NAME?</v>
      </c>
      <c r="AC8" s="22" t="e">
        <f t="shared" ca="1" si="8"/>
        <v>#NAME?</v>
      </c>
      <c r="AD8" s="22" t="e">
        <f t="shared" ca="1" si="8"/>
        <v>#NAME?</v>
      </c>
      <c r="AE8" s="22" t="e">
        <f t="shared" ca="1" si="8"/>
        <v>#NAME?</v>
      </c>
      <c r="AF8" s="22" t="e">
        <f t="shared" ca="1" si="8"/>
        <v>#NAME?</v>
      </c>
      <c r="AG8" s="22" t="e">
        <f t="shared" ca="1" si="8"/>
        <v>#NAME?</v>
      </c>
      <c r="AH8" s="22" t="e">
        <f t="shared" ca="1" si="8"/>
        <v>#NAME?</v>
      </c>
      <c r="AI8" s="22" t="e">
        <f t="shared" ca="1" si="8"/>
        <v>#NAME?</v>
      </c>
      <c r="AJ8" s="22" t="e">
        <f t="shared" ca="1" si="8"/>
        <v>#NAME?</v>
      </c>
      <c r="AK8" s="22" t="e">
        <f t="shared" ca="1" si="8"/>
        <v>#NAME?</v>
      </c>
      <c r="AL8" s="22" t="e">
        <f t="shared" ca="1" si="8"/>
        <v>#NAME?</v>
      </c>
      <c r="AM8" s="22" t="e">
        <f t="shared" ca="1" si="8"/>
        <v>#NAME?</v>
      </c>
      <c r="AN8" s="22" t="e">
        <f t="shared" ca="1" si="8"/>
        <v>#NAME?</v>
      </c>
      <c r="AO8" s="22" t="e">
        <f t="shared" ca="1" si="8"/>
        <v>#NAME?</v>
      </c>
      <c r="AP8" s="22" t="e">
        <f t="shared" ca="1" si="8"/>
        <v>#NAME?</v>
      </c>
      <c r="AQ8" s="22" t="e">
        <f t="shared" ca="1" si="8"/>
        <v>#NAME?</v>
      </c>
      <c r="AR8" s="22" t="e">
        <f t="shared" ca="1" si="8"/>
        <v>#NAME?</v>
      </c>
      <c r="AS8" s="22" t="e">
        <f t="shared" ca="1" si="8"/>
        <v>#NAME?</v>
      </c>
      <c r="AT8" s="22" t="e">
        <f t="shared" ca="1" si="8"/>
        <v>#NAME?</v>
      </c>
      <c r="AU8" s="23">
        <f>SUMIF($BN$19:$BN$3776,"Org 100",AQ19:AQ3776)/SUMIF($BN$19:$BN$3776,"Org 100",AP19:AP3776)-1</f>
        <v>-0.10735232339435896</v>
      </c>
      <c r="AV8" s="23">
        <f>SUMIF($BN$19:$BN$3776,"Org 100",AR19:AR3776)/SUMIF($BN$19:$BN$3776,"Org 100",AQ19:AQ3776)-1</f>
        <v>0.2604253941928818</v>
      </c>
      <c r="AW8" s="23">
        <f>SUMIF($BN$19:$BN$3776,"Org 100",AS19:AS3776)/SUMIF($BN$19:$BN$3776,"Org 100",AR19:AR3776)-1</f>
        <v>9.1454121109703967E-2</v>
      </c>
      <c r="AX8" s="22" t="e">
        <f t="shared" ref="AX8:BL8" ca="1" si="9">_xlfn.CONCAT(ROUND(SUMIF($BN$19:$BN$3776,"Org 100",AX19:AX3776),0)," (",ROUND((SUMIF($BN$19:$BN$3776,"Org 100",AX19:AX3776)*100/AX2),1),"%)")</f>
        <v>#NAME?</v>
      </c>
      <c r="AY8" s="22" t="e">
        <f t="shared" ca="1" si="9"/>
        <v>#NAME?</v>
      </c>
      <c r="AZ8" s="22" t="e">
        <f t="shared" ca="1" si="9"/>
        <v>#NAME?</v>
      </c>
      <c r="BA8" s="22" t="e">
        <f t="shared" ca="1" si="9"/>
        <v>#NAME?</v>
      </c>
      <c r="BB8" s="22" t="e">
        <f t="shared" ca="1" si="9"/>
        <v>#NAME?</v>
      </c>
      <c r="BC8" s="22" t="e">
        <f t="shared" ca="1" si="9"/>
        <v>#NAME?</v>
      </c>
      <c r="BD8" s="22" t="e">
        <f t="shared" ca="1" si="9"/>
        <v>#NAME?</v>
      </c>
      <c r="BE8" s="22" t="e">
        <f t="shared" ca="1" si="9"/>
        <v>#NAME?</v>
      </c>
      <c r="BF8" s="22" t="e">
        <f t="shared" ca="1" si="9"/>
        <v>#NAME?</v>
      </c>
      <c r="BG8" s="22" t="e">
        <f t="shared" ca="1" si="9"/>
        <v>#NAME?</v>
      </c>
      <c r="BH8" s="22" t="e">
        <f t="shared" ca="1" si="9"/>
        <v>#NAME?</v>
      </c>
      <c r="BI8" s="22" t="e">
        <f t="shared" ca="1" si="9"/>
        <v>#NAME?</v>
      </c>
      <c r="BJ8" s="22" t="e">
        <f t="shared" ca="1" si="9"/>
        <v>#NAME?</v>
      </c>
      <c r="BK8" s="22" t="e">
        <f t="shared" ca="1" si="9"/>
        <v>#NAME?</v>
      </c>
      <c r="BL8" s="22" t="e">
        <f t="shared" ca="1" si="9"/>
        <v>#NAME?</v>
      </c>
      <c r="BM8" s="22"/>
      <c r="BT8" s="20"/>
      <c r="BV8" s="20"/>
      <c r="BZ8" s="20"/>
      <c r="CB8" s="20"/>
      <c r="CF8" s="20"/>
      <c r="CH8" s="20"/>
      <c r="CL8" s="20"/>
      <c r="CN8" s="20"/>
      <c r="CR8" s="20"/>
      <c r="CT8" s="20"/>
      <c r="CX8" s="20"/>
      <c r="CZ8" s="20"/>
      <c r="DD8" s="20"/>
      <c r="DF8" s="20"/>
      <c r="DJ8" s="20"/>
      <c r="DL8" s="20"/>
      <c r="DP8" s="20"/>
      <c r="DR8" s="20"/>
      <c r="DV8" s="20"/>
      <c r="DX8" s="20"/>
      <c r="EB8" s="20"/>
      <c r="ED8" s="20"/>
      <c r="EH8" s="20"/>
      <c r="EJ8" s="20"/>
      <c r="EN8" s="20"/>
      <c r="EP8" s="20"/>
      <c r="ET8" s="20"/>
      <c r="EV8" s="20"/>
      <c r="EZ8" s="20"/>
      <c r="FB8" s="20"/>
      <c r="FF8" s="20"/>
      <c r="FH8" s="20"/>
      <c r="FL8" s="20"/>
      <c r="FN8" s="20"/>
      <c r="FR8" s="20"/>
      <c r="FT8" s="20"/>
      <c r="FX8" s="20"/>
      <c r="FZ8" s="20"/>
      <c r="GD8" s="20"/>
      <c r="GF8" s="20"/>
      <c r="GJ8" s="20"/>
      <c r="GL8" s="20"/>
      <c r="GP8" s="20"/>
      <c r="GR8" s="20"/>
      <c r="GV8" s="20"/>
      <c r="GX8" s="20"/>
    </row>
    <row r="9" spans="1:206" s="10" customFormat="1" ht="15" customHeight="1" x14ac:dyDescent="0.35">
      <c r="A9" s="26" t="s">
        <v>7</v>
      </c>
      <c r="F9" s="22" t="e">
        <f t="shared" ref="F9:AT9" ca="1" si="10">_xlfn.CONCAT(ROUND(SUMIF($BN$19:$BN$3776,"Org 101 to 200",F19:F3776),0)," (",ROUND((SUMIF($BN$19:$BN$3776,"Org 101 to 200",F19:F3776)*100/F2),1),"%)")</f>
        <v>#NAME?</v>
      </c>
      <c r="G9" s="22" t="e">
        <f t="shared" ca="1" si="10"/>
        <v>#NAME?</v>
      </c>
      <c r="H9" s="22" t="e">
        <f t="shared" ca="1" si="10"/>
        <v>#NAME?</v>
      </c>
      <c r="I9" s="22" t="e">
        <f t="shared" ca="1" si="10"/>
        <v>#NAME?</v>
      </c>
      <c r="J9" s="22" t="e">
        <f t="shared" ca="1" si="10"/>
        <v>#NAME?</v>
      </c>
      <c r="K9" s="22" t="e">
        <f t="shared" ca="1" si="10"/>
        <v>#NAME?</v>
      </c>
      <c r="L9" s="22" t="e">
        <f t="shared" ca="1" si="10"/>
        <v>#NAME?</v>
      </c>
      <c r="M9" s="22" t="e">
        <f t="shared" ca="1" si="10"/>
        <v>#NAME?</v>
      </c>
      <c r="N9" s="22" t="e">
        <f t="shared" ca="1" si="10"/>
        <v>#NAME?</v>
      </c>
      <c r="O9" s="22" t="e">
        <f t="shared" ca="1" si="10"/>
        <v>#NAME?</v>
      </c>
      <c r="P9" s="22" t="e">
        <f t="shared" ca="1" si="10"/>
        <v>#NAME?</v>
      </c>
      <c r="Q9" s="22" t="e">
        <f t="shared" ca="1" si="10"/>
        <v>#NAME?</v>
      </c>
      <c r="R9" s="22" t="e">
        <f t="shared" ca="1" si="10"/>
        <v>#NAME?</v>
      </c>
      <c r="S9" s="22" t="e">
        <f t="shared" ca="1" si="10"/>
        <v>#NAME?</v>
      </c>
      <c r="T9" s="22" t="e">
        <f t="shared" ca="1" si="10"/>
        <v>#NAME?</v>
      </c>
      <c r="U9" s="22" t="e">
        <f t="shared" ca="1" si="10"/>
        <v>#NAME?</v>
      </c>
      <c r="V9" s="22" t="e">
        <f t="shared" ca="1" si="10"/>
        <v>#NAME?</v>
      </c>
      <c r="W9" s="22" t="e">
        <f t="shared" ca="1" si="10"/>
        <v>#NAME?</v>
      </c>
      <c r="X9" s="22" t="e">
        <f t="shared" ca="1" si="10"/>
        <v>#NAME?</v>
      </c>
      <c r="Y9" s="22" t="e">
        <f t="shared" ca="1" si="10"/>
        <v>#NAME?</v>
      </c>
      <c r="Z9" s="22" t="e">
        <f t="shared" ca="1" si="10"/>
        <v>#NAME?</v>
      </c>
      <c r="AA9" s="22" t="e">
        <f t="shared" ca="1" si="10"/>
        <v>#NAME?</v>
      </c>
      <c r="AB9" s="22" t="e">
        <f t="shared" ca="1" si="10"/>
        <v>#NAME?</v>
      </c>
      <c r="AC9" s="22" t="e">
        <f t="shared" ca="1" si="10"/>
        <v>#NAME?</v>
      </c>
      <c r="AD9" s="22" t="e">
        <f t="shared" ca="1" si="10"/>
        <v>#NAME?</v>
      </c>
      <c r="AE9" s="22" t="e">
        <f t="shared" ca="1" si="10"/>
        <v>#NAME?</v>
      </c>
      <c r="AF9" s="22" t="e">
        <f t="shared" ca="1" si="10"/>
        <v>#NAME?</v>
      </c>
      <c r="AG9" s="22" t="e">
        <f t="shared" ca="1" si="10"/>
        <v>#NAME?</v>
      </c>
      <c r="AH9" s="22" t="e">
        <f t="shared" ca="1" si="10"/>
        <v>#NAME?</v>
      </c>
      <c r="AI9" s="22" t="e">
        <f t="shared" ca="1" si="10"/>
        <v>#NAME?</v>
      </c>
      <c r="AJ9" s="22" t="e">
        <f t="shared" ca="1" si="10"/>
        <v>#NAME?</v>
      </c>
      <c r="AK9" s="22" t="e">
        <f t="shared" ca="1" si="10"/>
        <v>#NAME?</v>
      </c>
      <c r="AL9" s="22" t="e">
        <f t="shared" ca="1" si="10"/>
        <v>#NAME?</v>
      </c>
      <c r="AM9" s="22" t="e">
        <f t="shared" ca="1" si="10"/>
        <v>#NAME?</v>
      </c>
      <c r="AN9" s="22" t="e">
        <f t="shared" ca="1" si="10"/>
        <v>#NAME?</v>
      </c>
      <c r="AO9" s="22" t="e">
        <f t="shared" ca="1" si="10"/>
        <v>#NAME?</v>
      </c>
      <c r="AP9" s="22" t="e">
        <f t="shared" ca="1" si="10"/>
        <v>#NAME?</v>
      </c>
      <c r="AQ9" s="22" t="e">
        <f t="shared" ca="1" si="10"/>
        <v>#NAME?</v>
      </c>
      <c r="AR9" s="22" t="e">
        <f t="shared" ca="1" si="10"/>
        <v>#NAME?</v>
      </c>
      <c r="AS9" s="22" t="e">
        <f t="shared" ca="1" si="10"/>
        <v>#NAME?</v>
      </c>
      <c r="AT9" s="22" t="e">
        <f t="shared" ca="1" si="10"/>
        <v>#NAME?</v>
      </c>
      <c r="AU9" s="23">
        <f>SUMIF($BN$19:$BN$3776,"Org 101 to 200",AQ19:AQ3776)/SUMIF($BN$19:$BN$3776,"Org 101 to 200",AP19:AP3776)-1</f>
        <v>0.33568340495988691</v>
      </c>
      <c r="AV9" s="23">
        <f>SUMIF($BN$19:$BN$3776,"Org 101 to 200",AR19:AR3776)/SUMIF($BN$19:$BN$3776,"Org 101 to 200",AQ19:AQ3776)-1</f>
        <v>0.19981031378652148</v>
      </c>
      <c r="AW9" s="23">
        <f>SUMIF($BN$19:$BN$3776,"Org 101 to 200",AS19:AS3776)/SUMIF($BN$19:$BN$3776,"Org 101 to 200",AR19:AR3776)-1</f>
        <v>0.32363250869118931</v>
      </c>
      <c r="AX9" s="22" t="e">
        <f t="shared" ref="AX9:BL9" ca="1" si="11">_xlfn.CONCAT(ROUND(SUMIF($BN$19:$BN$3776,"Org 101 to 200",AX19:AX3776),0)," (",ROUND((SUMIF($BN$19:$BN$3776,"Org 101 to 200",AX19:AX3776)*100/AX2),1),"%)")</f>
        <v>#NAME?</v>
      </c>
      <c r="AY9" s="22" t="e">
        <f t="shared" ca="1" si="11"/>
        <v>#NAME?</v>
      </c>
      <c r="AZ9" s="22" t="e">
        <f t="shared" ca="1" si="11"/>
        <v>#NAME?</v>
      </c>
      <c r="BA9" s="22" t="e">
        <f t="shared" ca="1" si="11"/>
        <v>#NAME?</v>
      </c>
      <c r="BB9" s="22" t="e">
        <f t="shared" ca="1" si="11"/>
        <v>#NAME?</v>
      </c>
      <c r="BC9" s="22" t="e">
        <f t="shared" ca="1" si="11"/>
        <v>#NAME?</v>
      </c>
      <c r="BD9" s="22" t="e">
        <f t="shared" ca="1" si="11"/>
        <v>#NAME?</v>
      </c>
      <c r="BE9" s="22" t="e">
        <f t="shared" ca="1" si="11"/>
        <v>#NAME?</v>
      </c>
      <c r="BF9" s="22" t="e">
        <f t="shared" ca="1" si="11"/>
        <v>#NAME?</v>
      </c>
      <c r="BG9" s="22" t="e">
        <f t="shared" ca="1" si="11"/>
        <v>#NAME?</v>
      </c>
      <c r="BH9" s="22" t="e">
        <f t="shared" ca="1" si="11"/>
        <v>#NAME?</v>
      </c>
      <c r="BI9" s="22" t="e">
        <f t="shared" ca="1" si="11"/>
        <v>#NAME?</v>
      </c>
      <c r="BJ9" s="22" t="e">
        <f t="shared" ca="1" si="11"/>
        <v>#NAME?</v>
      </c>
      <c r="BK9" s="22" t="e">
        <f t="shared" ca="1" si="11"/>
        <v>#NAME?</v>
      </c>
      <c r="BL9" s="22" t="e">
        <f t="shared" ca="1" si="11"/>
        <v>#NAME?</v>
      </c>
      <c r="BM9" s="22"/>
      <c r="BT9" s="20"/>
      <c r="BV9" s="20"/>
      <c r="BZ9" s="20"/>
      <c r="CB9" s="20"/>
      <c r="CF9" s="20"/>
      <c r="CH9" s="20"/>
      <c r="CL9" s="20"/>
      <c r="CN9" s="20"/>
      <c r="CR9" s="20"/>
      <c r="CT9" s="20"/>
      <c r="CX9" s="20"/>
      <c r="CZ9" s="20"/>
      <c r="DD9" s="20"/>
      <c r="DF9" s="20"/>
      <c r="DJ9" s="20"/>
      <c r="DL9" s="20"/>
      <c r="DP9" s="20"/>
      <c r="DR9" s="20"/>
      <c r="DV9" s="20"/>
      <c r="DX9" s="20"/>
      <c r="EB9" s="20"/>
      <c r="ED9" s="20"/>
      <c r="EH9" s="20"/>
      <c r="EJ9" s="20"/>
      <c r="EN9" s="20"/>
      <c r="EP9" s="20"/>
      <c r="ET9" s="20"/>
      <c r="EV9" s="20"/>
      <c r="EZ9" s="20"/>
      <c r="FB9" s="20"/>
      <c r="FF9" s="20"/>
      <c r="FH9" s="20"/>
      <c r="FL9" s="20"/>
      <c r="FN9" s="20"/>
      <c r="FR9" s="20"/>
      <c r="FT9" s="20"/>
      <c r="FX9" s="20"/>
      <c r="FZ9" s="20"/>
      <c r="GD9" s="20"/>
      <c r="GF9" s="20"/>
      <c r="GJ9" s="20"/>
      <c r="GL9" s="20"/>
      <c r="GP9" s="20"/>
      <c r="GR9" s="20"/>
      <c r="GV9" s="20"/>
      <c r="GX9" s="20"/>
    </row>
    <row r="10" spans="1:206" s="10" customFormat="1" ht="15" customHeight="1" x14ac:dyDescent="0.35">
      <c r="A10" s="26" t="s">
        <v>8</v>
      </c>
      <c r="F10" s="22" t="e">
        <f t="shared" ref="F10:AT10" ca="1" si="12">_xlfn.CONCAT(ROUND(SUMIF($BN$19:$BN$3776,"Org 201 to 300",F19:F3776),0)," (",ROUND((SUMIF($BN$19:$BN$3776,"Org 201 to 300",F19:F3776)*100/F2),1),"%)")</f>
        <v>#NAME?</v>
      </c>
      <c r="G10" s="22" t="e">
        <f t="shared" ca="1" si="12"/>
        <v>#NAME?</v>
      </c>
      <c r="H10" s="22" t="e">
        <f t="shared" ca="1" si="12"/>
        <v>#NAME?</v>
      </c>
      <c r="I10" s="22" t="e">
        <f t="shared" ca="1" si="12"/>
        <v>#NAME?</v>
      </c>
      <c r="J10" s="22" t="e">
        <f t="shared" ca="1" si="12"/>
        <v>#NAME?</v>
      </c>
      <c r="K10" s="22" t="e">
        <f t="shared" ca="1" si="12"/>
        <v>#NAME?</v>
      </c>
      <c r="L10" s="22" t="e">
        <f t="shared" ca="1" si="12"/>
        <v>#NAME?</v>
      </c>
      <c r="M10" s="22" t="e">
        <f t="shared" ca="1" si="12"/>
        <v>#NAME?</v>
      </c>
      <c r="N10" s="22" t="e">
        <f t="shared" ca="1" si="12"/>
        <v>#NAME?</v>
      </c>
      <c r="O10" s="22" t="e">
        <f t="shared" ca="1" si="12"/>
        <v>#NAME?</v>
      </c>
      <c r="P10" s="22" t="e">
        <f t="shared" ca="1" si="12"/>
        <v>#NAME?</v>
      </c>
      <c r="Q10" s="22" t="e">
        <f t="shared" ca="1" si="12"/>
        <v>#NAME?</v>
      </c>
      <c r="R10" s="22" t="e">
        <f t="shared" ca="1" si="12"/>
        <v>#NAME?</v>
      </c>
      <c r="S10" s="22" t="e">
        <f t="shared" ca="1" si="12"/>
        <v>#NAME?</v>
      </c>
      <c r="T10" s="22" t="e">
        <f t="shared" ca="1" si="12"/>
        <v>#NAME?</v>
      </c>
      <c r="U10" s="22" t="e">
        <f t="shared" ca="1" si="12"/>
        <v>#NAME?</v>
      </c>
      <c r="V10" s="22" t="e">
        <f t="shared" ca="1" si="12"/>
        <v>#NAME?</v>
      </c>
      <c r="W10" s="22" t="e">
        <f t="shared" ca="1" si="12"/>
        <v>#NAME?</v>
      </c>
      <c r="X10" s="22" t="e">
        <f t="shared" ca="1" si="12"/>
        <v>#NAME?</v>
      </c>
      <c r="Y10" s="22" t="e">
        <f t="shared" ca="1" si="12"/>
        <v>#NAME?</v>
      </c>
      <c r="Z10" s="22" t="e">
        <f t="shared" ca="1" si="12"/>
        <v>#NAME?</v>
      </c>
      <c r="AA10" s="22" t="e">
        <f t="shared" ca="1" si="12"/>
        <v>#NAME?</v>
      </c>
      <c r="AB10" s="22" t="e">
        <f t="shared" ca="1" si="12"/>
        <v>#NAME?</v>
      </c>
      <c r="AC10" s="22" t="e">
        <f t="shared" ca="1" si="12"/>
        <v>#NAME?</v>
      </c>
      <c r="AD10" s="22" t="e">
        <f t="shared" ca="1" si="12"/>
        <v>#NAME?</v>
      </c>
      <c r="AE10" s="22" t="e">
        <f t="shared" ca="1" si="12"/>
        <v>#NAME?</v>
      </c>
      <c r="AF10" s="22" t="e">
        <f t="shared" ca="1" si="12"/>
        <v>#NAME?</v>
      </c>
      <c r="AG10" s="22" t="e">
        <f t="shared" ca="1" si="12"/>
        <v>#NAME?</v>
      </c>
      <c r="AH10" s="22" t="e">
        <f t="shared" ca="1" si="12"/>
        <v>#NAME?</v>
      </c>
      <c r="AI10" s="22" t="e">
        <f t="shared" ca="1" si="12"/>
        <v>#NAME?</v>
      </c>
      <c r="AJ10" s="22" t="e">
        <f t="shared" ca="1" si="12"/>
        <v>#NAME?</v>
      </c>
      <c r="AK10" s="22" t="e">
        <f t="shared" ca="1" si="12"/>
        <v>#NAME?</v>
      </c>
      <c r="AL10" s="22" t="e">
        <f t="shared" ca="1" si="12"/>
        <v>#NAME?</v>
      </c>
      <c r="AM10" s="22" t="e">
        <f t="shared" ca="1" si="12"/>
        <v>#NAME?</v>
      </c>
      <c r="AN10" s="22" t="e">
        <f t="shared" ca="1" si="12"/>
        <v>#NAME?</v>
      </c>
      <c r="AO10" s="22" t="e">
        <f t="shared" ca="1" si="12"/>
        <v>#NAME?</v>
      </c>
      <c r="AP10" s="22" t="e">
        <f t="shared" ca="1" si="12"/>
        <v>#NAME?</v>
      </c>
      <c r="AQ10" s="22" t="e">
        <f t="shared" ca="1" si="12"/>
        <v>#NAME?</v>
      </c>
      <c r="AR10" s="22" t="e">
        <f t="shared" ca="1" si="12"/>
        <v>#NAME?</v>
      </c>
      <c r="AS10" s="22" t="e">
        <f t="shared" ca="1" si="12"/>
        <v>#NAME?</v>
      </c>
      <c r="AT10" s="22" t="e">
        <f t="shared" ca="1" si="12"/>
        <v>#NAME?</v>
      </c>
      <c r="AU10" s="23">
        <f>SUMIF($BN$19:$BN$3776,"Org 201 to 300",AQ19:AQ3776)/SUMIF($BN$19:$BN$3776,"Org 201 to 300",AP19:AP3776)-1</f>
        <v>0.10424028689146936</v>
      </c>
      <c r="AV10" s="23">
        <f>SUMIF($BN$19:$BN$3776,"Org 201 to 300",AR19:AR3776)/SUMIF($BN$19:$BN$3776,"Org 201 to 300",AQ19:AQ3776)-1</f>
        <v>0.31675372860490691</v>
      </c>
      <c r="AW10" s="23">
        <f>SUMIF($BN$19:$BN$3776,"Org 201 to 300",AS19:AS3776)/SUMIF($BN$19:$BN$3776,"Org 201 to 300",AR19:AR3776)-1</f>
        <v>0.4054731422187936</v>
      </c>
      <c r="AX10" s="22" t="e">
        <f t="shared" ref="AX10:BL10" ca="1" si="13">_xlfn.CONCAT(ROUND(SUMIF($BN$19:$BN$3776,"Org 201 to 300",AX19:AX3776),0)," (",ROUND((SUMIF($BN$19:$BN$3776,"Org 201 to 300",AX19:AX3776)*100/AX2),1),"%)")</f>
        <v>#NAME?</v>
      </c>
      <c r="AY10" s="22" t="e">
        <f t="shared" ca="1" si="13"/>
        <v>#NAME?</v>
      </c>
      <c r="AZ10" s="22" t="e">
        <f t="shared" ca="1" si="13"/>
        <v>#NAME?</v>
      </c>
      <c r="BA10" s="22" t="e">
        <f t="shared" ca="1" si="13"/>
        <v>#NAME?</v>
      </c>
      <c r="BB10" s="22" t="e">
        <f t="shared" ca="1" si="13"/>
        <v>#NAME?</v>
      </c>
      <c r="BC10" s="22" t="e">
        <f t="shared" ca="1" si="13"/>
        <v>#NAME?</v>
      </c>
      <c r="BD10" s="22" t="e">
        <f t="shared" ca="1" si="13"/>
        <v>#NAME?</v>
      </c>
      <c r="BE10" s="22" t="e">
        <f t="shared" ca="1" si="13"/>
        <v>#NAME?</v>
      </c>
      <c r="BF10" s="22" t="e">
        <f t="shared" ca="1" si="13"/>
        <v>#NAME?</v>
      </c>
      <c r="BG10" s="22" t="e">
        <f t="shared" ca="1" si="13"/>
        <v>#NAME?</v>
      </c>
      <c r="BH10" s="22" t="e">
        <f t="shared" ca="1" si="13"/>
        <v>#NAME?</v>
      </c>
      <c r="BI10" s="22" t="e">
        <f t="shared" ca="1" si="13"/>
        <v>#NAME?</v>
      </c>
      <c r="BJ10" s="22" t="e">
        <f t="shared" ca="1" si="13"/>
        <v>#NAME?</v>
      </c>
      <c r="BK10" s="22" t="e">
        <f t="shared" ca="1" si="13"/>
        <v>#NAME?</v>
      </c>
      <c r="BL10" s="22" t="e">
        <f t="shared" ca="1" si="13"/>
        <v>#NAME?</v>
      </c>
      <c r="BM10" s="22"/>
      <c r="BT10" s="20"/>
      <c r="BV10" s="20"/>
      <c r="BZ10" s="20"/>
      <c r="CB10" s="20"/>
      <c r="CF10" s="20"/>
      <c r="CH10" s="20"/>
      <c r="CL10" s="20"/>
      <c r="CN10" s="20"/>
      <c r="CR10" s="20"/>
      <c r="CT10" s="20"/>
      <c r="CX10" s="20"/>
      <c r="CZ10" s="20"/>
      <c r="DD10" s="20"/>
      <c r="DF10" s="20"/>
      <c r="DJ10" s="20"/>
      <c r="DL10" s="20"/>
      <c r="DP10" s="20"/>
      <c r="DR10" s="20"/>
      <c r="DV10" s="20"/>
      <c r="DX10" s="20"/>
      <c r="EB10" s="20"/>
      <c r="ED10" s="20"/>
      <c r="EH10" s="20"/>
      <c r="EJ10" s="20"/>
      <c r="EN10" s="20"/>
      <c r="EP10" s="20"/>
      <c r="ET10" s="20"/>
      <c r="EV10" s="20"/>
      <c r="EZ10" s="20"/>
      <c r="FB10" s="20"/>
      <c r="FF10" s="20"/>
      <c r="FH10" s="20"/>
      <c r="FL10" s="20"/>
      <c r="FN10" s="20"/>
      <c r="FR10" s="20"/>
      <c r="FT10" s="20"/>
      <c r="FX10" s="20"/>
      <c r="FZ10" s="20"/>
      <c r="GD10" s="20"/>
      <c r="GF10" s="20"/>
      <c r="GJ10" s="20"/>
      <c r="GL10" s="20"/>
      <c r="GP10" s="20"/>
      <c r="GR10" s="20"/>
      <c r="GV10" s="20"/>
      <c r="GX10" s="20"/>
    </row>
    <row r="11" spans="1:206" s="10" customFormat="1" ht="15" customHeight="1" x14ac:dyDescent="0.35">
      <c r="A11" s="26" t="s">
        <v>9</v>
      </c>
      <c r="F11" s="22" t="e">
        <f t="shared" ref="F11:AT11" ca="1" si="14">_xlfn.CONCAT(ROUND(SUMIF($BN$19:$BN$3776,"NA",F19:F3776),0)," (",ROUND((SUMIF($BN$19:$BN$3776,"NA",F19:F3776)*100/F2),1),"%)")</f>
        <v>#NAME?</v>
      </c>
      <c r="G11" s="22" t="e">
        <f t="shared" ca="1" si="14"/>
        <v>#NAME?</v>
      </c>
      <c r="H11" s="22" t="e">
        <f t="shared" ca="1" si="14"/>
        <v>#NAME?</v>
      </c>
      <c r="I11" s="22" t="e">
        <f t="shared" ca="1" si="14"/>
        <v>#NAME?</v>
      </c>
      <c r="J11" s="22" t="e">
        <f t="shared" ca="1" si="14"/>
        <v>#NAME?</v>
      </c>
      <c r="K11" s="22" t="e">
        <f t="shared" ca="1" si="14"/>
        <v>#NAME?</v>
      </c>
      <c r="L11" s="22" t="e">
        <f t="shared" ca="1" si="14"/>
        <v>#NAME?</v>
      </c>
      <c r="M11" s="22" t="e">
        <f t="shared" ca="1" si="14"/>
        <v>#NAME?</v>
      </c>
      <c r="N11" s="22" t="e">
        <f t="shared" ca="1" si="14"/>
        <v>#NAME?</v>
      </c>
      <c r="O11" s="22" t="e">
        <f t="shared" ca="1" si="14"/>
        <v>#NAME?</v>
      </c>
      <c r="P11" s="22" t="e">
        <f t="shared" ca="1" si="14"/>
        <v>#NAME?</v>
      </c>
      <c r="Q11" s="22" t="e">
        <f t="shared" ca="1" si="14"/>
        <v>#NAME?</v>
      </c>
      <c r="R11" s="22" t="e">
        <f t="shared" ca="1" si="14"/>
        <v>#NAME?</v>
      </c>
      <c r="S11" s="22" t="e">
        <f t="shared" ca="1" si="14"/>
        <v>#NAME?</v>
      </c>
      <c r="T11" s="22" t="e">
        <f t="shared" ca="1" si="14"/>
        <v>#NAME?</v>
      </c>
      <c r="U11" s="22" t="e">
        <f t="shared" ca="1" si="14"/>
        <v>#NAME?</v>
      </c>
      <c r="V11" s="22" t="e">
        <f t="shared" ca="1" si="14"/>
        <v>#NAME?</v>
      </c>
      <c r="W11" s="22" t="e">
        <f t="shared" ca="1" si="14"/>
        <v>#NAME?</v>
      </c>
      <c r="X11" s="22" t="e">
        <f t="shared" ca="1" si="14"/>
        <v>#NAME?</v>
      </c>
      <c r="Y11" s="22" t="e">
        <f t="shared" ca="1" si="14"/>
        <v>#NAME?</v>
      </c>
      <c r="Z11" s="22" t="e">
        <f t="shared" ca="1" si="14"/>
        <v>#NAME?</v>
      </c>
      <c r="AA11" s="22" t="e">
        <f t="shared" ca="1" si="14"/>
        <v>#NAME?</v>
      </c>
      <c r="AB11" s="22" t="e">
        <f t="shared" ca="1" si="14"/>
        <v>#NAME?</v>
      </c>
      <c r="AC11" s="22" t="e">
        <f t="shared" ca="1" si="14"/>
        <v>#NAME?</v>
      </c>
      <c r="AD11" s="22" t="e">
        <f t="shared" ca="1" si="14"/>
        <v>#NAME?</v>
      </c>
      <c r="AE11" s="22" t="e">
        <f t="shared" ca="1" si="14"/>
        <v>#NAME?</v>
      </c>
      <c r="AF11" s="22" t="e">
        <f t="shared" ca="1" si="14"/>
        <v>#NAME?</v>
      </c>
      <c r="AG11" s="22" t="e">
        <f t="shared" ca="1" si="14"/>
        <v>#NAME?</v>
      </c>
      <c r="AH11" s="22" t="e">
        <f t="shared" ca="1" si="14"/>
        <v>#NAME?</v>
      </c>
      <c r="AI11" s="22" t="e">
        <f t="shared" ca="1" si="14"/>
        <v>#NAME?</v>
      </c>
      <c r="AJ11" s="22" t="e">
        <f t="shared" ca="1" si="14"/>
        <v>#NAME?</v>
      </c>
      <c r="AK11" s="22" t="e">
        <f t="shared" ca="1" si="14"/>
        <v>#NAME?</v>
      </c>
      <c r="AL11" s="22" t="e">
        <f t="shared" ca="1" si="14"/>
        <v>#NAME?</v>
      </c>
      <c r="AM11" s="22" t="e">
        <f t="shared" ca="1" si="14"/>
        <v>#NAME?</v>
      </c>
      <c r="AN11" s="22" t="e">
        <f t="shared" ca="1" si="14"/>
        <v>#NAME?</v>
      </c>
      <c r="AO11" s="22" t="e">
        <f t="shared" ca="1" si="14"/>
        <v>#NAME?</v>
      </c>
      <c r="AP11" s="22" t="e">
        <f t="shared" ca="1" si="14"/>
        <v>#NAME?</v>
      </c>
      <c r="AQ11" s="22" t="e">
        <f t="shared" ca="1" si="14"/>
        <v>#NAME?</v>
      </c>
      <c r="AR11" s="22" t="e">
        <f t="shared" ca="1" si="14"/>
        <v>#NAME?</v>
      </c>
      <c r="AS11" s="22" t="e">
        <f t="shared" ca="1" si="14"/>
        <v>#NAME?</v>
      </c>
      <c r="AT11" s="22" t="e">
        <f t="shared" ca="1" si="14"/>
        <v>#NAME?</v>
      </c>
      <c r="AU11" s="23">
        <f>SUMIF($BN$19:$BN$3776,"NA",AQ19:AQ3776)/SUMIF($BN$19:$BN$3776,"NA",AP19:AP3776)-1</f>
        <v>0.13066301062889218</v>
      </c>
      <c r="AV11" s="23">
        <f>SUMIF($BN$19:$BN$3776,"NA",AR19:AR3776)/SUMIF($BN$19:$BN$3776,"NA",AQ19:AQ3776)-1</f>
        <v>0.82654266640054197</v>
      </c>
      <c r="AW11" s="23">
        <f>SUMIF($BN$19:$BN$3776,"NA",AS19:AS3776)/SUMIF($BN$19:$BN$3776,"NA",AR19:AR3776)-1</f>
        <v>0.44718613568942511</v>
      </c>
      <c r="AX11" s="22" t="e">
        <f t="shared" ref="AX11:BL11" ca="1" si="15">_xlfn.CONCAT(ROUND(SUMIF($BN$19:$BN$3776,"NA",AX19:AX3776),0)," (",ROUND((SUMIF($BN$19:$BN$3776,"NA",AX19:AX3776)*100/AX2),1),"%)")</f>
        <v>#NAME?</v>
      </c>
      <c r="AY11" s="22" t="e">
        <f t="shared" ca="1" si="15"/>
        <v>#NAME?</v>
      </c>
      <c r="AZ11" s="22" t="e">
        <f t="shared" ca="1" si="15"/>
        <v>#NAME?</v>
      </c>
      <c r="BA11" s="22" t="e">
        <f t="shared" ca="1" si="15"/>
        <v>#NAME?</v>
      </c>
      <c r="BB11" s="22" t="e">
        <f t="shared" ca="1" si="15"/>
        <v>#NAME?</v>
      </c>
      <c r="BC11" s="22" t="e">
        <f t="shared" ca="1" si="15"/>
        <v>#NAME?</v>
      </c>
      <c r="BD11" s="22" t="e">
        <f t="shared" ca="1" si="15"/>
        <v>#NAME?</v>
      </c>
      <c r="BE11" s="22" t="e">
        <f t="shared" ca="1" si="15"/>
        <v>#NAME?</v>
      </c>
      <c r="BF11" s="22" t="e">
        <f t="shared" ca="1" si="15"/>
        <v>#NAME?</v>
      </c>
      <c r="BG11" s="22" t="e">
        <f t="shared" ca="1" si="15"/>
        <v>#NAME?</v>
      </c>
      <c r="BH11" s="22" t="e">
        <f t="shared" ca="1" si="15"/>
        <v>#NAME?</v>
      </c>
      <c r="BI11" s="22" t="e">
        <f t="shared" ca="1" si="15"/>
        <v>#NAME?</v>
      </c>
      <c r="BJ11" s="22" t="e">
        <f t="shared" ca="1" si="15"/>
        <v>#NAME?</v>
      </c>
      <c r="BK11" s="22" t="e">
        <f t="shared" ca="1" si="15"/>
        <v>#NAME?</v>
      </c>
      <c r="BL11" s="22" t="e">
        <f t="shared" ca="1" si="15"/>
        <v>#NAME?</v>
      </c>
      <c r="BM11" s="22"/>
      <c r="BT11" s="20"/>
      <c r="BV11" s="20"/>
      <c r="BZ11" s="20"/>
      <c r="CB11" s="20"/>
      <c r="CF11" s="20"/>
      <c r="CH11" s="20"/>
      <c r="CL11" s="20"/>
      <c r="CN11" s="20"/>
      <c r="CR11" s="20"/>
      <c r="CT11" s="20"/>
      <c r="CX11" s="20"/>
      <c r="CZ11" s="20"/>
      <c r="DD11" s="20"/>
      <c r="DF11" s="20"/>
      <c r="DJ11" s="20"/>
      <c r="DL11" s="20"/>
      <c r="DP11" s="20"/>
      <c r="DR11" s="20"/>
      <c r="DV11" s="20"/>
      <c r="DX11" s="20"/>
      <c r="EB11" s="20"/>
      <c r="ED11" s="20"/>
      <c r="EH11" s="20"/>
      <c r="EJ11" s="20"/>
      <c r="EN11" s="20"/>
      <c r="EP11" s="20"/>
      <c r="ET11" s="20"/>
      <c r="EV11" s="20"/>
      <c r="EZ11" s="20"/>
      <c r="FB11" s="20"/>
      <c r="FF11" s="20"/>
      <c r="FH11" s="20"/>
      <c r="FL11" s="20"/>
      <c r="FN11" s="20"/>
      <c r="FR11" s="20"/>
      <c r="FT11" s="20"/>
      <c r="FX11" s="20"/>
      <c r="FZ11" s="20"/>
      <c r="GD11" s="20"/>
      <c r="GF11" s="20"/>
      <c r="GJ11" s="20"/>
      <c r="GL11" s="20"/>
      <c r="GP11" s="20"/>
      <c r="GR11" s="20"/>
      <c r="GV11" s="20"/>
      <c r="GX11" s="20"/>
    </row>
    <row r="12" spans="1:206" s="10" customFormat="1" ht="7" customHeight="1" x14ac:dyDescent="0.35">
      <c r="A12" s="2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T12" s="20"/>
      <c r="BV12" s="20"/>
      <c r="BZ12" s="20"/>
      <c r="CB12" s="20"/>
      <c r="CF12" s="20"/>
      <c r="CH12" s="20"/>
      <c r="CL12" s="20"/>
      <c r="CN12" s="20"/>
      <c r="CR12" s="20"/>
      <c r="CT12" s="20"/>
      <c r="CX12" s="20"/>
      <c r="CZ12" s="20"/>
      <c r="DD12" s="20"/>
      <c r="DF12" s="20"/>
      <c r="DJ12" s="20"/>
      <c r="DL12" s="20"/>
      <c r="DP12" s="20"/>
      <c r="DR12" s="20"/>
      <c r="DV12" s="20"/>
      <c r="DX12" s="20"/>
      <c r="EB12" s="20"/>
      <c r="ED12" s="20"/>
      <c r="EH12" s="20"/>
      <c r="EJ12" s="20"/>
      <c r="EN12" s="20"/>
      <c r="EP12" s="20"/>
      <c r="ET12" s="20"/>
      <c r="EV12" s="20"/>
      <c r="EZ12" s="20"/>
      <c r="FB12" s="20"/>
      <c r="FF12" s="20"/>
      <c r="FH12" s="20"/>
      <c r="FL12" s="20"/>
      <c r="FN12" s="20"/>
      <c r="FR12" s="20"/>
      <c r="FT12" s="20"/>
      <c r="FX12" s="20"/>
      <c r="FZ12" s="20"/>
      <c r="GD12" s="20"/>
      <c r="GF12" s="20"/>
      <c r="GJ12" s="20"/>
      <c r="GL12" s="20"/>
      <c r="GP12" s="20"/>
      <c r="GR12" s="20"/>
      <c r="GV12" s="20"/>
      <c r="GX12" s="20"/>
    </row>
    <row r="13" spans="1:206" s="10" customFormat="1" ht="15" customHeight="1" x14ac:dyDescent="0.35">
      <c r="A13" s="27" t="s">
        <v>10</v>
      </c>
      <c r="B13" s="28"/>
      <c r="C13" s="28"/>
      <c r="D13" s="28"/>
      <c r="E13" s="28"/>
      <c r="F13" s="22">
        <f t="shared" ref="F13:AT13" si="16">SUBTOTAL(9,F19:F3776)</f>
        <v>22860.69216384464</v>
      </c>
      <c r="G13" s="22">
        <f t="shared" si="16"/>
        <v>26144.334793035112</v>
      </c>
      <c r="H13" s="22">
        <f t="shared" si="16"/>
        <v>29209.587664669303</v>
      </c>
      <c r="I13" s="22">
        <f t="shared" si="16"/>
        <v>32288.547909083172</v>
      </c>
      <c r="J13" s="22">
        <f t="shared" si="16"/>
        <v>32018.156229507131</v>
      </c>
      <c r="K13" s="22">
        <f t="shared" si="16"/>
        <v>36617.307333359422</v>
      </c>
      <c r="L13" s="22">
        <f t="shared" si="16"/>
        <v>39221.465095015621</v>
      </c>
      <c r="M13" s="22">
        <f t="shared" si="16"/>
        <v>37524.141443044158</v>
      </c>
      <c r="N13" s="22">
        <f t="shared" si="16"/>
        <v>33792.393903367178</v>
      </c>
      <c r="O13" s="22">
        <f t="shared" si="16"/>
        <v>32773.454816576355</v>
      </c>
      <c r="P13" s="22">
        <f t="shared" si="16"/>
        <v>35562.11442613753</v>
      </c>
      <c r="Q13" s="22">
        <f t="shared" si="16"/>
        <v>37402.683274572679</v>
      </c>
      <c r="R13" s="22">
        <f t="shared" si="16"/>
        <v>40759.546499891127</v>
      </c>
      <c r="S13" s="22">
        <f t="shared" si="16"/>
        <v>44149.669615510604</v>
      </c>
      <c r="T13" s="22">
        <f t="shared" si="16"/>
        <v>48806.13101390763</v>
      </c>
      <c r="U13" s="22">
        <f t="shared" si="16"/>
        <v>52140.11244157378</v>
      </c>
      <c r="V13" s="22">
        <f t="shared" si="16"/>
        <v>53065.887651897261</v>
      </c>
      <c r="W13" s="22">
        <f t="shared" si="16"/>
        <v>55202.212613265699</v>
      </c>
      <c r="X13" s="22">
        <f t="shared" si="16"/>
        <v>57049.297350951085</v>
      </c>
      <c r="Y13" s="22">
        <f t="shared" si="16"/>
        <v>56325.961298341106</v>
      </c>
      <c r="Z13" s="22">
        <f t="shared" si="16"/>
        <v>58278.357281581557</v>
      </c>
      <c r="AA13" s="22">
        <f t="shared" si="16"/>
        <v>59748.917865741168</v>
      </c>
      <c r="AB13" s="22">
        <f t="shared" si="16"/>
        <v>40293.682122168058</v>
      </c>
      <c r="AC13" s="22">
        <f t="shared" si="16"/>
        <v>49005.026956879708</v>
      </c>
      <c r="AD13" s="22">
        <f t="shared" si="16"/>
        <v>61498.135573752501</v>
      </c>
      <c r="AE13" s="22">
        <f t="shared" si="16"/>
        <v>68635.463562866586</v>
      </c>
      <c r="AF13" s="22">
        <f t="shared" si="16"/>
        <v>76745.606538059757</v>
      </c>
      <c r="AG13" s="22">
        <f t="shared" si="16"/>
        <v>66565.848719943548</v>
      </c>
      <c r="AH13" s="22">
        <f t="shared" si="16"/>
        <v>72964.797700710216</v>
      </c>
      <c r="AI13" s="22">
        <f t="shared" si="16"/>
        <v>84909.216115401752</v>
      </c>
      <c r="AJ13" s="22">
        <f t="shared" si="16"/>
        <v>100946.2434554814</v>
      </c>
      <c r="AK13" s="22">
        <f t="shared" si="16"/>
        <v>108268.10026516288</v>
      </c>
      <c r="AL13" s="22">
        <f t="shared" si="16"/>
        <v>113375.25864929221</v>
      </c>
      <c r="AM13" s="22">
        <f t="shared" si="16"/>
        <v>118027.27514732271</v>
      </c>
      <c r="AN13" s="22">
        <f t="shared" si="16"/>
        <v>40293.682122168058</v>
      </c>
      <c r="AO13" s="22">
        <f t="shared" si="16"/>
        <v>110503.16253063215</v>
      </c>
      <c r="AP13" s="22">
        <f t="shared" si="16"/>
        <v>145381.0701009263</v>
      </c>
      <c r="AQ13" s="22">
        <f t="shared" si="16"/>
        <v>139530.64642065382</v>
      </c>
      <c r="AR13" s="22">
        <f t="shared" si="16"/>
        <v>185855.45957088316</v>
      </c>
      <c r="AS13" s="22">
        <f t="shared" si="16"/>
        <v>221643.35891445511</v>
      </c>
      <c r="AT13" s="22">
        <f t="shared" si="16"/>
        <v>158320.9572694909</v>
      </c>
      <c r="AU13" s="22">
        <f>AQ13-AP13</f>
        <v>-5850.4236802724772</v>
      </c>
      <c r="AV13" s="22">
        <f>AR13-AQ13</f>
        <v>46324.81315022934</v>
      </c>
      <c r="AW13" s="22">
        <f>AS13-AR13</f>
        <v>35787.899343571946</v>
      </c>
      <c r="AX13" s="22">
        <f t="shared" ref="AX13:BL13" si="17">SUBTOTAL(9,AX19:AX3776)</f>
        <v>-1697.3236519714399</v>
      </c>
      <c r="AY13" s="22">
        <f t="shared" si="17"/>
        <v>-3731.7475396769933</v>
      </c>
      <c r="AZ13" s="22">
        <f t="shared" si="17"/>
        <v>-1018.9390867908253</v>
      </c>
      <c r="BA13" s="22">
        <f t="shared" si="17"/>
        <v>2788.6596095611631</v>
      </c>
      <c r="BB13" s="22">
        <f t="shared" si="17"/>
        <v>1840.5688484351526</v>
      </c>
      <c r="BC13" s="22">
        <f t="shared" si="17"/>
        <v>3356.8632253184487</v>
      </c>
      <c r="BD13" s="22">
        <f t="shared" si="17"/>
        <v>3390.1231156194362</v>
      </c>
      <c r="BE13" s="22">
        <f t="shared" si="17"/>
        <v>4656.4613983970521</v>
      </c>
      <c r="BF13" s="22">
        <f t="shared" si="17"/>
        <v>3333.9814276661828</v>
      </c>
      <c r="BG13" s="22">
        <f t="shared" si="17"/>
        <v>925.77521032344248</v>
      </c>
      <c r="BH13" s="22">
        <f t="shared" si="17"/>
        <v>2136.3249613684447</v>
      </c>
      <c r="BI13" s="22">
        <f t="shared" si="17"/>
        <v>1847.0847376853899</v>
      </c>
      <c r="BJ13" s="22">
        <f t="shared" si="17"/>
        <v>-723.3360526099417</v>
      </c>
      <c r="BK13" s="22">
        <f t="shared" si="17"/>
        <v>1952.3959832403693</v>
      </c>
      <c r="BL13" s="22">
        <f t="shared" si="17"/>
        <v>1470.5605841596619</v>
      </c>
      <c r="BM13" s="22"/>
      <c r="BN13" s="28"/>
      <c r="BO13" s="28"/>
      <c r="BP13" s="28"/>
      <c r="BT13" s="20"/>
      <c r="BV13" s="20"/>
      <c r="BZ13" s="20"/>
      <c r="CB13" s="20"/>
      <c r="CF13" s="20"/>
      <c r="CH13" s="20"/>
      <c r="CL13" s="20"/>
      <c r="CN13" s="20"/>
      <c r="CR13" s="20"/>
      <c r="CT13" s="20"/>
      <c r="CX13" s="20"/>
      <c r="CZ13" s="20"/>
      <c r="DD13" s="20"/>
      <c r="DF13" s="20"/>
      <c r="DJ13" s="20"/>
      <c r="DL13" s="20"/>
      <c r="DP13" s="20"/>
      <c r="DR13" s="20"/>
      <c r="DV13" s="20"/>
      <c r="DX13" s="20"/>
      <c r="EB13" s="20"/>
      <c r="ED13" s="20"/>
      <c r="EH13" s="20"/>
      <c r="EJ13" s="20"/>
      <c r="EN13" s="20"/>
      <c r="EP13" s="20"/>
      <c r="ET13" s="20"/>
      <c r="EV13" s="20"/>
      <c r="EZ13" s="20"/>
      <c r="FB13" s="20"/>
      <c r="FF13" s="20"/>
      <c r="FH13" s="20"/>
      <c r="FL13" s="20"/>
      <c r="FN13" s="20"/>
      <c r="FR13" s="20"/>
      <c r="FT13" s="20"/>
      <c r="FX13" s="20"/>
      <c r="FZ13" s="20"/>
      <c r="GD13" s="20"/>
      <c r="GF13" s="20"/>
      <c r="GJ13" s="20"/>
      <c r="GL13" s="20"/>
      <c r="GP13" s="20"/>
      <c r="GR13" s="20"/>
      <c r="GV13" s="20"/>
      <c r="GX13" s="20"/>
    </row>
    <row r="14" spans="1:206" s="10" customFormat="1" ht="15" customHeight="1" x14ac:dyDescent="0.35">
      <c r="A14" s="27" t="s">
        <v>11</v>
      </c>
      <c r="B14" s="28"/>
      <c r="C14" s="28"/>
      <c r="D14" s="28"/>
      <c r="E14" s="28"/>
      <c r="F14" s="22"/>
      <c r="G14" s="23">
        <f t="shared" ref="G14:AB14" si="18">G13/F13-1</f>
        <v>0.14363706075285521</v>
      </c>
      <c r="H14" s="23">
        <f t="shared" si="18"/>
        <v>0.11724348299161091</v>
      </c>
      <c r="I14" s="23">
        <f t="shared" si="18"/>
        <v>0.10540923342571018</v>
      </c>
      <c r="J14" s="23">
        <f t="shared" si="18"/>
        <v>-8.3742285449751597E-3</v>
      </c>
      <c r="K14" s="23">
        <f t="shared" si="18"/>
        <v>0.14364197210124896</v>
      </c>
      <c r="L14" s="23">
        <f t="shared" si="18"/>
        <v>7.1118221171979412E-2</v>
      </c>
      <c r="M14" s="23">
        <f t="shared" si="18"/>
        <v>-4.3275376069191296E-2</v>
      </c>
      <c r="N14" s="23">
        <f t="shared" si="18"/>
        <v>-9.9449245103747308E-2</v>
      </c>
      <c r="O14" s="23">
        <f t="shared" si="18"/>
        <v>-3.015291221168237E-2</v>
      </c>
      <c r="P14" s="23">
        <f t="shared" si="18"/>
        <v>8.5088972925451589E-2</v>
      </c>
      <c r="Q14" s="23">
        <f t="shared" si="18"/>
        <v>5.1756451440985174E-2</v>
      </c>
      <c r="R14" s="23">
        <f t="shared" si="18"/>
        <v>8.9749262123141049E-2</v>
      </c>
      <c r="S14" s="23">
        <f t="shared" si="18"/>
        <v>8.3173720189171796E-2</v>
      </c>
      <c r="T14" s="23">
        <f t="shared" si="18"/>
        <v>0.10546990360175035</v>
      </c>
      <c r="U14" s="23">
        <f t="shared" si="18"/>
        <v>6.8310709298307293E-2</v>
      </c>
      <c r="V14" s="23">
        <f t="shared" si="18"/>
        <v>1.7755527692060014E-2</v>
      </c>
      <c r="W14" s="23">
        <f t="shared" si="18"/>
        <v>4.0257970909340912E-2</v>
      </c>
      <c r="X14" s="23">
        <f t="shared" si="18"/>
        <v>3.3460338820576752E-2</v>
      </c>
      <c r="Y14" s="23">
        <f t="shared" si="18"/>
        <v>-1.267914043112961E-2</v>
      </c>
      <c r="Z14" s="23">
        <f t="shared" si="18"/>
        <v>3.466245294774839E-2</v>
      </c>
      <c r="AA14" s="23">
        <f t="shared" si="18"/>
        <v>2.5233391137885919E-2</v>
      </c>
      <c r="AB14" s="23">
        <f t="shared" si="18"/>
        <v>-0.32561653731185569</v>
      </c>
      <c r="AC14" s="23"/>
      <c r="AD14" s="23">
        <f t="shared" ref="AD14:AN14" si="19">AD13/AC13-1</f>
        <v>0.25493524629352149</v>
      </c>
      <c r="AE14" s="23">
        <f t="shared" si="19"/>
        <v>0.11605763203267427</v>
      </c>
      <c r="AF14" s="23">
        <f t="shared" si="19"/>
        <v>0.11816257302268673</v>
      </c>
      <c r="AG14" s="23">
        <f t="shared" si="19"/>
        <v>-0.13264287400045305</v>
      </c>
      <c r="AH14" s="23">
        <f t="shared" si="19"/>
        <v>9.6129608557811386E-2</v>
      </c>
      <c r="AI14" s="23">
        <f t="shared" si="19"/>
        <v>0.16370111055040004</v>
      </c>
      <c r="AJ14" s="23">
        <f t="shared" si="19"/>
        <v>0.18887263448862157</v>
      </c>
      <c r="AK14" s="23">
        <f t="shared" si="19"/>
        <v>7.2532236555296059E-2</v>
      </c>
      <c r="AL14" s="23">
        <f t="shared" si="19"/>
        <v>4.7171404796253258E-2</v>
      </c>
      <c r="AM14" s="23">
        <f t="shared" si="19"/>
        <v>4.1032025447639731E-2</v>
      </c>
      <c r="AN14" s="23">
        <f t="shared" si="19"/>
        <v>-0.65860702899500878</v>
      </c>
      <c r="AO14" s="23"/>
      <c r="AP14" s="23">
        <f t="shared" ref="AP14:AW14" si="20">AP13/AO13-1</f>
        <v>0.31562813924556932</v>
      </c>
      <c r="AQ14" s="23">
        <f t="shared" si="20"/>
        <v>-4.0241990764072644E-2</v>
      </c>
      <c r="AR14" s="23">
        <f t="shared" si="20"/>
        <v>0.33200457633207225</v>
      </c>
      <c r="AS14" s="23">
        <f t="shared" si="20"/>
        <v>0.19255769739668493</v>
      </c>
      <c r="AT14" s="23">
        <f t="shared" si="20"/>
        <v>-0.28569501001563491</v>
      </c>
      <c r="AU14" s="23"/>
      <c r="AV14" s="23"/>
      <c r="AW14" s="23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8"/>
      <c r="BO14" s="28"/>
      <c r="BP14" s="28"/>
      <c r="BT14" s="20"/>
      <c r="BV14" s="20"/>
      <c r="BZ14" s="20"/>
      <c r="CB14" s="20"/>
      <c r="CF14" s="20"/>
      <c r="CH14" s="20"/>
      <c r="CL14" s="20"/>
      <c r="CN14" s="20"/>
      <c r="CR14" s="20"/>
      <c r="CT14" s="20"/>
      <c r="CX14" s="20"/>
      <c r="CZ14" s="20"/>
      <c r="DD14" s="20"/>
      <c r="DF14" s="20"/>
      <c r="DJ14" s="20"/>
      <c r="DL14" s="20"/>
      <c r="DP14" s="20"/>
      <c r="DR14" s="20"/>
      <c r="DV14" s="20"/>
      <c r="DX14" s="20"/>
      <c r="EB14" s="20"/>
      <c r="ED14" s="20"/>
      <c r="EH14" s="20"/>
      <c r="EJ14" s="20"/>
      <c r="EN14" s="20"/>
      <c r="EP14" s="20"/>
      <c r="ET14" s="20"/>
      <c r="EV14" s="20"/>
      <c r="EZ14" s="20"/>
      <c r="FB14" s="20"/>
      <c r="FF14" s="20"/>
      <c r="FH14" s="20"/>
      <c r="FL14" s="20"/>
      <c r="FN14" s="20"/>
      <c r="FR14" s="20"/>
      <c r="FT14" s="20"/>
      <c r="FX14" s="20"/>
      <c r="FZ14" s="20"/>
      <c r="GD14" s="20"/>
      <c r="GF14" s="20"/>
      <c r="GJ14" s="20"/>
      <c r="GL14" s="20"/>
      <c r="GP14" s="20"/>
      <c r="GR14" s="20"/>
      <c r="GV14" s="20"/>
      <c r="GX14" s="20"/>
    </row>
    <row r="15" spans="1:206" s="10" customFormat="1" ht="15" customHeight="1" x14ac:dyDescent="0.35">
      <c r="A15" s="27" t="s">
        <v>12</v>
      </c>
      <c r="B15" s="28"/>
      <c r="C15" s="28"/>
      <c r="D15" s="28"/>
      <c r="E15" s="28"/>
      <c r="F15" s="22"/>
      <c r="G15" s="22"/>
      <c r="H15" s="22"/>
      <c r="I15" s="22"/>
      <c r="J15" s="23">
        <f t="shared" ref="J15:AB15" si="21">J13/F13-1</f>
        <v>0.4005768504308671</v>
      </c>
      <c r="K15" s="23">
        <f t="shared" si="21"/>
        <v>0.40058286520697117</v>
      </c>
      <c r="L15" s="23">
        <f t="shared" si="21"/>
        <v>0.3427599713246301</v>
      </c>
      <c r="M15" s="23">
        <f t="shared" si="21"/>
        <v>0.16215017004490773</v>
      </c>
      <c r="N15" s="23">
        <f t="shared" si="21"/>
        <v>5.5413486683688395E-2</v>
      </c>
      <c r="O15" s="23">
        <f t="shared" si="21"/>
        <v>-0.10497365308129047</v>
      </c>
      <c r="P15" s="23">
        <f t="shared" si="21"/>
        <v>-9.3299693420762386E-2</v>
      </c>
      <c r="Q15" s="23">
        <f t="shared" si="21"/>
        <v>-3.2368007314926839E-3</v>
      </c>
      <c r="R15" s="23">
        <f t="shared" si="21"/>
        <v>0.20617517114789896</v>
      </c>
      <c r="S15" s="23">
        <f t="shared" si="21"/>
        <v>0.34711674013629823</v>
      </c>
      <c r="T15" s="23">
        <f t="shared" si="21"/>
        <v>0.37241926700612549</v>
      </c>
      <c r="U15" s="23">
        <f t="shared" si="21"/>
        <v>0.39402063907591334</v>
      </c>
      <c r="V15" s="23">
        <f t="shared" si="21"/>
        <v>0.30192536985265539</v>
      </c>
      <c r="W15" s="23">
        <f t="shared" si="21"/>
        <v>0.25034259812155257</v>
      </c>
      <c r="X15" s="23">
        <f t="shared" si="21"/>
        <v>0.16889612361804529</v>
      </c>
      <c r="Y15" s="23">
        <f t="shared" si="21"/>
        <v>8.0280779245687883E-2</v>
      </c>
      <c r="Z15" s="23">
        <f t="shared" si="21"/>
        <v>9.8226372163548126E-2</v>
      </c>
      <c r="AA15" s="23">
        <f t="shared" si="21"/>
        <v>8.2364547311330805E-2</v>
      </c>
      <c r="AB15" s="23">
        <f t="shared" si="21"/>
        <v>-0.29370414723440386</v>
      </c>
      <c r="AC15" s="23"/>
      <c r="AD15" s="23"/>
      <c r="AE15" s="23">
        <f t="shared" ref="AE15:AN15" si="22">AE13/AC13-1</f>
        <v>0.40058005933268848</v>
      </c>
      <c r="AF15" s="23">
        <f t="shared" si="22"/>
        <v>0.24793387347526186</v>
      </c>
      <c r="AG15" s="23">
        <f t="shared" si="22"/>
        <v>-3.0153724262783954E-2</v>
      </c>
      <c r="AH15" s="23">
        <f t="shared" si="22"/>
        <v>-4.9264172998288336E-2</v>
      </c>
      <c r="AI15" s="23">
        <f t="shared" si="22"/>
        <v>0.27556724278590039</v>
      </c>
      <c r="AJ15" s="23">
        <f t="shared" si="22"/>
        <v>0.38349240505738869</v>
      </c>
      <c r="AK15" s="23">
        <f t="shared" si="22"/>
        <v>0.27510422564746828</v>
      </c>
      <c r="AL15" s="23">
        <f t="shared" si="22"/>
        <v>0.12312508884287676</v>
      </c>
      <c r="AM15" s="23">
        <f t="shared" si="22"/>
        <v>9.0138968525893759E-2</v>
      </c>
      <c r="AN15" s="23">
        <f t="shared" si="22"/>
        <v>-0.64459898392108661</v>
      </c>
      <c r="AO15" s="23"/>
      <c r="AP15" s="23">
        <f>AP13/AO13-1</f>
        <v>0.31562813924556932</v>
      </c>
      <c r="AQ15" s="23">
        <f>AQ13/AP13-1</f>
        <v>-4.0241990764072644E-2</v>
      </c>
      <c r="AR15" s="23">
        <f>AR13/AQ13-1</f>
        <v>0.33200457633207225</v>
      </c>
      <c r="AS15" s="23">
        <f>AS13/AR13-1</f>
        <v>0.19255769739668493</v>
      </c>
      <c r="AT15" s="23">
        <f>AT13/AS13-1</f>
        <v>-0.28569501001563491</v>
      </c>
      <c r="AU15" s="23"/>
      <c r="AV15" s="23"/>
      <c r="AW15" s="23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8"/>
      <c r="BO15" s="28"/>
      <c r="BP15" s="28"/>
      <c r="BT15" s="20"/>
      <c r="BV15" s="20"/>
      <c r="BZ15" s="20"/>
      <c r="CB15" s="20"/>
      <c r="CF15" s="20"/>
      <c r="CH15" s="20"/>
      <c r="CL15" s="20"/>
      <c r="CN15" s="20"/>
      <c r="CR15" s="20"/>
      <c r="CT15" s="20"/>
      <c r="CX15" s="20"/>
      <c r="CZ15" s="20"/>
      <c r="DD15" s="20"/>
      <c r="DF15" s="20"/>
      <c r="DJ15" s="20"/>
      <c r="DL15" s="20"/>
      <c r="DP15" s="20"/>
      <c r="DR15" s="20"/>
      <c r="DV15" s="20"/>
      <c r="DX15" s="20"/>
      <c r="EB15" s="20"/>
      <c r="ED15" s="20"/>
      <c r="EH15" s="20"/>
      <c r="EJ15" s="20"/>
      <c r="EN15" s="20"/>
      <c r="EP15" s="20"/>
      <c r="ET15" s="20"/>
      <c r="EV15" s="20"/>
      <c r="EZ15" s="20"/>
      <c r="FB15" s="20"/>
      <c r="FF15" s="20"/>
      <c r="FH15" s="20"/>
      <c r="FL15" s="20"/>
      <c r="FN15" s="20"/>
      <c r="FR15" s="20"/>
      <c r="FT15" s="20"/>
      <c r="FX15" s="20"/>
      <c r="FZ15" s="20"/>
      <c r="GD15" s="20"/>
      <c r="GF15" s="20"/>
      <c r="GJ15" s="20"/>
      <c r="GL15" s="20"/>
      <c r="GP15" s="20"/>
      <c r="GR15" s="20"/>
      <c r="GV15" s="20"/>
      <c r="GX15" s="20"/>
    </row>
    <row r="16" spans="1:206" s="10" customFormat="1" ht="15" customHeight="1" x14ac:dyDescent="0.35">
      <c r="A16" s="27" t="s">
        <v>13</v>
      </c>
      <c r="B16" s="28"/>
      <c r="C16" s="28"/>
      <c r="D16" s="28"/>
      <c r="E16" s="28"/>
      <c r="F16" s="24">
        <f t="shared" ref="F16:AW16" si="23">F13/F2</f>
        <v>1</v>
      </c>
      <c r="G16" s="24">
        <f t="shared" si="23"/>
        <v>1</v>
      </c>
      <c r="H16" s="24">
        <f t="shared" si="23"/>
        <v>1</v>
      </c>
      <c r="I16" s="24">
        <f t="shared" si="23"/>
        <v>1</v>
      </c>
      <c r="J16" s="24">
        <f t="shared" si="23"/>
        <v>1</v>
      </c>
      <c r="K16" s="24">
        <f t="shared" si="23"/>
        <v>1</v>
      </c>
      <c r="L16" s="24">
        <f t="shared" si="23"/>
        <v>1</v>
      </c>
      <c r="M16" s="24">
        <f t="shared" si="23"/>
        <v>1</v>
      </c>
      <c r="N16" s="24">
        <f t="shared" si="23"/>
        <v>1</v>
      </c>
      <c r="O16" s="24">
        <f t="shared" si="23"/>
        <v>1</v>
      </c>
      <c r="P16" s="24">
        <f t="shared" si="23"/>
        <v>1</v>
      </c>
      <c r="Q16" s="24">
        <f t="shared" si="23"/>
        <v>1</v>
      </c>
      <c r="R16" s="24">
        <f t="shared" si="23"/>
        <v>1</v>
      </c>
      <c r="S16" s="24">
        <f t="shared" si="23"/>
        <v>1</v>
      </c>
      <c r="T16" s="24">
        <f t="shared" si="23"/>
        <v>1</v>
      </c>
      <c r="U16" s="24">
        <f t="shared" si="23"/>
        <v>1</v>
      </c>
      <c r="V16" s="24">
        <f t="shared" si="23"/>
        <v>1</v>
      </c>
      <c r="W16" s="24">
        <f t="shared" si="23"/>
        <v>1</v>
      </c>
      <c r="X16" s="24">
        <f t="shared" si="23"/>
        <v>1</v>
      </c>
      <c r="Y16" s="24">
        <f t="shared" si="23"/>
        <v>1</v>
      </c>
      <c r="Z16" s="24">
        <f t="shared" si="23"/>
        <v>1</v>
      </c>
      <c r="AA16" s="24">
        <f t="shared" si="23"/>
        <v>1</v>
      </c>
      <c r="AB16" s="24">
        <f t="shared" si="23"/>
        <v>1</v>
      </c>
      <c r="AC16" s="24">
        <f t="shared" si="23"/>
        <v>1</v>
      </c>
      <c r="AD16" s="24">
        <f t="shared" si="23"/>
        <v>1</v>
      </c>
      <c r="AE16" s="24">
        <f t="shared" si="23"/>
        <v>1</v>
      </c>
      <c r="AF16" s="24">
        <f t="shared" si="23"/>
        <v>1</v>
      </c>
      <c r="AG16" s="24">
        <f t="shared" si="23"/>
        <v>1</v>
      </c>
      <c r="AH16" s="24">
        <f t="shared" si="23"/>
        <v>1</v>
      </c>
      <c r="AI16" s="24">
        <f t="shared" si="23"/>
        <v>1</v>
      </c>
      <c r="AJ16" s="24">
        <f t="shared" si="23"/>
        <v>1</v>
      </c>
      <c r="AK16" s="24">
        <f t="shared" si="23"/>
        <v>1</v>
      </c>
      <c r="AL16" s="24">
        <f t="shared" si="23"/>
        <v>1</v>
      </c>
      <c r="AM16" s="24">
        <f t="shared" si="23"/>
        <v>1</v>
      </c>
      <c r="AN16" s="24">
        <f t="shared" si="23"/>
        <v>1</v>
      </c>
      <c r="AO16" s="24">
        <f t="shared" si="23"/>
        <v>1</v>
      </c>
      <c r="AP16" s="24">
        <f t="shared" si="23"/>
        <v>1</v>
      </c>
      <c r="AQ16" s="24">
        <f t="shared" si="23"/>
        <v>1</v>
      </c>
      <c r="AR16" s="24">
        <f t="shared" si="23"/>
        <v>1</v>
      </c>
      <c r="AS16" s="24">
        <f t="shared" si="23"/>
        <v>1</v>
      </c>
      <c r="AT16" s="24">
        <f t="shared" si="23"/>
        <v>1</v>
      </c>
      <c r="AU16" s="24">
        <f t="shared" si="23"/>
        <v>1</v>
      </c>
      <c r="AV16" s="24">
        <f t="shared" si="23"/>
        <v>1</v>
      </c>
      <c r="AW16" s="24">
        <f t="shared" si="23"/>
        <v>1</v>
      </c>
      <c r="AX16" s="24">
        <f t="shared" ref="AX16:BL16" si="24">AX13/AX2</f>
        <v>0.99999999999998646</v>
      </c>
      <c r="AY16" s="24">
        <f t="shared" si="24"/>
        <v>1.0000000000000033</v>
      </c>
      <c r="AZ16" s="24">
        <f t="shared" si="24"/>
        <v>1.0000000000000029</v>
      </c>
      <c r="BA16" s="24">
        <f t="shared" si="24"/>
        <v>0.99999999999999578</v>
      </c>
      <c r="BB16" s="24">
        <f t="shared" si="24"/>
        <v>1.0000000000000022</v>
      </c>
      <c r="BC16" s="24">
        <f t="shared" si="24"/>
        <v>1.0000000000000002</v>
      </c>
      <c r="BD16" s="24">
        <f t="shared" si="24"/>
        <v>0.9999999999999879</v>
      </c>
      <c r="BE16" s="24">
        <f t="shared" si="24"/>
        <v>1.0000000000000056</v>
      </c>
      <c r="BF16" s="24">
        <f t="shared" si="24"/>
        <v>1.00000000000001</v>
      </c>
      <c r="BG16" s="24">
        <f t="shared" si="24"/>
        <v>0.99999999999995781</v>
      </c>
      <c r="BH16" s="24">
        <f t="shared" si="24"/>
        <v>1.0000000000000029</v>
      </c>
      <c r="BI16" s="24">
        <f t="shared" si="24"/>
        <v>1.0000000000000024</v>
      </c>
      <c r="BJ16" s="24">
        <f t="shared" si="24"/>
        <v>0.99999999999994893</v>
      </c>
      <c r="BK16" s="24">
        <f t="shared" si="24"/>
        <v>0.99999999999995826</v>
      </c>
      <c r="BL16" s="24">
        <f t="shared" si="24"/>
        <v>1.0000000000000342</v>
      </c>
      <c r="BM16" s="24"/>
      <c r="BN16" s="28"/>
      <c r="BO16" s="28"/>
      <c r="BP16" s="28"/>
      <c r="BT16" s="20"/>
      <c r="BV16" s="20"/>
      <c r="BZ16" s="20"/>
      <c r="CB16" s="20"/>
      <c r="CF16" s="20"/>
      <c r="CH16" s="20"/>
      <c r="CL16" s="20"/>
      <c r="CN16" s="20"/>
      <c r="CR16" s="20"/>
      <c r="CT16" s="20"/>
      <c r="CX16" s="20"/>
      <c r="CZ16" s="20"/>
      <c r="DD16" s="20"/>
      <c r="DF16" s="20"/>
      <c r="DJ16" s="20"/>
      <c r="DL16" s="20"/>
      <c r="DP16" s="20"/>
      <c r="DR16" s="20"/>
      <c r="DV16" s="20"/>
      <c r="DX16" s="20"/>
      <c r="EB16" s="20"/>
      <c r="ED16" s="20"/>
      <c r="EH16" s="20"/>
      <c r="EJ16" s="20"/>
      <c r="EN16" s="20"/>
      <c r="EP16" s="20"/>
      <c r="ET16" s="20"/>
      <c r="EV16" s="20"/>
      <c r="EZ16" s="20"/>
      <c r="FB16" s="20"/>
      <c r="FF16" s="20"/>
      <c r="FH16" s="20"/>
      <c r="FL16" s="20"/>
      <c r="FN16" s="20"/>
      <c r="FR16" s="20"/>
      <c r="FT16" s="20"/>
      <c r="FX16" s="20"/>
      <c r="FZ16" s="20"/>
      <c r="GD16" s="20"/>
      <c r="GF16" s="20"/>
      <c r="GJ16" s="20"/>
      <c r="GL16" s="20"/>
      <c r="GP16" s="20"/>
      <c r="GR16" s="20"/>
      <c r="GV16" s="20"/>
      <c r="GX16" s="20"/>
    </row>
    <row r="17" spans="1:207" s="10" customFormat="1" ht="15" customHeight="1" x14ac:dyDescent="0.35">
      <c r="A17" s="29"/>
      <c r="BR17" s="2">
        <f>SUBTOTAL(9,BR19:BR122572)</f>
        <v>33722.452187263734</v>
      </c>
      <c r="BS17" s="2">
        <f>SUBTOTAL(9,BS19:BS122572)</f>
        <v>17726.618306938548</v>
      </c>
      <c r="BT17" s="3">
        <f>BS17/BR17</f>
        <v>0.5256621970579447</v>
      </c>
      <c r="BU17" s="2">
        <f>SUBTOTAL(9,BU19:BU122572)</f>
        <v>10562.732113987233</v>
      </c>
      <c r="BV17" s="3">
        <f>BU17/BR17</f>
        <v>0.31322550493455975</v>
      </c>
      <c r="BW17" s="2">
        <f>SUBTOTAL(9,BW19:BW122572)</f>
        <v>5000.2900430107538</v>
      </c>
      <c r="BX17" s="2">
        <f>SUBTOTAL(9,BX19:BX122572)</f>
        <v>33271.159597027006</v>
      </c>
      <c r="BY17" s="2">
        <f>SUBTOTAL(9,BY19:BY122572)</f>
        <v>17635.746383199981</v>
      </c>
      <c r="BZ17" s="3">
        <f>BY17/BX17</f>
        <v>0.53006106780768314</v>
      </c>
      <c r="CA17" s="2">
        <f>SUBTOTAL(9,CA19:CA122572)</f>
        <v>10730.698708128299</v>
      </c>
      <c r="CB17" s="3">
        <f>CA17/BX17</f>
        <v>0.32252253417362575</v>
      </c>
      <c r="CC17" s="2">
        <f>SUBTOTAL(9,CC19:CC122572)</f>
        <v>4973.2783010752673</v>
      </c>
      <c r="CD17" s="2">
        <f>SUBTOTAL(9,CD19:CD122572)</f>
        <v>36444.14323505116</v>
      </c>
      <c r="CE17" s="2">
        <f>SUBTOTAL(9,CE19:CE122572)</f>
        <v>20389.625695798211</v>
      </c>
      <c r="CF17" s="3">
        <f>CE17/CD17</f>
        <v>0.55947606078410772</v>
      </c>
      <c r="CG17" s="2">
        <f>SUBTOTAL(9,CG19:CG122572)</f>
        <v>13944.281873582626</v>
      </c>
      <c r="CH17" s="3">
        <f>CG17/CD17</f>
        <v>0.38262065275199908</v>
      </c>
      <c r="CI17" s="2">
        <f>SUBTOTAL(9,CI19:CI122572)</f>
        <v>5471.1518817204324</v>
      </c>
      <c r="CJ17" s="2">
        <f>SUBTOTAL(9,CJ19:CJ122572)</f>
        <v>38488.99374204217</v>
      </c>
      <c r="CK17" s="2">
        <f>SUBTOTAL(9,CK19:CK122572)</f>
        <v>21420.493250213811</v>
      </c>
      <c r="CL17" s="3">
        <f>CK17/CJ17</f>
        <v>0.55653554867598032</v>
      </c>
      <c r="CM17" s="2">
        <f>SUBTOTAL(9,CM19:CM122572)</f>
        <v>14449.824520560354</v>
      </c>
      <c r="CN17" s="3">
        <f>CM17/CJ17</f>
        <v>0.37542744342460088</v>
      </c>
      <c r="CO17" s="2">
        <f>SUBTOTAL(9,CO19:CO122572)</f>
        <v>5734.9255760368687</v>
      </c>
      <c r="CP17" s="2">
        <f>SUBTOTAL(9,CP19:CP122572)</f>
        <v>42122.078506894599</v>
      </c>
      <c r="CQ17" s="2">
        <f>SUBTOTAL(9,CQ19:CQ122572)</f>
        <v>23069.87913821769</v>
      </c>
      <c r="CR17" s="3">
        <f>CQ17/CP17</f>
        <v>0.54769090120853325</v>
      </c>
      <c r="CS17" s="2">
        <f>SUBTOTAL(9,CS19:CS122572)</f>
        <v>13415.789796062592</v>
      </c>
      <c r="CT17" s="3">
        <f>CS17/CP17</f>
        <v>0.31849781092513463</v>
      </c>
      <c r="CU17" s="2">
        <f>SUBTOTAL(9,CU19:CU122572)</f>
        <v>6060.7008387096794</v>
      </c>
      <c r="CV17" s="2">
        <f>SUBTOTAL(9,CV19:CV122572)</f>
        <v>45183.556041871656</v>
      </c>
      <c r="CW17" s="2">
        <f>SUBTOTAL(9,CW19:CW122572)</f>
        <v>22688.179970153178</v>
      </c>
      <c r="CX17" s="3">
        <f>CW17/CV17</f>
        <v>0.50213356268656706</v>
      </c>
      <c r="CY17" s="2">
        <f>SUBTOTAL(9,CY19:CY122572)</f>
        <v>13296.29532349158</v>
      </c>
      <c r="CZ17" s="3">
        <f>CY17/CV17</f>
        <v>0.29427288350589065</v>
      </c>
      <c r="DA17" s="2">
        <f>SUBTOTAL(9,DA19:DA122572)</f>
        <v>6678.2884623655937</v>
      </c>
      <c r="DB17" s="2">
        <f>SUBTOTAL(9,DB19:DB122572)</f>
        <v>49712.46218146343</v>
      </c>
      <c r="DC17" s="2">
        <f>SUBTOTAL(9,DC19:DC122572)</f>
        <v>24965.385649735254</v>
      </c>
      <c r="DD17" s="3">
        <f>DC17/DB17</f>
        <v>0.50219571822061626</v>
      </c>
      <c r="DE17" s="2">
        <f>SUBTOTAL(9,DE19:DE122572)</f>
        <v>14720.144326244499</v>
      </c>
      <c r="DF17" s="3">
        <f>DE17/DB17</f>
        <v>0.29610571837122329</v>
      </c>
      <c r="DG17" s="2">
        <f>SUBTOTAL(9,DG19:DG122572)</f>
        <v>7178.0297741935492</v>
      </c>
      <c r="DH17" s="2">
        <f>SUBTOTAL(9,DH19:DH122572)</f>
        <v>52989.59206799497</v>
      </c>
      <c r="DI17" s="2">
        <f>SUBTOTAL(9,DI19:DI122572)</f>
        <v>27242.759393461649</v>
      </c>
      <c r="DJ17" s="3">
        <f>DI17/DH17</f>
        <v>0.51411528812119167</v>
      </c>
      <c r="DK17" s="2">
        <f>SUBTOTAL(9,DK19:DK122572)</f>
        <v>15466.888288961536</v>
      </c>
      <c r="DL17" s="3">
        <f>DK17/DH17</f>
        <v>0.29188540023321558</v>
      </c>
      <c r="DM17" s="2">
        <f>SUBTOTAL(9,DM19:DM122572)</f>
        <v>7536.1447119815657</v>
      </c>
      <c r="DN17" s="2">
        <f>SUBTOTAL(9,DN19:DN122572)</f>
        <v>53094.812742145092</v>
      </c>
      <c r="DO17" s="2">
        <f>SUBTOTAL(9,DO19:DO122572)</f>
        <v>26295.085841949702</v>
      </c>
      <c r="DP17" s="3">
        <f>DO17/DN17</f>
        <v>0.49524773671680061</v>
      </c>
      <c r="DQ17" s="2">
        <f>SUBTOTAL(9,DQ19:DQ122572)</f>
        <v>14033.79146498541</v>
      </c>
      <c r="DR17" s="3">
        <f>DQ17/DN17</f>
        <v>0.26431567869238948</v>
      </c>
      <c r="DS17" s="2">
        <f>SUBTOTAL(9,DS19:DS122572)</f>
        <v>7809.2679569892498</v>
      </c>
      <c r="DT17" s="2">
        <f>SUBTOTAL(9,DT19:DT122572)</f>
        <v>54344.941943924423</v>
      </c>
      <c r="DU17" s="2">
        <f>SUBTOTAL(9,DU19:DU122572)</f>
        <v>28005.515314987872</v>
      </c>
      <c r="DV17" s="3">
        <f>DU17/DT17</f>
        <v>0.51532882938554303</v>
      </c>
      <c r="DW17" s="2">
        <f>SUBTOTAL(9,DW19:DW122572)</f>
        <v>17893.946512210307</v>
      </c>
      <c r="DX17" s="3">
        <f>DW17/DT17</f>
        <v>0.3292660893938224</v>
      </c>
      <c r="DY17" s="2">
        <f>SUBTOTAL(9,DY19:DY122572)</f>
        <v>7941.6349892473127</v>
      </c>
      <c r="DZ17" s="2">
        <f>SUBTOTAL(9,DZ19:DZ122572)</f>
        <v>56327.68887792826</v>
      </c>
      <c r="EA17" s="2">
        <f>SUBTOTAL(9,EA19:EA122572)</f>
        <v>31005.479357701915</v>
      </c>
      <c r="EB17" s="3">
        <f>EA17/DZ17</f>
        <v>0.55044827819753261</v>
      </c>
      <c r="EC17" s="2">
        <f>SUBTOTAL(9,EC19:EC122572)</f>
        <v>21271.856186431571</v>
      </c>
      <c r="ED17" s="3">
        <f>EC17/DZ17</f>
        <v>0.37764475358702043</v>
      </c>
      <c r="EE17" s="2">
        <f>SUBTOTAL(9,EE19:EE122572)</f>
        <v>8139.3554838709715</v>
      </c>
      <c r="EF17" s="2">
        <f>SUBTOTAL(9,EF19:EF122572)</f>
        <v>56222.225511818768</v>
      </c>
      <c r="EG17" s="2">
        <f>SUBTOTAL(9,EG19:EG122572)</f>
        <v>32026.267434719724</v>
      </c>
      <c r="EH17" s="3">
        <f>EG17/EF17</f>
        <v>0.56963713448140385</v>
      </c>
      <c r="EI17" s="2">
        <f>SUBTOTAL(9,EI19:EI122572)</f>
        <v>22355.147812822619</v>
      </c>
      <c r="EJ17" s="3">
        <f>EI17/EF17</f>
        <v>0.39762118289186588</v>
      </c>
      <c r="EK17" s="2">
        <f>SUBTOTAL(9,EK19:EK122572)</f>
        <v>8249.9870852534568</v>
      </c>
      <c r="EL17" s="2">
        <f>SUBTOTAL(9,EL19:EL122572)</f>
        <v>58277.435627071391</v>
      </c>
      <c r="EM17" s="2">
        <f>SUBTOTAL(9,EM19:EM122572)</f>
        <v>33199.523581055393</v>
      </c>
      <c r="EN17" s="3">
        <f>EM17/EL17</f>
        <v>0.56968058432607749</v>
      </c>
      <c r="EO17" s="2">
        <f>SUBTOTAL(9,EO19:EO122572)</f>
        <v>24173.598437566285</v>
      </c>
      <c r="EP17" s="3">
        <f>EO17/EL17</f>
        <v>0.41480202719038339</v>
      </c>
      <c r="EQ17" s="2">
        <f>SUBTOTAL(9,EQ19:EQ122572)</f>
        <v>8359.675784946241</v>
      </c>
      <c r="ER17" s="2">
        <f>SUBTOTAL(9,ER19:ER122572)</f>
        <v>59735.765578290906</v>
      </c>
      <c r="ES17" s="2">
        <f>SUBTOTAL(9,ES19:ES122572)</f>
        <v>33189.242903804159</v>
      </c>
      <c r="ET17" s="3">
        <f>ES17/ER17</f>
        <v>0.55560086294207889</v>
      </c>
      <c r="EU17" s="2">
        <f>SUBTOTAL(9,EU19:EU122572)</f>
        <v>23117.929736586033</v>
      </c>
      <c r="EV17" s="3">
        <f>EU17/ER17</f>
        <v>0.38700315485682035</v>
      </c>
      <c r="EW17" s="2">
        <f>SUBTOTAL(9,EW19:EW122572)</f>
        <v>8602.8270430107477</v>
      </c>
      <c r="EX17" s="2">
        <f>SUBTOTAL(9,EX19:EX122572)</f>
        <v>40116.439371145694</v>
      </c>
      <c r="EY17" s="2">
        <f>SUBTOTAL(9,EY19:EY122572)</f>
        <v>21602.519018000887</v>
      </c>
      <c r="EZ17" s="3">
        <f>EY17/EX17</f>
        <v>0.53849542373740178</v>
      </c>
      <c r="FA17" s="2">
        <f>SUBTOTAL(9,FA19:FA122572)</f>
        <v>14764.412655519693</v>
      </c>
      <c r="FB17" s="3">
        <f>FA17/EX17</f>
        <v>0.36803896075929415</v>
      </c>
      <c r="FC17" s="2">
        <f>SUBTOTAL(9,FC19:FC122572)</f>
        <v>5903.3919677419353</v>
      </c>
      <c r="FD17" s="2">
        <f>SUBTOTAL(9,FD19:FD122572)</f>
        <v>66993.611784290712</v>
      </c>
      <c r="FE17" s="2">
        <f>SUBTOTAL(9,FE19:FE122572)</f>
        <v>35362.364690138544</v>
      </c>
      <c r="FF17" s="3">
        <f>FE17/FD17</f>
        <v>0.52784681626063101</v>
      </c>
      <c r="FG17" s="2">
        <f>SUBTOTAL(9,FG19:FG122572)</f>
        <v>21293.430822115548</v>
      </c>
      <c r="FH17" s="3">
        <f>FG17/FD17</f>
        <v>0.31784270552059757</v>
      </c>
      <c r="FI17" s="2">
        <f>SUBTOTAL(9,FI19:FI122572)</f>
        <v>9973.5683440860139</v>
      </c>
      <c r="FJ17" s="2">
        <f>SUBTOTAL(9,FJ19:FJ122572)</f>
        <v>74933.136977093352</v>
      </c>
      <c r="FK17" s="2">
        <f>SUBTOTAL(9,FK19:FK122572)</f>
        <v>41810.118946011993</v>
      </c>
      <c r="FL17" s="3">
        <f>FK17/FJ17</f>
        <v>0.55796568290999371</v>
      </c>
      <c r="FM17" s="2">
        <f>SUBTOTAL(9,FM19:FM122572)</f>
        <v>28394.106394142986</v>
      </c>
      <c r="FN17" s="3">
        <f>FM17/FJ17</f>
        <v>0.37892590033729545</v>
      </c>
      <c r="FO17" s="2">
        <f>SUBTOTAL(9,FO19:FO122572)</f>
        <v>11206.077457757296</v>
      </c>
      <c r="FP17" s="2">
        <f>SUBTOTAL(9,FP19:FP122572)</f>
        <v>87305.634548766378</v>
      </c>
      <c r="FQ17" s="2">
        <f>SUBTOTAL(9,FQ19:FQ122572)</f>
        <v>45758.059108370937</v>
      </c>
      <c r="FR17" s="3">
        <f>FQ17/FP17</f>
        <v>0.52411347039476386</v>
      </c>
      <c r="FS17" s="2">
        <f>SUBTOTAL(9,FS19:FS122572)</f>
        <v>26712.085119554198</v>
      </c>
      <c r="FT17" s="3">
        <f>FS17/FP17</f>
        <v>0.30596060904446676</v>
      </c>
      <c r="FU17" s="2">
        <f>SUBTOTAL(9,FU19:FU122572)</f>
        <v>12738.989301075277</v>
      </c>
      <c r="FV17" s="2">
        <f>SUBTOTAL(9,FV19:FV122572)</f>
        <v>102702.05424945834</v>
      </c>
      <c r="FW17" s="2">
        <f>SUBTOTAL(9,FW19:FW122572)</f>
        <v>52208.14504319687</v>
      </c>
      <c r="FX17" s="3">
        <f>FW17/FV17</f>
        <v>0.50834567453135659</v>
      </c>
      <c r="FY17" s="2">
        <f>SUBTOTAL(9,FY19:FY122572)</f>
        <v>30187.03261520607</v>
      </c>
      <c r="FZ17" s="3">
        <f>FY17/FV17</f>
        <v>0.29392822603025276</v>
      </c>
      <c r="GA17" s="2">
        <f>SUBTOTAL(9,GA19:GA122572)</f>
        <v>14714.174486175101</v>
      </c>
      <c r="GB17" s="2">
        <f>SUBTOTAL(9,GB19:GB122572)</f>
        <v>107439.75468606931</v>
      </c>
      <c r="GC17" s="2">
        <f>SUBTOTAL(9,GC19:GC122572)</f>
        <v>54300.601156937591</v>
      </c>
      <c r="GD17" s="3">
        <f>GC17/GB17</f>
        <v>0.50540511113041686</v>
      </c>
      <c r="GE17" s="2">
        <f>SUBTOTAL(9,GE19:GE122572)</f>
        <v>31927.737977195706</v>
      </c>
      <c r="GF17" s="3">
        <f>GE17/GB17</f>
        <v>0.2971687535073595</v>
      </c>
      <c r="GG17" s="2">
        <f>SUBTOTAL(9,GG19:GG122572)</f>
        <v>15750.902946236551</v>
      </c>
      <c r="GH17" s="2">
        <f>SUBTOTAL(9,GH19:GH122572)</f>
        <v>112549.91438974693</v>
      </c>
      <c r="GI17" s="2">
        <f>SUBTOTAL(9,GI19:GI122572)</f>
        <v>63031.746792421698</v>
      </c>
      <c r="GJ17" s="3">
        <f>GI17/GH17</f>
        <v>0.56003371601110485</v>
      </c>
      <c r="GK17" s="2">
        <f>SUBTOTAL(9,GK19:GK122572)</f>
        <v>43627.003999254172</v>
      </c>
      <c r="GL17" s="3">
        <f>GK17/GH17</f>
        <v>0.38762360891878656</v>
      </c>
      <c r="GM17" s="2">
        <f>SUBTOTAL(9,GM19:GM122572)</f>
        <v>16389.342569124427</v>
      </c>
      <c r="GN17" s="2">
        <f>SUBTOTAL(9,GN19:GN122572)</f>
        <v>118013.20120536229</v>
      </c>
      <c r="GO17" s="2">
        <f>SUBTOTAL(9,GO19:GO122572)</f>
        <v>66388.766484859589</v>
      </c>
      <c r="GP17" s="3">
        <f>GO17/GN17</f>
        <v>0.5625537296402312</v>
      </c>
      <c r="GQ17" s="2">
        <f>SUBTOTAL(9,GQ19:GQ122572)</f>
        <v>47291.528174152292</v>
      </c>
      <c r="GR17" s="3">
        <f>GQ17/GN17</f>
        <v>0.40073083088270178</v>
      </c>
      <c r="GS17" s="2">
        <f>SUBTOTAL(9,GS19:GS122572)</f>
        <v>16962.502827956985</v>
      </c>
      <c r="GT17" s="2">
        <f>SUBTOTAL(9,GT19:GT122572)</f>
        <v>40116.439371145694</v>
      </c>
      <c r="GU17" s="2">
        <f>SUBTOTAL(9,GU19:GU122572)</f>
        <v>21602.519018000887</v>
      </c>
      <c r="GV17" s="3">
        <f>GU17/GT17</f>
        <v>0.53849542373740178</v>
      </c>
      <c r="GW17" s="2">
        <f>SUBTOTAL(9,GW19:GW122572)</f>
        <v>14764.412655519693</v>
      </c>
      <c r="GX17" s="3">
        <f>GW17/GT17</f>
        <v>0.36803896075929415</v>
      </c>
      <c r="GY17" s="2">
        <f>SUBTOTAL(9,GY19:GY122572)</f>
        <v>5903.3919677419353</v>
      </c>
    </row>
    <row r="18" spans="1:207" s="36" customFormat="1" ht="43.5" customHeight="1" x14ac:dyDescent="0.35">
      <c r="A18" s="13" t="s">
        <v>14</v>
      </c>
      <c r="B18" s="13" t="s">
        <v>15</v>
      </c>
      <c r="C18" s="13" t="s">
        <v>16</v>
      </c>
      <c r="D18" s="13" t="s">
        <v>17</v>
      </c>
      <c r="E18" s="13" t="s">
        <v>18</v>
      </c>
      <c r="F18" s="14" t="s">
        <v>19</v>
      </c>
      <c r="G18" s="14" t="s">
        <v>20</v>
      </c>
      <c r="H18" s="14" t="s">
        <v>21</v>
      </c>
      <c r="I18" s="14" t="s">
        <v>22</v>
      </c>
      <c r="J18" s="14" t="s">
        <v>23</v>
      </c>
      <c r="K18" s="14" t="s">
        <v>24</v>
      </c>
      <c r="L18" s="14" t="s">
        <v>25</v>
      </c>
      <c r="M18" s="14" t="s">
        <v>26</v>
      </c>
      <c r="N18" s="14" t="s">
        <v>27</v>
      </c>
      <c r="O18" s="14" t="s">
        <v>28</v>
      </c>
      <c r="P18" s="14" t="s">
        <v>29</v>
      </c>
      <c r="Q18" s="14" t="s">
        <v>30</v>
      </c>
      <c r="R18" s="14" t="s">
        <v>31</v>
      </c>
      <c r="S18" s="14" t="s">
        <v>32</v>
      </c>
      <c r="T18" s="14" t="s">
        <v>33</v>
      </c>
      <c r="U18" s="14" t="s">
        <v>34</v>
      </c>
      <c r="V18" s="14" t="s">
        <v>35</v>
      </c>
      <c r="W18" s="14" t="s">
        <v>36</v>
      </c>
      <c r="X18" s="14" t="s">
        <v>37</v>
      </c>
      <c r="Y18" s="14" t="s">
        <v>38</v>
      </c>
      <c r="Z18" s="14" t="s">
        <v>39</v>
      </c>
      <c r="AA18" s="14" t="s">
        <v>40</v>
      </c>
      <c r="AB18" s="14" t="s">
        <v>41</v>
      </c>
      <c r="AC18" s="15" t="s">
        <v>42</v>
      </c>
      <c r="AD18" s="15" t="s">
        <v>43</v>
      </c>
      <c r="AE18" s="15" t="s">
        <v>44</v>
      </c>
      <c r="AF18" s="15" t="s">
        <v>45</v>
      </c>
      <c r="AG18" s="15" t="s">
        <v>46</v>
      </c>
      <c r="AH18" s="15" t="s">
        <v>47</v>
      </c>
      <c r="AI18" s="15" t="s">
        <v>48</v>
      </c>
      <c r="AJ18" s="15" t="s">
        <v>49</v>
      </c>
      <c r="AK18" s="15" t="s">
        <v>50</v>
      </c>
      <c r="AL18" s="15" t="s">
        <v>51</v>
      </c>
      <c r="AM18" s="15" t="s">
        <v>52</v>
      </c>
      <c r="AN18" s="15" t="s">
        <v>53</v>
      </c>
      <c r="AO18" s="16" t="s">
        <v>54</v>
      </c>
      <c r="AP18" s="16" t="s">
        <v>55</v>
      </c>
      <c r="AQ18" s="16" t="s">
        <v>56</v>
      </c>
      <c r="AR18" s="16" t="s">
        <v>57</v>
      </c>
      <c r="AS18" s="16" t="s">
        <v>58</v>
      </c>
      <c r="AT18" s="16" t="s">
        <v>59</v>
      </c>
      <c r="AU18" s="16" t="s">
        <v>60</v>
      </c>
      <c r="AV18" s="16" t="s">
        <v>61</v>
      </c>
      <c r="AW18" s="16" t="s">
        <v>62</v>
      </c>
      <c r="AX18" s="17" t="s">
        <v>63</v>
      </c>
      <c r="AY18" s="17" t="s">
        <v>64</v>
      </c>
      <c r="AZ18" s="17" t="s">
        <v>65</v>
      </c>
      <c r="BA18" s="17" t="s">
        <v>66</v>
      </c>
      <c r="BB18" s="17" t="s">
        <v>67</v>
      </c>
      <c r="BC18" s="17" t="s">
        <v>68</v>
      </c>
      <c r="BD18" s="17" t="s">
        <v>69</v>
      </c>
      <c r="BE18" s="17" t="s">
        <v>70</v>
      </c>
      <c r="BF18" s="17" t="s">
        <v>71</v>
      </c>
      <c r="BG18" s="17" t="s">
        <v>72</v>
      </c>
      <c r="BH18" s="17" t="s">
        <v>73</v>
      </c>
      <c r="BI18" s="17" t="s">
        <v>74</v>
      </c>
      <c r="BJ18" s="17" t="s">
        <v>75</v>
      </c>
      <c r="BK18" s="17" t="s">
        <v>76</v>
      </c>
      <c r="BL18" s="17" t="s">
        <v>77</v>
      </c>
      <c r="BM18" s="13" t="s">
        <v>78</v>
      </c>
      <c r="BN18" s="13" t="s">
        <v>79</v>
      </c>
      <c r="BO18" s="13" t="s">
        <v>80</v>
      </c>
      <c r="BP18" s="13" t="s">
        <v>81</v>
      </c>
      <c r="BQ18" s="13" t="s">
        <v>82</v>
      </c>
      <c r="BR18" s="12" t="s">
        <v>83</v>
      </c>
      <c r="BS18" s="12" t="s">
        <v>84</v>
      </c>
      <c r="BT18" s="18" t="s">
        <v>85</v>
      </c>
      <c r="BU18" s="12" t="s">
        <v>86</v>
      </c>
      <c r="BV18" s="18" t="s">
        <v>87</v>
      </c>
      <c r="BW18" s="12" t="s">
        <v>88</v>
      </c>
      <c r="BX18" s="12" t="s">
        <v>89</v>
      </c>
      <c r="BY18" s="12" t="s">
        <v>90</v>
      </c>
      <c r="BZ18" s="18" t="s">
        <v>91</v>
      </c>
      <c r="CA18" s="12" t="s">
        <v>92</v>
      </c>
      <c r="CB18" s="18" t="s">
        <v>93</v>
      </c>
      <c r="CC18" s="12" t="s">
        <v>94</v>
      </c>
      <c r="CD18" s="12" t="s">
        <v>95</v>
      </c>
      <c r="CE18" s="12" t="s">
        <v>96</v>
      </c>
      <c r="CF18" s="18" t="s">
        <v>97</v>
      </c>
      <c r="CG18" s="12" t="s">
        <v>98</v>
      </c>
      <c r="CH18" s="18" t="s">
        <v>99</v>
      </c>
      <c r="CI18" s="12" t="s">
        <v>100</v>
      </c>
      <c r="CJ18" s="12" t="s">
        <v>101</v>
      </c>
      <c r="CK18" s="12" t="s">
        <v>102</v>
      </c>
      <c r="CL18" s="18" t="s">
        <v>103</v>
      </c>
      <c r="CM18" s="12" t="s">
        <v>104</v>
      </c>
      <c r="CN18" s="18" t="s">
        <v>105</v>
      </c>
      <c r="CO18" s="12" t="s">
        <v>106</v>
      </c>
      <c r="CP18" s="12" t="s">
        <v>107</v>
      </c>
      <c r="CQ18" s="12" t="s">
        <v>108</v>
      </c>
      <c r="CR18" s="18" t="s">
        <v>109</v>
      </c>
      <c r="CS18" s="12" t="s">
        <v>110</v>
      </c>
      <c r="CT18" s="18" t="s">
        <v>111</v>
      </c>
      <c r="CU18" s="12" t="s">
        <v>112</v>
      </c>
      <c r="CV18" s="12" t="s">
        <v>113</v>
      </c>
      <c r="CW18" s="12" t="s">
        <v>114</v>
      </c>
      <c r="CX18" s="18" t="s">
        <v>115</v>
      </c>
      <c r="CY18" s="12" t="s">
        <v>116</v>
      </c>
      <c r="CZ18" s="18" t="s">
        <v>117</v>
      </c>
      <c r="DA18" s="12" t="s">
        <v>118</v>
      </c>
      <c r="DB18" s="12" t="s">
        <v>119</v>
      </c>
      <c r="DC18" s="12" t="s">
        <v>120</v>
      </c>
      <c r="DD18" s="18" t="s">
        <v>121</v>
      </c>
      <c r="DE18" s="12" t="s">
        <v>122</v>
      </c>
      <c r="DF18" s="18" t="s">
        <v>123</v>
      </c>
      <c r="DG18" s="12" t="s">
        <v>124</v>
      </c>
      <c r="DH18" s="12" t="s">
        <v>125</v>
      </c>
      <c r="DI18" s="12" t="s">
        <v>126</v>
      </c>
      <c r="DJ18" s="18" t="s">
        <v>127</v>
      </c>
      <c r="DK18" s="12" t="s">
        <v>128</v>
      </c>
      <c r="DL18" s="18" t="s">
        <v>129</v>
      </c>
      <c r="DM18" s="12" t="s">
        <v>130</v>
      </c>
      <c r="DN18" s="12" t="s">
        <v>131</v>
      </c>
      <c r="DO18" s="12" t="s">
        <v>132</v>
      </c>
      <c r="DP18" s="18" t="s">
        <v>133</v>
      </c>
      <c r="DQ18" s="12" t="s">
        <v>134</v>
      </c>
      <c r="DR18" s="18" t="s">
        <v>135</v>
      </c>
      <c r="DS18" s="12" t="s">
        <v>136</v>
      </c>
      <c r="DT18" s="12" t="s">
        <v>137</v>
      </c>
      <c r="DU18" s="12" t="s">
        <v>138</v>
      </c>
      <c r="DV18" s="18" t="s">
        <v>139</v>
      </c>
      <c r="DW18" s="12" t="s">
        <v>140</v>
      </c>
      <c r="DX18" s="18" t="s">
        <v>141</v>
      </c>
      <c r="DY18" s="12" t="s">
        <v>142</v>
      </c>
      <c r="DZ18" s="12" t="s">
        <v>143</v>
      </c>
      <c r="EA18" s="12" t="s">
        <v>144</v>
      </c>
      <c r="EB18" s="18" t="s">
        <v>145</v>
      </c>
      <c r="EC18" s="12" t="s">
        <v>146</v>
      </c>
      <c r="ED18" s="18" t="s">
        <v>147</v>
      </c>
      <c r="EE18" s="12" t="s">
        <v>148</v>
      </c>
      <c r="EF18" s="12" t="s">
        <v>149</v>
      </c>
      <c r="EG18" s="12" t="s">
        <v>150</v>
      </c>
      <c r="EH18" s="18" t="s">
        <v>151</v>
      </c>
      <c r="EI18" s="12" t="s">
        <v>152</v>
      </c>
      <c r="EJ18" s="18" t="s">
        <v>153</v>
      </c>
      <c r="EK18" s="12" t="s">
        <v>154</v>
      </c>
      <c r="EL18" s="12" t="s">
        <v>155</v>
      </c>
      <c r="EM18" s="12" t="s">
        <v>156</v>
      </c>
      <c r="EN18" s="18" t="s">
        <v>157</v>
      </c>
      <c r="EO18" s="12" t="s">
        <v>158</v>
      </c>
      <c r="EP18" s="18" t="s">
        <v>159</v>
      </c>
      <c r="EQ18" s="12" t="s">
        <v>160</v>
      </c>
      <c r="ER18" s="12" t="s">
        <v>161</v>
      </c>
      <c r="ES18" s="12" t="s">
        <v>162</v>
      </c>
      <c r="ET18" s="18" t="s">
        <v>163</v>
      </c>
      <c r="EU18" s="12" t="s">
        <v>164</v>
      </c>
      <c r="EV18" s="18" t="s">
        <v>165</v>
      </c>
      <c r="EW18" s="12" t="s">
        <v>166</v>
      </c>
      <c r="EX18" s="12" t="s">
        <v>167</v>
      </c>
      <c r="EY18" s="12" t="s">
        <v>168</v>
      </c>
      <c r="EZ18" s="18" t="s">
        <v>169</v>
      </c>
      <c r="FA18" s="12" t="s">
        <v>170</v>
      </c>
      <c r="FB18" s="18" t="s">
        <v>171</v>
      </c>
      <c r="FC18" s="12" t="s">
        <v>172</v>
      </c>
      <c r="FD18" s="12" t="s">
        <v>173</v>
      </c>
      <c r="FE18" s="12" t="s">
        <v>174</v>
      </c>
      <c r="FF18" s="18" t="s">
        <v>175</v>
      </c>
      <c r="FG18" s="12" t="s">
        <v>176</v>
      </c>
      <c r="FH18" s="18" t="s">
        <v>177</v>
      </c>
      <c r="FI18" s="12" t="s">
        <v>178</v>
      </c>
      <c r="FJ18" s="12" t="s">
        <v>179</v>
      </c>
      <c r="FK18" s="12" t="s">
        <v>180</v>
      </c>
      <c r="FL18" s="18" t="s">
        <v>181</v>
      </c>
      <c r="FM18" s="12" t="s">
        <v>182</v>
      </c>
      <c r="FN18" s="18" t="s">
        <v>183</v>
      </c>
      <c r="FO18" s="12" t="s">
        <v>184</v>
      </c>
      <c r="FP18" s="12" t="s">
        <v>185</v>
      </c>
      <c r="FQ18" s="12" t="s">
        <v>186</v>
      </c>
      <c r="FR18" s="18" t="s">
        <v>187</v>
      </c>
      <c r="FS18" s="12" t="s">
        <v>188</v>
      </c>
      <c r="FT18" s="18" t="s">
        <v>189</v>
      </c>
      <c r="FU18" s="12" t="s">
        <v>190</v>
      </c>
      <c r="FV18" s="12" t="s">
        <v>191</v>
      </c>
      <c r="FW18" s="12" t="s">
        <v>192</v>
      </c>
      <c r="FX18" s="18" t="s">
        <v>193</v>
      </c>
      <c r="FY18" s="12" t="s">
        <v>194</v>
      </c>
      <c r="FZ18" s="18" t="s">
        <v>195</v>
      </c>
      <c r="GA18" s="12" t="s">
        <v>196</v>
      </c>
      <c r="GB18" s="12" t="s">
        <v>197</v>
      </c>
      <c r="GC18" s="12" t="s">
        <v>198</v>
      </c>
      <c r="GD18" s="18" t="s">
        <v>199</v>
      </c>
      <c r="GE18" s="12" t="s">
        <v>200</v>
      </c>
      <c r="GF18" s="18" t="s">
        <v>201</v>
      </c>
      <c r="GG18" s="12" t="s">
        <v>202</v>
      </c>
      <c r="GH18" s="12" t="s">
        <v>203</v>
      </c>
      <c r="GI18" s="12" t="s">
        <v>204</v>
      </c>
      <c r="GJ18" s="18" t="s">
        <v>205</v>
      </c>
      <c r="GK18" s="12" t="s">
        <v>206</v>
      </c>
      <c r="GL18" s="18" t="s">
        <v>207</v>
      </c>
      <c r="GM18" s="12" t="s">
        <v>208</v>
      </c>
      <c r="GN18" s="12" t="s">
        <v>209</v>
      </c>
      <c r="GO18" s="12" t="s">
        <v>210</v>
      </c>
      <c r="GP18" s="18" t="s">
        <v>211</v>
      </c>
      <c r="GQ18" s="12" t="s">
        <v>212</v>
      </c>
      <c r="GR18" s="18" t="s">
        <v>213</v>
      </c>
      <c r="GS18" s="12" t="s">
        <v>214</v>
      </c>
      <c r="GT18" s="12" t="s">
        <v>215</v>
      </c>
      <c r="GU18" s="12" t="s">
        <v>216</v>
      </c>
      <c r="GV18" s="18" t="s">
        <v>217</v>
      </c>
      <c r="GW18" s="12" t="s">
        <v>218</v>
      </c>
      <c r="GX18" s="18" t="s">
        <v>219</v>
      </c>
      <c r="GY18" s="12" t="s">
        <v>220</v>
      </c>
    </row>
    <row r="19" spans="1:207" s="8" customFormat="1" x14ac:dyDescent="0.25">
      <c r="A19" s="4" t="s">
        <v>221</v>
      </c>
      <c r="B19" s="4" t="s">
        <v>222</v>
      </c>
      <c r="C19" s="4" t="s">
        <v>223</v>
      </c>
      <c r="D19" s="30" t="s">
        <v>224</v>
      </c>
      <c r="E19" s="4"/>
      <c r="F19" s="5">
        <v>1233.27820741453</v>
      </c>
      <c r="G19" s="5">
        <v>2597.2576212312401</v>
      </c>
      <c r="H19" s="5">
        <v>2328.5208517003998</v>
      </c>
      <c r="I19" s="5">
        <v>2674.2649339667701</v>
      </c>
      <c r="J19" s="5">
        <v>3413.78901526139</v>
      </c>
      <c r="K19" s="5">
        <v>3861.10125812142</v>
      </c>
      <c r="L19" s="5">
        <v>3690.61562308867</v>
      </c>
      <c r="M19" s="5">
        <v>3440.6838108638999</v>
      </c>
      <c r="N19" s="5">
        <v>2134.0056058325599</v>
      </c>
      <c r="O19" s="5">
        <v>2090.3702074519201</v>
      </c>
      <c r="P19" s="5">
        <v>2689.1640537785702</v>
      </c>
      <c r="Q19" s="5">
        <v>3400.9440775266398</v>
      </c>
      <c r="R19" s="5">
        <v>3491.5858791420601</v>
      </c>
      <c r="S19" s="5">
        <v>4138.1297737311397</v>
      </c>
      <c r="T19" s="5">
        <v>4229.0936249983697</v>
      </c>
      <c r="U19" s="5">
        <v>4378.6972497100796</v>
      </c>
      <c r="V19" s="5">
        <v>3132.1436284503502</v>
      </c>
      <c r="W19" s="5">
        <v>2910.4559303564301</v>
      </c>
      <c r="X19" s="5">
        <v>3075.85312063129</v>
      </c>
      <c r="Y19" s="5">
        <v>3032.1872540176</v>
      </c>
      <c r="Z19" s="5">
        <v>3449.1372957052899</v>
      </c>
      <c r="AA19" s="5">
        <v>3138.4305404871002</v>
      </c>
      <c r="AB19" s="5">
        <v>1879.6681713343701</v>
      </c>
      <c r="AC19" s="5">
        <v>3830.5358286457699</v>
      </c>
      <c r="AD19" s="5">
        <v>5002.7857856671699</v>
      </c>
      <c r="AE19" s="5">
        <v>7274.8902733828099</v>
      </c>
      <c r="AF19" s="5">
        <v>7131.2994339525703</v>
      </c>
      <c r="AG19" s="5">
        <v>4224.3758132844796</v>
      </c>
      <c r="AH19" s="5">
        <v>6090.10813130521</v>
      </c>
      <c r="AI19" s="5">
        <v>7629.7156528732003</v>
      </c>
      <c r="AJ19" s="5">
        <v>8607.7908747084493</v>
      </c>
      <c r="AK19" s="5">
        <v>6042.5995588067699</v>
      </c>
      <c r="AL19" s="5">
        <v>6108.0403746488901</v>
      </c>
      <c r="AM19" s="5">
        <v>6587.5678361923901</v>
      </c>
      <c r="AN19" s="5">
        <v>1879.6681713343701</v>
      </c>
      <c r="AO19" s="5">
        <v>8833.3216143129503</v>
      </c>
      <c r="AP19" s="5">
        <v>14406.189707335399</v>
      </c>
      <c r="AQ19" s="5">
        <v>10314.4839445897</v>
      </c>
      <c r="AR19" s="5">
        <v>16237.5065275817</v>
      </c>
      <c r="AS19" s="5">
        <v>12150.639933455701</v>
      </c>
      <c r="AT19" s="5">
        <v>8467.2360075267607</v>
      </c>
      <c r="AU19" s="5">
        <f>AQ19-AP19</f>
        <v>-4091.7057627456998</v>
      </c>
      <c r="AV19" s="5">
        <f>AR19-AQ19</f>
        <v>5923.022582992</v>
      </c>
      <c r="AW19" s="5">
        <f>AS19-AR19</f>
        <v>-4086.8665941259987</v>
      </c>
      <c r="AX19" s="5">
        <v>-249.93181222477099</v>
      </c>
      <c r="AY19" s="5">
        <v>-1306.67820503134</v>
      </c>
      <c r="AZ19" s="5">
        <v>-43.635398380638399</v>
      </c>
      <c r="BA19" s="5">
        <v>598.79384632664699</v>
      </c>
      <c r="BB19" s="5">
        <v>711.780023748075</v>
      </c>
      <c r="BC19" s="5">
        <v>90.641801615418004</v>
      </c>
      <c r="BD19" s="5">
        <v>646.54389458908099</v>
      </c>
      <c r="BE19" s="5">
        <v>90.963851267227298</v>
      </c>
      <c r="BF19" s="5">
        <v>149.60362471171501</v>
      </c>
      <c r="BG19" s="5">
        <v>-1246.5536212597401</v>
      </c>
      <c r="BH19" s="5">
        <v>-221.68769809392001</v>
      </c>
      <c r="BI19" s="5">
        <v>165.39719027486001</v>
      </c>
      <c r="BJ19" s="5">
        <v>-43.665866613683598</v>
      </c>
      <c r="BK19" s="5">
        <v>416.95004168768901</v>
      </c>
      <c r="BL19" s="6">
        <v>-310.70675521819697</v>
      </c>
      <c r="BM19" s="5" t="s">
        <v>225</v>
      </c>
      <c r="BN19" s="4" t="s">
        <v>225</v>
      </c>
      <c r="BO19" s="7">
        <v>1</v>
      </c>
      <c r="BP19" s="7">
        <v>1</v>
      </c>
      <c r="BQ19" s="4" t="s">
        <v>226</v>
      </c>
      <c r="BR19" s="5">
        <v>2134.0056058325599</v>
      </c>
      <c r="BS19" s="5">
        <v>1405.4192648301701</v>
      </c>
      <c r="BT19" s="1">
        <v>0.65858274270177797</v>
      </c>
      <c r="BU19" s="5">
        <v>1138.6832444720601</v>
      </c>
      <c r="BV19" s="1">
        <v>0.533589621957819</v>
      </c>
      <c r="BW19" s="5">
        <v>327.92580645161303</v>
      </c>
      <c r="BX19" s="5">
        <v>2090.3702074519201</v>
      </c>
      <c r="BY19" s="5">
        <v>1204.7501364381999</v>
      </c>
      <c r="BZ19" s="1">
        <v>0.57633338446147597</v>
      </c>
      <c r="CA19" s="5">
        <v>691.14979484341598</v>
      </c>
      <c r="CB19" s="1">
        <v>0.33063511543531898</v>
      </c>
      <c r="CC19" s="5">
        <v>334.86774193548399</v>
      </c>
      <c r="CD19" s="5">
        <v>2689.1640537785702</v>
      </c>
      <c r="CE19" s="5">
        <v>1756.9754014643299</v>
      </c>
      <c r="CF19" s="1">
        <v>0.65335374351579101</v>
      </c>
      <c r="CG19" s="5">
        <v>1207.1310668682599</v>
      </c>
      <c r="CH19" s="1">
        <v>0.44888710496189899</v>
      </c>
      <c r="CI19" s="5">
        <v>437.79354838709702</v>
      </c>
      <c r="CJ19" s="5">
        <v>3400.9440775266398</v>
      </c>
      <c r="CK19" s="5">
        <v>2386.6259752617502</v>
      </c>
      <c r="CL19" s="1">
        <v>0.70175396032899096</v>
      </c>
      <c r="CM19" s="5">
        <v>1805.52369300189</v>
      </c>
      <c r="CN19" s="1">
        <v>0.53088896842872202</v>
      </c>
      <c r="CO19" s="5">
        <v>480.39907834101399</v>
      </c>
      <c r="CP19" s="5">
        <v>3491.5858791420601</v>
      </c>
      <c r="CQ19" s="5">
        <v>2262.6478516120201</v>
      </c>
      <c r="CR19" s="1">
        <v>0.64802869811353203</v>
      </c>
      <c r="CS19" s="5">
        <v>1423.3861691801601</v>
      </c>
      <c r="CT19" s="1">
        <v>0.40766179565656502</v>
      </c>
      <c r="CU19" s="5">
        <v>520.93763440860198</v>
      </c>
      <c r="CV19" s="5">
        <v>4138.1297737311397</v>
      </c>
      <c r="CW19" s="5">
        <v>2662.1444076378598</v>
      </c>
      <c r="CX19" s="1">
        <v>0.64332066735489102</v>
      </c>
      <c r="CY19" s="5">
        <v>1840.0247779393101</v>
      </c>
      <c r="CZ19" s="1">
        <v>0.44465129866631797</v>
      </c>
      <c r="DA19" s="5">
        <v>581.34838709677399</v>
      </c>
      <c r="DB19" s="5">
        <v>4229.0936249983697</v>
      </c>
      <c r="DC19" s="5">
        <v>2273.62134650807</v>
      </c>
      <c r="DD19" s="1">
        <v>0.53761433255310198</v>
      </c>
      <c r="DE19" s="5">
        <v>1304.29595964038</v>
      </c>
      <c r="DF19" s="1">
        <v>0.30841028250843799</v>
      </c>
      <c r="DG19" s="5">
        <v>645.778494623656</v>
      </c>
      <c r="DH19" s="5">
        <v>4378.6972497100796</v>
      </c>
      <c r="DI19" s="5">
        <v>2451.24680646772</v>
      </c>
      <c r="DJ19" s="1">
        <v>0.55981189533714004</v>
      </c>
      <c r="DK19" s="5">
        <v>1475.83216332242</v>
      </c>
      <c r="DL19" s="1">
        <v>0.33704823127932299</v>
      </c>
      <c r="DM19" s="5">
        <v>670.296774193548</v>
      </c>
      <c r="DN19" s="5">
        <v>3133.44192778873</v>
      </c>
      <c r="DO19" s="5">
        <v>1811.45959069439</v>
      </c>
      <c r="DP19" s="1">
        <v>0.57810536542246804</v>
      </c>
      <c r="DQ19" s="5">
        <v>1010.5831484283</v>
      </c>
      <c r="DR19" s="1">
        <v>0.32251535905803902</v>
      </c>
      <c r="DS19" s="5">
        <v>520.90913978494598</v>
      </c>
      <c r="DT19" s="5">
        <v>2910.99241616056</v>
      </c>
      <c r="DU19" s="5">
        <v>1743.9392244789301</v>
      </c>
      <c r="DV19" s="1">
        <v>0.59908751901837398</v>
      </c>
      <c r="DW19" s="5">
        <v>1086.1481462875499</v>
      </c>
      <c r="DX19" s="1">
        <v>0.373119538291386</v>
      </c>
      <c r="DY19" s="5">
        <v>466.97032258064502</v>
      </c>
      <c r="DZ19" s="5">
        <v>3075.8401355030701</v>
      </c>
      <c r="EA19" s="5">
        <v>1866.1700572790801</v>
      </c>
      <c r="EB19" s="1">
        <v>0.60671880691675295</v>
      </c>
      <c r="EC19" s="5">
        <v>1260.8792405382101</v>
      </c>
      <c r="ED19" s="1">
        <v>0.40993003049295101</v>
      </c>
      <c r="EE19" s="5">
        <v>496.695698924731</v>
      </c>
      <c r="EF19" s="5">
        <v>3032.1880227219099</v>
      </c>
      <c r="EG19" s="5">
        <v>1762.4375179189301</v>
      </c>
      <c r="EH19" s="1">
        <v>0.58124282027103202</v>
      </c>
      <c r="EI19" s="5">
        <v>1064.1849028187601</v>
      </c>
      <c r="EJ19" s="1">
        <v>0.35096270245915301</v>
      </c>
      <c r="EK19" s="5">
        <v>527.54032258064501</v>
      </c>
      <c r="EL19" s="5">
        <v>3449.13351482809</v>
      </c>
      <c r="EM19" s="5">
        <v>1966.66987219776</v>
      </c>
      <c r="EN19" s="1">
        <v>0.57019244507146205</v>
      </c>
      <c r="EO19" s="5">
        <v>1072.5712369411101</v>
      </c>
      <c r="EP19" s="1">
        <v>0.31096831489127402</v>
      </c>
      <c r="EQ19" s="5">
        <v>567.33924731182799</v>
      </c>
      <c r="ER19" s="5">
        <v>3138.32309537322</v>
      </c>
      <c r="ES19" s="5">
        <v>1683.1968224156401</v>
      </c>
      <c r="ET19" s="1">
        <v>0.53633637177037197</v>
      </c>
      <c r="EU19" s="5">
        <v>1061.3664107884699</v>
      </c>
      <c r="EV19" s="1">
        <v>0.33819539242253899</v>
      </c>
      <c r="EW19" s="5">
        <v>542.96075268817197</v>
      </c>
      <c r="EX19" s="5">
        <v>1879.6652664063099</v>
      </c>
      <c r="EY19" s="5">
        <v>1052.03238155502</v>
      </c>
      <c r="EZ19" s="1">
        <v>0.55969134523955999</v>
      </c>
      <c r="FA19" s="5">
        <v>696.77001708487796</v>
      </c>
      <c r="FB19" s="1">
        <v>0.37068835049392501</v>
      </c>
      <c r="FC19" s="5">
        <v>334.25268817204301</v>
      </c>
      <c r="FD19" s="4">
        <v>4224.3758132844796</v>
      </c>
      <c r="FE19" s="4">
        <v>2610.1694012683802</v>
      </c>
      <c r="FF19" s="1">
        <v>0.61788285811601495</v>
      </c>
      <c r="FG19" s="4">
        <v>1829.8330393154799</v>
      </c>
      <c r="FH19" s="1">
        <v>0.43316057097978</v>
      </c>
      <c r="FI19" s="4">
        <v>662.79354838709696</v>
      </c>
      <c r="FJ19" s="4">
        <v>6090.10813130521</v>
      </c>
      <c r="FK19" s="4">
        <v>4143.6013767260802</v>
      </c>
      <c r="FL19" s="1">
        <v>0.68038223417193</v>
      </c>
      <c r="FM19" s="4">
        <v>3012.65475987015</v>
      </c>
      <c r="FN19" s="1">
        <v>0.49468001140802298</v>
      </c>
      <c r="FO19" s="4">
        <v>918.19262672811101</v>
      </c>
      <c r="FP19" s="4">
        <v>7629.7156528732003</v>
      </c>
      <c r="FQ19" s="4">
        <v>4924.7922592498799</v>
      </c>
      <c r="FR19" s="1">
        <v>0.64547520291864402</v>
      </c>
      <c r="FS19" s="4">
        <v>3263.4109471194702</v>
      </c>
      <c r="FT19" s="1">
        <v>0.427723796743399</v>
      </c>
      <c r="FU19" s="4">
        <v>1102.2860215053799</v>
      </c>
      <c r="FV19" s="4">
        <v>8607.7908747084493</v>
      </c>
      <c r="FW19" s="4">
        <v>4724.8681529757996</v>
      </c>
      <c r="FX19" s="1">
        <v>0.54890601104848902</v>
      </c>
      <c r="FY19" s="4">
        <v>2780.1281229627998</v>
      </c>
      <c r="FZ19" s="1">
        <v>0.32297812103351797</v>
      </c>
      <c r="GA19" s="4">
        <v>1316.0752688171999</v>
      </c>
      <c r="GB19" s="4">
        <v>6044.4343439492905</v>
      </c>
      <c r="GC19" s="4">
        <v>3555.3988151733201</v>
      </c>
      <c r="GD19" s="1">
        <v>0.58821034572613196</v>
      </c>
      <c r="GE19" s="4">
        <v>2096.7312947158498</v>
      </c>
      <c r="GF19" s="1">
        <v>0.34688627180056297</v>
      </c>
      <c r="GG19" s="4">
        <v>987.87946236559196</v>
      </c>
      <c r="GH19" s="4">
        <v>6108.02815822498</v>
      </c>
      <c r="GI19" s="4">
        <v>3628.6075751980102</v>
      </c>
      <c r="GJ19" s="1">
        <v>0.59407184793537404</v>
      </c>
      <c r="GK19" s="4">
        <v>2325.0641433569699</v>
      </c>
      <c r="GL19" s="1">
        <v>0.38065707674023702</v>
      </c>
      <c r="GM19" s="4">
        <v>1024.23602150538</v>
      </c>
      <c r="GN19" s="4">
        <v>6587.4566102013196</v>
      </c>
      <c r="GO19" s="4">
        <v>3649.8666946133899</v>
      </c>
      <c r="GP19" s="1">
        <v>0.554063109722988</v>
      </c>
      <c r="GQ19" s="4">
        <v>2133.93764772957</v>
      </c>
      <c r="GR19" s="1">
        <v>0.32393953751816201</v>
      </c>
      <c r="GS19" s="4">
        <v>1110.3</v>
      </c>
      <c r="GT19" s="4">
        <v>1879.6652664063099</v>
      </c>
      <c r="GU19" s="4">
        <v>1052.03238155502</v>
      </c>
      <c r="GV19" s="1">
        <v>0.55969134523955999</v>
      </c>
      <c r="GW19" s="4">
        <v>696.77001708487796</v>
      </c>
      <c r="GX19" s="1">
        <v>0.37068835049392501</v>
      </c>
      <c r="GY19" s="4">
        <v>334.25268817204301</v>
      </c>
    </row>
    <row r="20" spans="1:207" s="8" customFormat="1" x14ac:dyDescent="0.25">
      <c r="A20" s="4" t="s">
        <v>221</v>
      </c>
      <c r="B20" s="4" t="s">
        <v>227</v>
      </c>
      <c r="C20" s="4" t="s">
        <v>228</v>
      </c>
      <c r="D20" s="30" t="s">
        <v>224</v>
      </c>
      <c r="E20" s="4"/>
      <c r="F20" s="5">
        <v>1187.12193474469</v>
      </c>
      <c r="G20" s="5">
        <v>1218.0530357406501</v>
      </c>
      <c r="H20" s="5">
        <v>1726.6161602376501</v>
      </c>
      <c r="I20" s="5">
        <v>1324.7586608695001</v>
      </c>
      <c r="J20" s="5">
        <v>2190.5221424306701</v>
      </c>
      <c r="K20" s="5">
        <v>2504.5020285734199</v>
      </c>
      <c r="L20" s="5">
        <v>3039.69061396905</v>
      </c>
      <c r="M20" s="5">
        <v>2350.9348947129001</v>
      </c>
      <c r="N20" s="5">
        <v>1653.15111837736</v>
      </c>
      <c r="O20" s="5">
        <v>1671.0572968444401</v>
      </c>
      <c r="P20" s="5">
        <v>2076.2096484828298</v>
      </c>
      <c r="Q20" s="5">
        <v>2251.1421487772</v>
      </c>
      <c r="R20" s="5">
        <v>2100.2593268740102</v>
      </c>
      <c r="S20" s="5">
        <v>1931.7492790405599</v>
      </c>
      <c r="T20" s="5">
        <v>2690.9971372177502</v>
      </c>
      <c r="U20" s="5">
        <v>3192.2489703452102</v>
      </c>
      <c r="V20" s="5">
        <v>2431.9774294550002</v>
      </c>
      <c r="W20" s="5">
        <v>3284.0432447339499</v>
      </c>
      <c r="X20" s="5">
        <v>3306.5521690232399</v>
      </c>
      <c r="Y20" s="5">
        <v>2796.4870326560399</v>
      </c>
      <c r="Z20" s="5">
        <v>3049.4458606257499</v>
      </c>
      <c r="AA20" s="5">
        <v>2758.8580893071298</v>
      </c>
      <c r="AB20" s="5">
        <v>1815.06690939143</v>
      </c>
      <c r="AC20" s="5">
        <v>2405.1749704853401</v>
      </c>
      <c r="AD20" s="5">
        <v>3051.3748211071502</v>
      </c>
      <c r="AE20" s="5">
        <v>4695.02417100409</v>
      </c>
      <c r="AF20" s="5">
        <v>5390.6255086819501</v>
      </c>
      <c r="AG20" s="5">
        <v>3324.2084152217899</v>
      </c>
      <c r="AH20" s="5">
        <v>4327.3517972600403</v>
      </c>
      <c r="AI20" s="5">
        <v>4032.0086059145701</v>
      </c>
      <c r="AJ20" s="5">
        <v>5883.2461075629599</v>
      </c>
      <c r="AK20" s="5">
        <v>5716.0206741889597</v>
      </c>
      <c r="AL20" s="5">
        <v>6103.0392016792803</v>
      </c>
      <c r="AM20" s="5">
        <v>5808.3039499328797</v>
      </c>
      <c r="AN20" s="5">
        <v>1815.06690939143</v>
      </c>
      <c r="AO20" s="5">
        <v>5456.5497915924898</v>
      </c>
      <c r="AP20" s="5">
        <v>10085.649679685999</v>
      </c>
      <c r="AQ20" s="5">
        <v>7651.5602124818297</v>
      </c>
      <c r="AR20" s="5">
        <v>9915.2547134775305</v>
      </c>
      <c r="AS20" s="5">
        <v>11819.059875868201</v>
      </c>
      <c r="AT20" s="5">
        <v>7623.37085932431</v>
      </c>
      <c r="AU20" s="5">
        <f t="shared" ref="AU20:AU83" si="25">AQ20-AP20</f>
        <v>-2434.0894672041695</v>
      </c>
      <c r="AV20" s="5">
        <f t="shared" ref="AV20:AV83" si="26">AR20-AQ20</f>
        <v>2263.6945009957008</v>
      </c>
      <c r="AW20" s="5">
        <f t="shared" ref="AW20:AW83" si="27">AS20-AR20</f>
        <v>1903.8051623906704</v>
      </c>
      <c r="AX20" s="5">
        <v>-688.75571925614497</v>
      </c>
      <c r="AY20" s="5">
        <v>-697.78377633554703</v>
      </c>
      <c r="AZ20" s="5">
        <v>17.9061784670835</v>
      </c>
      <c r="BA20" s="5">
        <v>405.15235163839498</v>
      </c>
      <c r="BB20" s="5">
        <v>174.93250029436999</v>
      </c>
      <c r="BC20" s="5">
        <v>-150.882821903196</v>
      </c>
      <c r="BD20" s="5">
        <v>-168.51004783344899</v>
      </c>
      <c r="BE20" s="5">
        <v>759.24785817719203</v>
      </c>
      <c r="BF20" s="5">
        <v>501.25183312745497</v>
      </c>
      <c r="BG20" s="5">
        <v>-760.27154089020405</v>
      </c>
      <c r="BH20" s="5">
        <v>852.06581527895196</v>
      </c>
      <c r="BI20" s="5">
        <v>22.508924289285002</v>
      </c>
      <c r="BJ20" s="5">
        <v>-510.065136367202</v>
      </c>
      <c r="BK20" s="5">
        <v>252.95882796970901</v>
      </c>
      <c r="BL20" s="6">
        <v>-290.58777131861302</v>
      </c>
      <c r="BM20" s="5" t="s">
        <v>225</v>
      </c>
      <c r="BN20" s="4" t="s">
        <v>225</v>
      </c>
      <c r="BO20" s="7">
        <v>5</v>
      </c>
      <c r="BP20" s="7">
        <v>2</v>
      </c>
      <c r="BQ20" s="4" t="s">
        <v>226</v>
      </c>
      <c r="BR20" s="5">
        <v>1606.8743827347701</v>
      </c>
      <c r="BS20" s="5">
        <v>962.46828266095599</v>
      </c>
      <c r="BT20" s="1">
        <v>0.59896921190747499</v>
      </c>
      <c r="BU20" s="5">
        <v>606.27503587073397</v>
      </c>
      <c r="BV20" s="1">
        <v>0.37730082848100599</v>
      </c>
      <c r="BW20" s="5">
        <v>313.57591397849501</v>
      </c>
      <c r="BX20" s="5">
        <v>1706.12333603499</v>
      </c>
      <c r="BY20" s="5">
        <v>985.89646733585801</v>
      </c>
      <c r="BZ20" s="1">
        <v>0.57785767682368805</v>
      </c>
      <c r="CA20" s="5">
        <v>569.14507253779198</v>
      </c>
      <c r="CB20" s="1">
        <v>0.33358964180191097</v>
      </c>
      <c r="CC20" s="5">
        <v>315.58387096774197</v>
      </c>
      <c r="CD20" s="5">
        <v>2188.4609773094298</v>
      </c>
      <c r="CE20" s="5">
        <v>1364.60395868726</v>
      </c>
      <c r="CF20" s="1">
        <v>0.62354502677262802</v>
      </c>
      <c r="CG20" s="5">
        <v>941.05420889916604</v>
      </c>
      <c r="CH20" s="1">
        <v>0.43000730589043001</v>
      </c>
      <c r="CI20" s="5">
        <v>365.40854838709703</v>
      </c>
      <c r="CJ20" s="5">
        <v>2366.6146333285801</v>
      </c>
      <c r="CK20" s="5">
        <v>1414.4101993061099</v>
      </c>
      <c r="CL20" s="1">
        <v>0.59765125229399196</v>
      </c>
      <c r="CM20" s="5">
        <v>913.04561364915901</v>
      </c>
      <c r="CN20" s="1">
        <v>0.38580240348002298</v>
      </c>
      <c r="CO20" s="5">
        <v>394.710829493088</v>
      </c>
      <c r="CP20" s="5">
        <v>2199.7311636246</v>
      </c>
      <c r="CQ20" s="5">
        <v>1284.3013207148799</v>
      </c>
      <c r="CR20" s="1">
        <v>0.58384467245473504</v>
      </c>
      <c r="CS20" s="5">
        <v>737.20069030345303</v>
      </c>
      <c r="CT20" s="1">
        <v>0.33513217546490198</v>
      </c>
      <c r="CU20" s="5">
        <v>366.74193548387098</v>
      </c>
      <c r="CV20" s="5">
        <v>1967.8571982272599</v>
      </c>
      <c r="CW20" s="5">
        <v>979.27891741749499</v>
      </c>
      <c r="CX20" s="1">
        <v>0.49763718541146001</v>
      </c>
      <c r="CY20" s="5">
        <v>476.345613979804</v>
      </c>
      <c r="CZ20" s="1">
        <v>0.24206310011159299</v>
      </c>
      <c r="DA20" s="5">
        <v>392.11612903225802</v>
      </c>
      <c r="DB20" s="5">
        <v>2708.61250683855</v>
      </c>
      <c r="DC20" s="5">
        <v>1667.3109282379501</v>
      </c>
      <c r="DD20" s="1">
        <v>0.61555904509353798</v>
      </c>
      <c r="DE20" s="5">
        <v>1074.7471326704299</v>
      </c>
      <c r="DF20" s="1">
        <v>0.39678880975295</v>
      </c>
      <c r="DG20" s="5">
        <v>453.25268817204301</v>
      </c>
      <c r="DH20" s="5">
        <v>3191.1296665354098</v>
      </c>
      <c r="DI20" s="5">
        <v>1598.76017532228</v>
      </c>
      <c r="DJ20" s="1">
        <v>0.50100132003036002</v>
      </c>
      <c r="DK20" s="5">
        <v>890.21615872535199</v>
      </c>
      <c r="DL20" s="1">
        <v>0.27896583710177197</v>
      </c>
      <c r="DM20" s="5">
        <v>478.80069124424</v>
      </c>
      <c r="DN20" s="5">
        <v>2348.8772312619899</v>
      </c>
      <c r="DO20" s="5">
        <v>1296.7577753841599</v>
      </c>
      <c r="DP20" s="1">
        <v>0.55207558663568301</v>
      </c>
      <c r="DQ20" s="5">
        <v>496.12723923210098</v>
      </c>
      <c r="DR20" s="1">
        <v>0.21121888902024299</v>
      </c>
      <c r="DS20" s="5">
        <v>512.40537634408599</v>
      </c>
      <c r="DT20" s="5">
        <v>3089.65534982704</v>
      </c>
      <c r="DU20" s="5">
        <v>1959.81598483228</v>
      </c>
      <c r="DV20" s="1">
        <v>0.634315405095908</v>
      </c>
      <c r="DW20" s="5">
        <v>1200.2545253820299</v>
      </c>
      <c r="DX20" s="1">
        <v>0.38847521470290303</v>
      </c>
      <c r="DY20" s="5">
        <v>568.22473118279595</v>
      </c>
      <c r="DZ20" s="5">
        <v>3186.4936734349199</v>
      </c>
      <c r="EA20" s="5">
        <v>2188.21396994923</v>
      </c>
      <c r="EB20" s="1">
        <v>0.68671530346721799</v>
      </c>
      <c r="EC20" s="5">
        <v>1436.80643293297</v>
      </c>
      <c r="ED20" s="1">
        <v>0.45090515788915603</v>
      </c>
      <c r="EE20" s="5">
        <v>578.13172043010798</v>
      </c>
      <c r="EF20" s="5">
        <v>2788.1929186494699</v>
      </c>
      <c r="EG20" s="5">
        <v>1832.5729552759201</v>
      </c>
      <c r="EH20" s="1">
        <v>0.65726189282611602</v>
      </c>
      <c r="EI20" s="5">
        <v>335.45631000397401</v>
      </c>
      <c r="EJ20" s="1">
        <v>0.12031316332531999</v>
      </c>
      <c r="EK20" s="5">
        <v>592.69239631336404</v>
      </c>
      <c r="EL20" s="5">
        <v>3039.9140109282998</v>
      </c>
      <c r="EM20" s="5">
        <v>2114.5046582677001</v>
      </c>
      <c r="EN20" s="1">
        <v>0.69558041795464698</v>
      </c>
      <c r="EO20" s="5">
        <v>1574.6943000569599</v>
      </c>
      <c r="EP20" s="1">
        <v>0.51800619833193795</v>
      </c>
      <c r="EQ20" s="5">
        <v>558.65967741935503</v>
      </c>
      <c r="ER20" s="5">
        <v>2740.9704595294602</v>
      </c>
      <c r="ES20" s="5">
        <v>1901.7863653542399</v>
      </c>
      <c r="ET20" s="1">
        <v>0.69383687034727104</v>
      </c>
      <c r="EU20" s="5">
        <v>1334.25637711791</v>
      </c>
      <c r="EV20" s="1">
        <v>0.48678247241926098</v>
      </c>
      <c r="EW20" s="5">
        <v>543.78494623655899</v>
      </c>
      <c r="EX20" s="5">
        <v>1789.8107718647</v>
      </c>
      <c r="EY20" s="5">
        <v>1240.5857704043101</v>
      </c>
      <c r="EZ20" s="1">
        <v>0.69313795061799199</v>
      </c>
      <c r="FA20" s="5">
        <v>894.36132716327404</v>
      </c>
      <c r="FB20" s="1">
        <v>0.49969602441910099</v>
      </c>
      <c r="FC20" s="5">
        <v>353.16666666666703</v>
      </c>
      <c r="FD20" s="4">
        <v>3312.99771876976</v>
      </c>
      <c r="FE20" s="4">
        <v>1948.3647499968099</v>
      </c>
      <c r="FF20" s="1">
        <v>0.58809722051976498</v>
      </c>
      <c r="FG20" s="4">
        <v>1175.42010840853</v>
      </c>
      <c r="FH20" s="1">
        <v>0.35479049736412299</v>
      </c>
      <c r="FI20" s="4">
        <v>629.15978494623698</v>
      </c>
      <c r="FJ20" s="4">
        <v>4555.0756106380104</v>
      </c>
      <c r="FK20" s="4">
        <v>2779.0141579933802</v>
      </c>
      <c r="FL20" s="1">
        <v>0.610091773559853</v>
      </c>
      <c r="FM20" s="4">
        <v>1854.0998225483299</v>
      </c>
      <c r="FN20" s="1">
        <v>0.40704040526094099</v>
      </c>
      <c r="FO20" s="4">
        <v>760.11937788018395</v>
      </c>
      <c r="FP20" s="4">
        <v>4167.5883618518601</v>
      </c>
      <c r="FQ20" s="4">
        <v>2263.5802381323801</v>
      </c>
      <c r="FR20" s="1">
        <v>0.54313911106291601</v>
      </c>
      <c r="FS20" s="4">
        <v>1213.54630428326</v>
      </c>
      <c r="FT20" s="1">
        <v>0.29118670053681101</v>
      </c>
      <c r="FU20" s="4">
        <v>758.85806451612905</v>
      </c>
      <c r="FV20" s="4">
        <v>5899.7421733739702</v>
      </c>
      <c r="FW20" s="4">
        <v>3266.0711035602399</v>
      </c>
      <c r="FX20" s="1">
        <v>0.55359556529441101</v>
      </c>
      <c r="FY20" s="4">
        <v>1964.9632913957801</v>
      </c>
      <c r="FZ20" s="1">
        <v>0.33305918015601099</v>
      </c>
      <c r="GA20" s="4">
        <v>932.05337941628295</v>
      </c>
      <c r="GB20" s="4">
        <v>5438.5325810890199</v>
      </c>
      <c r="GC20" s="4">
        <v>3256.57376021644</v>
      </c>
      <c r="GD20" s="1">
        <v>0.59879640540175505</v>
      </c>
      <c r="GE20" s="4">
        <v>1696.3817646141299</v>
      </c>
      <c r="GF20" s="1">
        <v>0.31191902214814798</v>
      </c>
      <c r="GG20" s="4">
        <v>1080.63010752688</v>
      </c>
      <c r="GH20" s="4">
        <v>5974.6865920843902</v>
      </c>
      <c r="GI20" s="4">
        <v>4020.7869252251498</v>
      </c>
      <c r="GJ20" s="1">
        <v>0.67297034970037195</v>
      </c>
      <c r="GK20" s="4">
        <v>1772.26274293694</v>
      </c>
      <c r="GL20" s="1">
        <v>0.29662857049019797</v>
      </c>
      <c r="GM20" s="4">
        <v>1170.8241167434701</v>
      </c>
      <c r="GN20" s="4">
        <v>5780.8844704577596</v>
      </c>
      <c r="GO20" s="4">
        <v>4016.29102362194</v>
      </c>
      <c r="GP20" s="1">
        <v>0.69475372568791505</v>
      </c>
      <c r="GQ20" s="4">
        <v>2908.9506771748702</v>
      </c>
      <c r="GR20" s="1">
        <v>0.503201662659162</v>
      </c>
      <c r="GS20" s="4">
        <v>1102.4446236559099</v>
      </c>
      <c r="GT20" s="4">
        <v>1789.8107718647</v>
      </c>
      <c r="GU20" s="4">
        <v>1240.5857704043101</v>
      </c>
      <c r="GV20" s="1">
        <v>0.69313795061799199</v>
      </c>
      <c r="GW20" s="4">
        <v>894.36132716327404</v>
      </c>
      <c r="GX20" s="1">
        <v>0.49969602441910099</v>
      </c>
      <c r="GY20" s="4">
        <v>353.16666666666703</v>
      </c>
    </row>
    <row r="21" spans="1:207" s="8" customFormat="1" x14ac:dyDescent="0.25">
      <c r="A21" s="4" t="s">
        <v>221</v>
      </c>
      <c r="B21" s="4" t="s">
        <v>229</v>
      </c>
      <c r="C21" s="4" t="s">
        <v>230</v>
      </c>
      <c r="D21" s="30" t="s">
        <v>231</v>
      </c>
      <c r="E21" s="4" t="s">
        <v>232</v>
      </c>
      <c r="F21" s="5">
        <v>144.41533530265801</v>
      </c>
      <c r="G21" s="5">
        <v>137.61962476759001</v>
      </c>
      <c r="H21" s="5">
        <v>85.533635978815298</v>
      </c>
      <c r="I21" s="5">
        <v>206.309898648721</v>
      </c>
      <c r="J21" s="5">
        <v>231.97027158793901</v>
      </c>
      <c r="K21" s="5">
        <v>150.76574723873</v>
      </c>
      <c r="L21" s="5">
        <v>209.78635411748601</v>
      </c>
      <c r="M21" s="5">
        <v>233.74632228241299</v>
      </c>
      <c r="N21" s="5">
        <v>360.20105972784802</v>
      </c>
      <c r="O21" s="5">
        <v>857.00084103586596</v>
      </c>
      <c r="P21" s="5">
        <v>1062.2845995253199</v>
      </c>
      <c r="Q21" s="5">
        <v>1273.91886445776</v>
      </c>
      <c r="R21" s="5">
        <v>1306.6108319172699</v>
      </c>
      <c r="S21" s="5">
        <v>1376.7880691463199</v>
      </c>
      <c r="T21" s="5">
        <v>1670.12113326339</v>
      </c>
      <c r="U21" s="5">
        <v>1458.7969475492901</v>
      </c>
      <c r="V21" s="5">
        <v>1972.9963186622899</v>
      </c>
      <c r="W21" s="5">
        <v>2543.6811132154999</v>
      </c>
      <c r="X21" s="5">
        <v>3272.4916372745301</v>
      </c>
      <c r="Y21" s="5">
        <v>3586.0866822989401</v>
      </c>
      <c r="Z21" s="5">
        <v>2699.1655530077701</v>
      </c>
      <c r="AA21" s="5">
        <v>2591.49242205373</v>
      </c>
      <c r="AB21" s="5">
        <v>1782.1661023654201</v>
      </c>
      <c r="AC21" s="5">
        <v>282.03496007024802</v>
      </c>
      <c r="AD21" s="5">
        <v>291.84353462753597</v>
      </c>
      <c r="AE21" s="5">
        <v>382.73601882666901</v>
      </c>
      <c r="AF21" s="5">
        <v>443.53267639989798</v>
      </c>
      <c r="AG21" s="5">
        <v>1217.20190076371</v>
      </c>
      <c r="AH21" s="5">
        <v>2336.2034639830799</v>
      </c>
      <c r="AI21" s="5">
        <v>2683.3989010635901</v>
      </c>
      <c r="AJ21" s="5">
        <v>3128.9180808126898</v>
      </c>
      <c r="AK21" s="5">
        <v>4516.6774318777898</v>
      </c>
      <c r="AL21" s="5">
        <v>6858.5783195734803</v>
      </c>
      <c r="AM21" s="5">
        <v>5290.6579750614901</v>
      </c>
      <c r="AN21" s="5">
        <v>1782.1661023654201</v>
      </c>
      <c r="AO21" s="5">
        <v>573.87849469778496</v>
      </c>
      <c r="AP21" s="5">
        <v>826.26869522656705</v>
      </c>
      <c r="AQ21" s="5">
        <v>3553.4053647467899</v>
      </c>
      <c r="AR21" s="5">
        <v>5812.3169818762799</v>
      </c>
      <c r="AS21" s="5">
        <v>11375.255751451299</v>
      </c>
      <c r="AT21" s="5">
        <v>7072.8240774269098</v>
      </c>
      <c r="AU21" s="5">
        <f t="shared" si="25"/>
        <v>2727.1366695202228</v>
      </c>
      <c r="AV21" s="5">
        <f t="shared" si="26"/>
        <v>2258.91161712949</v>
      </c>
      <c r="AW21" s="5">
        <f t="shared" si="27"/>
        <v>5562.9387695750193</v>
      </c>
      <c r="AX21" s="5">
        <v>23.959968164927101</v>
      </c>
      <c r="AY21" s="5">
        <v>126.454737445435</v>
      </c>
      <c r="AZ21" s="5">
        <v>496.799781308018</v>
      </c>
      <c r="BA21" s="5">
        <v>205.28375848945601</v>
      </c>
      <c r="BB21" s="5">
        <v>211.63426493243699</v>
      </c>
      <c r="BC21" s="5">
        <v>32.691967459510998</v>
      </c>
      <c r="BD21" s="5">
        <v>70.177237229053603</v>
      </c>
      <c r="BE21" s="5">
        <v>293.33306411707099</v>
      </c>
      <c r="BF21" s="5">
        <v>-211.324185714104</v>
      </c>
      <c r="BG21" s="5">
        <v>514.19937111300305</v>
      </c>
      <c r="BH21" s="5">
        <v>570.68479455320505</v>
      </c>
      <c r="BI21" s="5">
        <v>728.81052405903404</v>
      </c>
      <c r="BJ21" s="5">
        <v>313.595045024412</v>
      </c>
      <c r="BK21" s="5">
        <v>-886.92112929118002</v>
      </c>
      <c r="BL21" s="6">
        <v>-107.673130954038</v>
      </c>
      <c r="BM21" s="5" t="s">
        <v>225</v>
      </c>
      <c r="BN21" s="4" t="s">
        <v>225</v>
      </c>
      <c r="BO21" s="7">
        <v>18</v>
      </c>
      <c r="BP21" s="7">
        <v>3</v>
      </c>
      <c r="BQ21" s="4" t="s">
        <v>226</v>
      </c>
      <c r="BR21" s="5">
        <v>360.20105972784802</v>
      </c>
      <c r="BS21" s="5">
        <v>206.029478150909</v>
      </c>
      <c r="BT21" s="1">
        <v>0.57198465297846501</v>
      </c>
      <c r="BU21" s="5">
        <v>167.195563833883</v>
      </c>
      <c r="BV21" s="1">
        <v>0.46417288155734099</v>
      </c>
      <c r="BW21" s="5">
        <v>27.597580645161301</v>
      </c>
      <c r="BX21" s="5">
        <v>857.00084103586596</v>
      </c>
      <c r="BY21" s="5">
        <v>477.51148637705802</v>
      </c>
      <c r="BZ21" s="1">
        <v>0.55718905222996595</v>
      </c>
      <c r="CA21" s="5">
        <v>357.33241973526498</v>
      </c>
      <c r="CB21" s="1">
        <v>0.41695690672059799</v>
      </c>
      <c r="CC21" s="5">
        <v>85.457956989247293</v>
      </c>
      <c r="CD21" s="5">
        <v>1062.2845995253199</v>
      </c>
      <c r="CE21" s="5">
        <v>569.40107827485895</v>
      </c>
      <c r="CF21" s="1">
        <v>0.53601556355923197</v>
      </c>
      <c r="CG21" s="5">
        <v>435.01028373090799</v>
      </c>
      <c r="CH21" s="1">
        <v>0.40950446229314702</v>
      </c>
      <c r="CI21" s="5">
        <v>113.21688172043</v>
      </c>
      <c r="CJ21" s="5">
        <v>1273.91886445776</v>
      </c>
      <c r="CK21" s="5">
        <v>663.84233007860701</v>
      </c>
      <c r="CL21" s="1">
        <v>0.52110251963430199</v>
      </c>
      <c r="CM21" s="5">
        <v>407.31099766062903</v>
      </c>
      <c r="CN21" s="1">
        <v>0.31973072149614501</v>
      </c>
      <c r="CO21" s="5">
        <v>121.469815668203</v>
      </c>
      <c r="CP21" s="5">
        <v>1306.6108319172699</v>
      </c>
      <c r="CQ21" s="5">
        <v>668.37571694460598</v>
      </c>
      <c r="CR21" s="1">
        <v>0.511533886462473</v>
      </c>
      <c r="CS21" s="5">
        <v>474.90283778844997</v>
      </c>
      <c r="CT21" s="1">
        <v>0.36346158028676001</v>
      </c>
      <c r="CU21" s="5">
        <v>120.48064516129</v>
      </c>
      <c r="CV21" s="5">
        <v>1376.7880691463199</v>
      </c>
      <c r="CW21" s="5">
        <v>603.77530104830601</v>
      </c>
      <c r="CX21" s="1">
        <v>0.43853902759534802</v>
      </c>
      <c r="CY21" s="5">
        <v>435.093107552086</v>
      </c>
      <c r="CZ21" s="1">
        <v>0.31602039362664303</v>
      </c>
      <c r="DA21" s="5">
        <v>117.00376344086</v>
      </c>
      <c r="DB21" s="5">
        <v>1670.12113326339</v>
      </c>
      <c r="DC21" s="5">
        <v>650.28590719728197</v>
      </c>
      <c r="DD21" s="1">
        <v>0.38936451628908603</v>
      </c>
      <c r="DE21" s="5">
        <v>450.465269923579</v>
      </c>
      <c r="DF21" s="1">
        <v>0.26972011847031402</v>
      </c>
      <c r="DG21" s="5">
        <v>137.761290322581</v>
      </c>
      <c r="DH21" s="5">
        <v>1458.7969475492901</v>
      </c>
      <c r="DI21" s="5">
        <v>527.45498779960803</v>
      </c>
      <c r="DJ21" s="1">
        <v>0.36156847509566498</v>
      </c>
      <c r="DK21" s="5">
        <v>352.35310001932697</v>
      </c>
      <c r="DL21" s="1">
        <v>0.24153676809597299</v>
      </c>
      <c r="DM21" s="5">
        <v>112.202764976959</v>
      </c>
      <c r="DN21" s="5">
        <v>1972.9963186622899</v>
      </c>
      <c r="DO21" s="5">
        <v>675.46601589468298</v>
      </c>
      <c r="DP21" s="1">
        <v>0.342355436503122</v>
      </c>
      <c r="DQ21" s="5">
        <v>455.79030985143299</v>
      </c>
      <c r="DR21" s="1">
        <v>0.231014272829694</v>
      </c>
      <c r="DS21" s="5">
        <v>139.95698924731201</v>
      </c>
      <c r="DT21" s="5">
        <v>2543.6811132154999</v>
      </c>
      <c r="DU21" s="5">
        <v>978.67381427239002</v>
      </c>
      <c r="DV21" s="1">
        <v>0.38474705386133801</v>
      </c>
      <c r="DW21" s="5">
        <v>751.92203990051701</v>
      </c>
      <c r="DX21" s="1">
        <v>0.29560389311142998</v>
      </c>
      <c r="DY21" s="5">
        <v>175.750537634409</v>
      </c>
      <c r="DZ21" s="5">
        <v>3272.4840794758702</v>
      </c>
      <c r="EA21" s="5">
        <v>1204.6399794415299</v>
      </c>
      <c r="EB21" s="1">
        <v>0.36811179219990903</v>
      </c>
      <c r="EC21" s="5">
        <v>931.75040099991395</v>
      </c>
      <c r="ED21" s="1">
        <v>0.28472266888740599</v>
      </c>
      <c r="EE21" s="5">
        <v>235.29462365591399</v>
      </c>
      <c r="EF21" s="5">
        <v>3586.0699769304902</v>
      </c>
      <c r="EG21" s="5">
        <v>1454.1234176133501</v>
      </c>
      <c r="EH21" s="1">
        <v>0.40549220371265898</v>
      </c>
      <c r="EI21" s="5">
        <v>1169.4926065274601</v>
      </c>
      <c r="EJ21" s="1">
        <v>0.32612096642031801</v>
      </c>
      <c r="EK21" s="5">
        <v>256.08870967741899</v>
      </c>
      <c r="EL21" s="5">
        <v>2699.1648161783901</v>
      </c>
      <c r="EM21" s="5">
        <v>1072.6140379332101</v>
      </c>
      <c r="EN21" s="1">
        <v>0.397387381275912</v>
      </c>
      <c r="EO21" s="5">
        <v>816.28968636039303</v>
      </c>
      <c r="EP21" s="1">
        <v>0.30242306118828899</v>
      </c>
      <c r="EQ21" s="5">
        <v>227.266774193548</v>
      </c>
      <c r="ER21" s="5">
        <v>2591.4918208073</v>
      </c>
      <c r="ES21" s="5">
        <v>1061.8400602557999</v>
      </c>
      <c r="ET21" s="1">
        <v>0.40974084954858903</v>
      </c>
      <c r="EU21" s="5">
        <v>823.10536338217696</v>
      </c>
      <c r="EV21" s="1">
        <v>0.31761835278560202</v>
      </c>
      <c r="EW21" s="5">
        <v>221.48709677419399</v>
      </c>
      <c r="EX21" s="5">
        <v>1782.1661023654201</v>
      </c>
      <c r="EY21" s="5">
        <v>723.33756585335004</v>
      </c>
      <c r="EZ21" s="1">
        <v>0.40587550447361997</v>
      </c>
      <c r="FA21" s="5">
        <v>545.05194930284199</v>
      </c>
      <c r="FB21" s="1">
        <v>0.30583678400088998</v>
      </c>
      <c r="FC21" s="5">
        <v>137.58924731182799</v>
      </c>
      <c r="FD21" s="4">
        <v>1217.20190076371</v>
      </c>
      <c r="FE21" s="4">
        <v>683.54096452796603</v>
      </c>
      <c r="FF21" s="1">
        <v>0.56156744751966803</v>
      </c>
      <c r="FG21" s="4">
        <v>524.527983569149</v>
      </c>
      <c r="FH21" s="1">
        <v>0.430929316853713</v>
      </c>
      <c r="FI21" s="4">
        <v>113.05553763440901</v>
      </c>
      <c r="FJ21" s="4">
        <v>2336.2034639830799</v>
      </c>
      <c r="FK21" s="4">
        <v>1233.2434083534699</v>
      </c>
      <c r="FL21" s="1">
        <v>0.52788356295425698</v>
      </c>
      <c r="FM21" s="4">
        <v>842.32128139153701</v>
      </c>
      <c r="FN21" s="1">
        <v>0.36055133654986998</v>
      </c>
      <c r="FO21" s="4">
        <v>234.68669738863301</v>
      </c>
      <c r="FP21" s="4">
        <v>2683.3989010635901</v>
      </c>
      <c r="FQ21" s="4">
        <v>1272.1510179929101</v>
      </c>
      <c r="FR21" s="1">
        <v>0.47408196280049197</v>
      </c>
      <c r="FS21" s="4">
        <v>909.99594534053597</v>
      </c>
      <c r="FT21" s="1">
        <v>0.33912063725592601</v>
      </c>
      <c r="FU21" s="4">
        <v>237.48440860215101</v>
      </c>
      <c r="FV21" s="4">
        <v>3128.9180808126898</v>
      </c>
      <c r="FW21" s="4">
        <v>1177.7408949968899</v>
      </c>
      <c r="FX21" s="1">
        <v>0.37640515493809001</v>
      </c>
      <c r="FY21" s="4">
        <v>802.81836994290597</v>
      </c>
      <c r="FZ21" s="1">
        <v>0.25658018177784497</v>
      </c>
      <c r="GA21" s="4">
        <v>249.96405529953901</v>
      </c>
      <c r="GB21" s="4">
        <v>4516.6774318777898</v>
      </c>
      <c r="GC21" s="4">
        <v>1654.1398301670699</v>
      </c>
      <c r="GD21" s="1">
        <v>0.36622934781494298</v>
      </c>
      <c r="GE21" s="4">
        <v>1207.7123497519499</v>
      </c>
      <c r="GF21" s="1">
        <v>0.26738955082958998</v>
      </c>
      <c r="GG21" s="4">
        <v>315.70752688172001</v>
      </c>
      <c r="GH21" s="4">
        <v>6858.5540564063504</v>
      </c>
      <c r="GI21" s="4">
        <v>2658.76339705488</v>
      </c>
      <c r="GJ21" s="1">
        <v>0.38765654906100999</v>
      </c>
      <c r="GK21" s="4">
        <v>2101.2430075273701</v>
      </c>
      <c r="GL21" s="1">
        <v>0.30636822138401998</v>
      </c>
      <c r="GM21" s="4">
        <v>491.38333333333298</v>
      </c>
      <c r="GN21" s="4">
        <v>5290.6566369856901</v>
      </c>
      <c r="GO21" s="4">
        <v>2134.45409818901</v>
      </c>
      <c r="GP21" s="1">
        <v>0.40343840937768699</v>
      </c>
      <c r="GQ21" s="4">
        <v>1639.3950497425701</v>
      </c>
      <c r="GR21" s="1">
        <v>0.30986608321582598</v>
      </c>
      <c r="GS21" s="4">
        <v>448.75387096774199</v>
      </c>
      <c r="GT21" s="4">
        <v>1782.1661023654201</v>
      </c>
      <c r="GU21" s="4">
        <v>723.33756585335004</v>
      </c>
      <c r="GV21" s="1">
        <v>0.40587550447361997</v>
      </c>
      <c r="GW21" s="4">
        <v>545.05194930284199</v>
      </c>
      <c r="GX21" s="1">
        <v>0.30583678400088998</v>
      </c>
      <c r="GY21" s="4">
        <v>137.58924731182799</v>
      </c>
    </row>
    <row r="22" spans="1:207" s="8" customFormat="1" x14ac:dyDescent="0.25">
      <c r="A22" s="4" t="s">
        <v>221</v>
      </c>
      <c r="B22" s="4" t="s">
        <v>233</v>
      </c>
      <c r="C22" s="4" t="s">
        <v>234</v>
      </c>
      <c r="D22" s="30" t="s">
        <v>235</v>
      </c>
      <c r="E22" s="4"/>
      <c r="F22" s="5"/>
      <c r="G22" s="5"/>
      <c r="H22" s="5"/>
      <c r="I22" s="5"/>
      <c r="J22" s="5"/>
      <c r="K22" s="5"/>
      <c r="L22" s="5">
        <v>0</v>
      </c>
      <c r="M22" s="5">
        <v>62.786074878038903</v>
      </c>
      <c r="N22" s="5">
        <v>716.39095394580704</v>
      </c>
      <c r="O22" s="5">
        <v>1081.4981387678399</v>
      </c>
      <c r="P22" s="5">
        <v>1499.56807805989</v>
      </c>
      <c r="Q22" s="5">
        <v>945.79896817389294</v>
      </c>
      <c r="R22" s="5">
        <v>2108.8672329605001</v>
      </c>
      <c r="S22" s="5">
        <v>1764.12123504844</v>
      </c>
      <c r="T22" s="5">
        <v>2965.72688717745</v>
      </c>
      <c r="U22" s="5">
        <v>2839.7685629953098</v>
      </c>
      <c r="V22" s="5">
        <v>2525.5142222030299</v>
      </c>
      <c r="W22" s="5">
        <v>2962.8959076123101</v>
      </c>
      <c r="X22" s="5">
        <v>2538.6199102346</v>
      </c>
      <c r="Y22" s="5">
        <v>620.66522315050599</v>
      </c>
      <c r="Z22" s="5">
        <v>759.13315714233897</v>
      </c>
      <c r="AA22" s="5">
        <v>702.27642538661803</v>
      </c>
      <c r="AB22" s="5">
        <v>447.16585767201201</v>
      </c>
      <c r="AC22" s="5">
        <v>0</v>
      </c>
      <c r="AD22" s="5">
        <v>0</v>
      </c>
      <c r="AE22" s="5">
        <v>0</v>
      </c>
      <c r="AF22" s="5">
        <v>62.786074878038903</v>
      </c>
      <c r="AG22" s="5">
        <v>1797.8890927136499</v>
      </c>
      <c r="AH22" s="5">
        <v>2445.36704623378</v>
      </c>
      <c r="AI22" s="5">
        <v>3872.9884680089299</v>
      </c>
      <c r="AJ22" s="5">
        <v>5805.4954501727498</v>
      </c>
      <c r="AK22" s="5">
        <v>5488.41012981534</v>
      </c>
      <c r="AL22" s="5">
        <v>3159.2851333851099</v>
      </c>
      <c r="AM22" s="5">
        <v>1461.4095825289601</v>
      </c>
      <c r="AN22" s="5">
        <v>447.16585767201201</v>
      </c>
      <c r="AO22" s="5"/>
      <c r="AP22" s="5">
        <v>62.786074878038903</v>
      </c>
      <c r="AQ22" s="5">
        <v>4243.2561389474304</v>
      </c>
      <c r="AR22" s="5">
        <v>9678.4839181816897</v>
      </c>
      <c r="AS22" s="5">
        <v>8647.6952632004504</v>
      </c>
      <c r="AT22" s="5">
        <v>1908.57544020097</v>
      </c>
      <c r="AU22" s="5">
        <f t="shared" si="25"/>
        <v>4180.4700640693918</v>
      </c>
      <c r="AV22" s="5">
        <f t="shared" si="26"/>
        <v>5435.2277792342593</v>
      </c>
      <c r="AW22" s="5">
        <f t="shared" si="27"/>
        <v>-1030.7886549812392</v>
      </c>
      <c r="AX22" s="5">
        <v>62.786074878038903</v>
      </c>
      <c r="AY22" s="5">
        <v>653.60487906776802</v>
      </c>
      <c r="AZ22" s="5">
        <v>365.10718482203703</v>
      </c>
      <c r="BA22" s="5">
        <v>418.06993929204401</v>
      </c>
      <c r="BB22" s="5">
        <v>-553.76910988599502</v>
      </c>
      <c r="BC22" s="5">
        <v>1163.0682647866099</v>
      </c>
      <c r="BD22" s="5">
        <v>-344.74599791206299</v>
      </c>
      <c r="BE22" s="5">
        <v>1201.60565212901</v>
      </c>
      <c r="BF22" s="5">
        <v>-125.95832418213701</v>
      </c>
      <c r="BG22" s="5">
        <v>-314.254340792275</v>
      </c>
      <c r="BH22" s="5">
        <v>437.38168540927501</v>
      </c>
      <c r="BI22" s="5">
        <v>-424.27599737770402</v>
      </c>
      <c r="BJ22" s="5">
        <v>-1917.9546870841</v>
      </c>
      <c r="BK22" s="5">
        <v>138.46793399183201</v>
      </c>
      <c r="BL22" s="6">
        <v>-56.8567317557211</v>
      </c>
      <c r="BM22" s="5" t="s">
        <v>225</v>
      </c>
      <c r="BN22" s="4" t="s">
        <v>225</v>
      </c>
      <c r="BO22" s="7">
        <v>80</v>
      </c>
      <c r="BP22" s="7">
        <v>4</v>
      </c>
      <c r="BQ22" s="4" t="s">
        <v>226</v>
      </c>
      <c r="BR22" s="5">
        <v>717.35502918119403</v>
      </c>
      <c r="BS22" s="5">
        <v>279.130126774774</v>
      </c>
      <c r="BT22" s="1">
        <v>0.38911015525099102</v>
      </c>
      <c r="BU22" s="5">
        <v>166.62895815757199</v>
      </c>
      <c r="BV22" s="1">
        <v>0.23228241439635</v>
      </c>
      <c r="BW22" s="5">
        <v>77.760215053763503</v>
      </c>
      <c r="BX22" s="5">
        <v>1139.7060803604099</v>
      </c>
      <c r="BY22" s="5">
        <v>305.66916525103397</v>
      </c>
      <c r="BZ22" s="1">
        <v>0.26819999517276499</v>
      </c>
      <c r="CA22" s="5">
        <v>126.516978619713</v>
      </c>
      <c r="CB22" s="1">
        <v>0.11100842647053701</v>
      </c>
      <c r="CC22" s="5">
        <v>133.9</v>
      </c>
      <c r="CD22" s="5">
        <v>1633.7835536369801</v>
      </c>
      <c r="CE22" s="5">
        <v>817.72067652326098</v>
      </c>
      <c r="CF22" s="1">
        <v>0.50050734976669697</v>
      </c>
      <c r="CG22" s="5">
        <v>511.13858896382402</v>
      </c>
      <c r="CH22" s="1">
        <v>0.31285575609203198</v>
      </c>
      <c r="CI22" s="5">
        <v>167.08172043010799</v>
      </c>
      <c r="CJ22" s="5">
        <v>1057.0389337982699</v>
      </c>
      <c r="CK22" s="5">
        <v>94.324976562780506</v>
      </c>
      <c r="CL22" s="1">
        <v>8.9235101514984996E-2</v>
      </c>
      <c r="CM22" s="5">
        <v>-234.055920082787</v>
      </c>
      <c r="CN22" s="1">
        <v>-0.22142601620334901</v>
      </c>
      <c r="CO22" s="5">
        <v>226.193548387097</v>
      </c>
      <c r="CP22" s="5">
        <v>2389.0511726534801</v>
      </c>
      <c r="CQ22" s="5">
        <v>1130.06815427023</v>
      </c>
      <c r="CR22" s="1">
        <v>0.473019651988064</v>
      </c>
      <c r="CS22" s="5">
        <v>682.45418860914401</v>
      </c>
      <c r="CT22" s="1">
        <v>0.28565909195287398</v>
      </c>
      <c r="CU22" s="5">
        <v>247.56591397849499</v>
      </c>
      <c r="CV22" s="5">
        <v>1954.1292646842501</v>
      </c>
      <c r="CW22" s="5">
        <v>479.64705456573103</v>
      </c>
      <c r="CX22" s="1">
        <v>0.24545308400733201</v>
      </c>
      <c r="CY22" s="5">
        <v>32.3276095048653</v>
      </c>
      <c r="CZ22" s="1">
        <v>1.65432298103824E-2</v>
      </c>
      <c r="DA22" s="5">
        <v>277.48365591397902</v>
      </c>
      <c r="DB22" s="5">
        <v>3212.0119334727301</v>
      </c>
      <c r="DC22" s="5">
        <v>1678.27489162392</v>
      </c>
      <c r="DD22" s="1">
        <v>0.52249958169035104</v>
      </c>
      <c r="DE22" s="5">
        <v>1213.8301037292699</v>
      </c>
      <c r="DF22" s="1">
        <v>0.37790336053232398</v>
      </c>
      <c r="DG22" s="5">
        <v>321.097193548387</v>
      </c>
      <c r="DH22" s="5">
        <v>3043.6347317668701</v>
      </c>
      <c r="DI22" s="5">
        <v>1388.73051557554</v>
      </c>
      <c r="DJ22" s="1">
        <v>0.45627371152035701</v>
      </c>
      <c r="DK22" s="5">
        <v>860.41766541437198</v>
      </c>
      <c r="DL22" s="1">
        <v>0.28269412766061103</v>
      </c>
      <c r="DM22" s="5">
        <v>365.75032258064499</v>
      </c>
      <c r="DN22" s="5">
        <v>2548.84283027639</v>
      </c>
      <c r="DO22" s="5">
        <v>744.86434244648899</v>
      </c>
      <c r="DP22" s="1">
        <v>0.29223627820383002</v>
      </c>
      <c r="DQ22" s="5">
        <v>155.204006594025</v>
      </c>
      <c r="DR22" s="1">
        <v>6.0891948593470198E-2</v>
      </c>
      <c r="DS22" s="5">
        <v>377.87762365591402</v>
      </c>
      <c r="DT22" s="5">
        <v>2802.8949147753201</v>
      </c>
      <c r="DU22" s="5">
        <v>983.81781648917399</v>
      </c>
      <c r="DV22" s="1">
        <v>0.351000607016349</v>
      </c>
      <c r="DW22" s="5">
        <v>449.99310822108799</v>
      </c>
      <c r="DX22" s="1">
        <v>0.16054583632407099</v>
      </c>
      <c r="DY22" s="5">
        <v>401.69058064516099</v>
      </c>
      <c r="DZ22" s="5">
        <v>2430.8316225009798</v>
      </c>
      <c r="EA22" s="5">
        <v>933.47981357691106</v>
      </c>
      <c r="EB22" s="1">
        <v>0.38401664884402598</v>
      </c>
      <c r="EC22" s="5">
        <v>489.570490230264</v>
      </c>
      <c r="ED22" s="1">
        <v>0.201400411981874</v>
      </c>
      <c r="EE22" s="5">
        <v>346.79236559139798</v>
      </c>
      <c r="EF22" s="5">
        <v>608.76331735026702</v>
      </c>
      <c r="EG22" s="5">
        <v>396.310736030545</v>
      </c>
      <c r="EH22" s="1">
        <v>0.651009554510521</v>
      </c>
      <c r="EI22" s="5">
        <v>188.052563484589</v>
      </c>
      <c r="EJ22" s="1">
        <v>0.308909157508234</v>
      </c>
      <c r="EK22" s="5">
        <v>183.60599078340999</v>
      </c>
      <c r="EL22" s="5">
        <v>769.98018260067602</v>
      </c>
      <c r="EM22" s="5">
        <v>570.83225820345206</v>
      </c>
      <c r="EN22" s="1">
        <v>0.74135967535608005</v>
      </c>
      <c r="EO22" s="5">
        <v>405.73096406094498</v>
      </c>
      <c r="EP22" s="1">
        <v>0.52693689166200797</v>
      </c>
      <c r="EQ22" s="5">
        <v>155.05053763440901</v>
      </c>
      <c r="ER22" s="5">
        <v>720.36735844527095</v>
      </c>
      <c r="ES22" s="5">
        <v>437.83496961097302</v>
      </c>
      <c r="ET22" s="1">
        <v>0.60779401575874903</v>
      </c>
      <c r="EU22" s="5">
        <v>294.59293904790599</v>
      </c>
      <c r="EV22" s="1">
        <v>0.40894820620927402</v>
      </c>
      <c r="EW22" s="5">
        <v>127.106451612903</v>
      </c>
      <c r="EX22" s="5">
        <v>444.98718862800598</v>
      </c>
      <c r="EY22" s="5">
        <v>158.012306030139</v>
      </c>
      <c r="EZ22" s="1">
        <v>0.35509405679144601</v>
      </c>
      <c r="FA22" s="5">
        <v>37.029036872584498</v>
      </c>
      <c r="FB22" s="1">
        <v>8.32137145043505E-2</v>
      </c>
      <c r="FC22" s="5">
        <v>99.076344086021507</v>
      </c>
      <c r="FD22" s="4">
        <v>1857.06110954161</v>
      </c>
      <c r="FE22" s="4">
        <v>584.79929202580797</v>
      </c>
      <c r="FF22" s="1">
        <v>0.31490578797924301</v>
      </c>
      <c r="FG22" s="4">
        <v>293.14593677728499</v>
      </c>
      <c r="FH22" s="1">
        <v>0.157854760552088</v>
      </c>
      <c r="FI22" s="4">
        <v>211.66021505376301</v>
      </c>
      <c r="FJ22" s="4">
        <v>2690.82248743526</v>
      </c>
      <c r="FK22" s="4">
        <v>912.04565308604197</v>
      </c>
      <c r="FL22" s="1">
        <v>0.338946793162619</v>
      </c>
      <c r="FM22" s="4">
        <v>277.08266888103702</v>
      </c>
      <c r="FN22" s="1">
        <v>0.102973224794601</v>
      </c>
      <c r="FO22" s="4">
        <v>393.27526881720399</v>
      </c>
      <c r="FP22" s="4">
        <v>4343.1804373377399</v>
      </c>
      <c r="FQ22" s="4">
        <v>1609.7152088359601</v>
      </c>
      <c r="FR22" s="1">
        <v>0.37063051652136098</v>
      </c>
      <c r="FS22" s="4">
        <v>714.78179811400901</v>
      </c>
      <c r="FT22" s="1">
        <v>0.16457566256495501</v>
      </c>
      <c r="FU22" s="4">
        <v>525.04956989247296</v>
      </c>
      <c r="FV22" s="4">
        <v>6255.6466652396002</v>
      </c>
      <c r="FW22" s="4">
        <v>3067.00540719945</v>
      </c>
      <c r="FX22" s="1">
        <v>0.49027791550979199</v>
      </c>
      <c r="FY22" s="4">
        <v>2074.2477691436502</v>
      </c>
      <c r="FZ22" s="1">
        <v>0.33158007159667402</v>
      </c>
      <c r="GA22" s="4">
        <v>686.84751612903199</v>
      </c>
      <c r="GB22" s="4">
        <v>5351.7377450517097</v>
      </c>
      <c r="GC22" s="4">
        <v>1728.68215893566</v>
      </c>
      <c r="GD22" s="1">
        <v>0.32301324192016501</v>
      </c>
      <c r="GE22" s="4">
        <v>605.19711481511297</v>
      </c>
      <c r="GF22" s="1">
        <v>0.113084224908944</v>
      </c>
      <c r="GG22" s="4">
        <v>779.56820430107496</v>
      </c>
      <c r="GH22" s="4">
        <v>3039.5949398512398</v>
      </c>
      <c r="GI22" s="4">
        <v>1329.79054960746</v>
      </c>
      <c r="GJ22" s="1">
        <v>0.43748939444955598</v>
      </c>
      <c r="GK22" s="4">
        <v>677.62305371485297</v>
      </c>
      <c r="GL22" s="1">
        <v>0.222932024537459</v>
      </c>
      <c r="GM22" s="4">
        <v>530.39835637480803</v>
      </c>
      <c r="GN22" s="4">
        <v>1490.34754104595</v>
      </c>
      <c r="GO22" s="4">
        <v>1008.66722781443</v>
      </c>
      <c r="GP22" s="1">
        <v>0.67680000807498097</v>
      </c>
      <c r="GQ22" s="4">
        <v>700.32390310885205</v>
      </c>
      <c r="GR22" s="1">
        <v>0.469906437137042</v>
      </c>
      <c r="GS22" s="4">
        <v>282.15698924731203</v>
      </c>
      <c r="GT22" s="4">
        <v>444.98718862800598</v>
      </c>
      <c r="GU22" s="4">
        <v>158.012306030139</v>
      </c>
      <c r="GV22" s="1">
        <v>0.35509405679144601</v>
      </c>
      <c r="GW22" s="4">
        <v>37.029036872584498</v>
      </c>
      <c r="GX22" s="1">
        <v>8.32137145043505E-2</v>
      </c>
      <c r="GY22" s="4">
        <v>99.076344086021507</v>
      </c>
    </row>
    <row r="23" spans="1:207" s="8" customFormat="1" x14ac:dyDescent="0.25">
      <c r="A23" s="4" t="s">
        <v>221</v>
      </c>
      <c r="B23" s="4" t="s">
        <v>236</v>
      </c>
      <c r="C23" s="4" t="s">
        <v>237</v>
      </c>
      <c r="D23" s="30" t="s">
        <v>235</v>
      </c>
      <c r="E23" s="4"/>
      <c r="F23" s="5"/>
      <c r="G23" s="5"/>
      <c r="H23" s="5"/>
      <c r="I23" s="5"/>
      <c r="J23" s="5"/>
      <c r="K23" s="5"/>
      <c r="L23" s="5">
        <v>20.6050745320162</v>
      </c>
      <c r="M23" s="5">
        <v>457.39908091197401</v>
      </c>
      <c r="N23" s="5">
        <v>880.91202536232595</v>
      </c>
      <c r="O23" s="5">
        <v>1193.71006477797</v>
      </c>
      <c r="P23" s="5">
        <v>819.54656593065897</v>
      </c>
      <c r="Q23" s="5">
        <v>830.43325750099905</v>
      </c>
      <c r="R23" s="5">
        <v>1016.98638377115</v>
      </c>
      <c r="S23" s="5">
        <v>1211.3881247472</v>
      </c>
      <c r="T23" s="5">
        <v>1319.3913549001099</v>
      </c>
      <c r="U23" s="5">
        <v>1331.8553772182299</v>
      </c>
      <c r="V23" s="5">
        <v>1379.0124806261099</v>
      </c>
      <c r="W23" s="5">
        <v>1690.1611497768999</v>
      </c>
      <c r="X23" s="5">
        <v>1708.5029086453501</v>
      </c>
      <c r="Y23" s="5">
        <v>1855.96245015865</v>
      </c>
      <c r="Z23" s="5">
        <v>1831.49650554192</v>
      </c>
      <c r="AA23" s="5">
        <v>1913.29781845412</v>
      </c>
      <c r="AB23" s="5">
        <v>1399.42049341047</v>
      </c>
      <c r="AC23" s="5">
        <v>0</v>
      </c>
      <c r="AD23" s="5">
        <v>0</v>
      </c>
      <c r="AE23" s="5">
        <v>0</v>
      </c>
      <c r="AF23" s="5">
        <v>478.00415544398999</v>
      </c>
      <c r="AG23" s="5">
        <v>2074.6220901402999</v>
      </c>
      <c r="AH23" s="5">
        <v>1649.97982343166</v>
      </c>
      <c r="AI23" s="5">
        <v>2228.37450851835</v>
      </c>
      <c r="AJ23" s="5">
        <v>2651.2467321183399</v>
      </c>
      <c r="AK23" s="5">
        <v>3069.1736304030101</v>
      </c>
      <c r="AL23" s="5">
        <v>3564.4653588040001</v>
      </c>
      <c r="AM23" s="5">
        <v>3744.79432399604</v>
      </c>
      <c r="AN23" s="5">
        <v>1399.42049341047</v>
      </c>
      <c r="AO23" s="5"/>
      <c r="AP23" s="5">
        <v>478.00415544398999</v>
      </c>
      <c r="AQ23" s="5">
        <v>3724.6019135719598</v>
      </c>
      <c r="AR23" s="5">
        <v>4879.6212406366903</v>
      </c>
      <c r="AS23" s="5">
        <v>6633.6389892070101</v>
      </c>
      <c r="AT23" s="5">
        <v>5144.2148174065096</v>
      </c>
      <c r="AU23" s="5">
        <f t="shared" si="25"/>
        <v>3246.5977581279699</v>
      </c>
      <c r="AV23" s="5">
        <f t="shared" si="26"/>
        <v>1155.0193270647305</v>
      </c>
      <c r="AW23" s="5">
        <f t="shared" si="27"/>
        <v>1754.0177485703198</v>
      </c>
      <c r="AX23" s="5">
        <v>436.79400637995798</v>
      </c>
      <c r="AY23" s="5">
        <v>423.51294445035199</v>
      </c>
      <c r="AZ23" s="5">
        <v>312.79803941564597</v>
      </c>
      <c r="BA23" s="5">
        <v>-374.16349884731301</v>
      </c>
      <c r="BB23" s="5">
        <v>10.8866915703397</v>
      </c>
      <c r="BC23" s="5">
        <v>186.55312627015499</v>
      </c>
      <c r="BD23" s="5">
        <v>194.40174097604299</v>
      </c>
      <c r="BE23" s="5">
        <v>108.003230152908</v>
      </c>
      <c r="BF23" s="5">
        <v>12.4640223181264</v>
      </c>
      <c r="BG23" s="5">
        <v>47.157103407878097</v>
      </c>
      <c r="BH23" s="5">
        <v>311.14866915078699</v>
      </c>
      <c r="BI23" s="5">
        <v>18.3417588684501</v>
      </c>
      <c r="BJ23" s="5">
        <v>147.459541513305</v>
      </c>
      <c r="BK23" s="5">
        <v>-24.4659446167318</v>
      </c>
      <c r="BL23" s="6">
        <v>81.801312912202803</v>
      </c>
      <c r="BM23" s="5" t="s">
        <v>238</v>
      </c>
      <c r="BN23" s="4" t="s">
        <v>238</v>
      </c>
      <c r="BO23" s="7">
        <v>84</v>
      </c>
      <c r="BP23" s="7">
        <v>5</v>
      </c>
      <c r="BQ23" s="4" t="s">
        <v>226</v>
      </c>
      <c r="BR23" s="5">
        <v>831.17171860962901</v>
      </c>
      <c r="BS23" s="5">
        <v>358.97419879044401</v>
      </c>
      <c r="BT23" s="1">
        <v>0.43188933255685202</v>
      </c>
      <c r="BU23" s="5">
        <v>191.239753732428</v>
      </c>
      <c r="BV23" s="1">
        <v>0.23008452940666799</v>
      </c>
      <c r="BW23" s="5">
        <v>118.462365591398</v>
      </c>
      <c r="BX23" s="5">
        <v>1157.78785034465</v>
      </c>
      <c r="BY23" s="5">
        <v>596.45743275007897</v>
      </c>
      <c r="BZ23" s="1">
        <v>0.51516988416533005</v>
      </c>
      <c r="CA23" s="5">
        <v>337.02925903789497</v>
      </c>
      <c r="CB23" s="1">
        <v>0.29109759524386902</v>
      </c>
      <c r="CC23" s="5">
        <v>196.972580645161</v>
      </c>
      <c r="CD23" s="5">
        <v>811.06747998899004</v>
      </c>
      <c r="CE23" s="5">
        <v>397.63875849918401</v>
      </c>
      <c r="CF23" s="1">
        <v>0.49026593755747899</v>
      </c>
      <c r="CG23" s="5">
        <v>221.60290979624801</v>
      </c>
      <c r="CH23" s="1">
        <v>0.27322376406862797</v>
      </c>
      <c r="CI23" s="5">
        <v>156.833333333333</v>
      </c>
      <c r="CJ23" s="5">
        <v>829.03105458103596</v>
      </c>
      <c r="CK23" s="5">
        <v>421.68934365909098</v>
      </c>
      <c r="CL23" s="1">
        <v>0.508653254095768</v>
      </c>
      <c r="CM23" s="5">
        <v>232.80335145861901</v>
      </c>
      <c r="CN23" s="1">
        <v>0.28081378878656099</v>
      </c>
      <c r="CO23" s="5">
        <v>170.06682027649799</v>
      </c>
      <c r="CP23" s="5">
        <v>1014.6039571614</v>
      </c>
      <c r="CQ23" s="5">
        <v>485.15703799467701</v>
      </c>
      <c r="CR23" s="1">
        <v>0.47817380818425198</v>
      </c>
      <c r="CS23" s="5">
        <v>174.52923239655399</v>
      </c>
      <c r="CT23" s="1">
        <v>0.17201710200780401</v>
      </c>
      <c r="CU23" s="5">
        <v>198.22795698924699</v>
      </c>
      <c r="CV23" s="5">
        <v>1190.0800252080401</v>
      </c>
      <c r="CW23" s="5">
        <v>416.19688880062898</v>
      </c>
      <c r="CX23" s="1">
        <v>0.34972176659117798</v>
      </c>
      <c r="CY23" s="5">
        <v>69.510416215769894</v>
      </c>
      <c r="CZ23" s="1">
        <v>5.8408186628978002E-2</v>
      </c>
      <c r="DA23" s="5">
        <v>267.49139784946198</v>
      </c>
      <c r="DB23" s="5">
        <v>1291.22969806997</v>
      </c>
      <c r="DC23" s="5">
        <v>481.93197376649198</v>
      </c>
      <c r="DD23" s="1">
        <v>0.37323488956832801</v>
      </c>
      <c r="DE23" s="5">
        <v>134.47368165541701</v>
      </c>
      <c r="DF23" s="1">
        <v>0.104143888462616</v>
      </c>
      <c r="DG23" s="5">
        <v>264.312903225806</v>
      </c>
      <c r="DH23" s="5">
        <v>1306.46848446684</v>
      </c>
      <c r="DI23" s="5">
        <v>484.50000884377903</v>
      </c>
      <c r="DJ23" s="1">
        <v>0.37084706948863</v>
      </c>
      <c r="DK23" s="5">
        <v>112.86932316039</v>
      </c>
      <c r="DL23" s="1">
        <v>8.6392687234587803E-2</v>
      </c>
      <c r="DM23" s="5">
        <v>255.744239631336</v>
      </c>
      <c r="DN23" s="5">
        <v>1329.5543017868199</v>
      </c>
      <c r="DO23" s="5">
        <v>544.177675547734</v>
      </c>
      <c r="DP23" s="1">
        <v>0.40929330589687002</v>
      </c>
      <c r="DQ23" s="5">
        <v>171.23281952098699</v>
      </c>
      <c r="DR23" s="1">
        <v>0.12878963972427701</v>
      </c>
      <c r="DS23" s="5">
        <v>247.091397849462</v>
      </c>
      <c r="DT23" s="5">
        <v>1602.38248886776</v>
      </c>
      <c r="DU23" s="5">
        <v>724.70418401230904</v>
      </c>
      <c r="DV23" s="1">
        <v>0.452266664823816</v>
      </c>
      <c r="DW23" s="5">
        <v>315.75833999471502</v>
      </c>
      <c r="DX23" s="1">
        <v>0.197055535858875</v>
      </c>
      <c r="DY23" s="5">
        <v>331.02258064516099</v>
      </c>
      <c r="DZ23" s="5">
        <v>1652.0095630210501</v>
      </c>
      <c r="EA23" s="5">
        <v>826.66128387661797</v>
      </c>
      <c r="EB23" s="1">
        <v>0.500397396226262</v>
      </c>
      <c r="EC23" s="5">
        <v>431.739061021113</v>
      </c>
      <c r="ED23" s="1">
        <v>0.26134174443372299</v>
      </c>
      <c r="EE23" s="5">
        <v>356.17849462365598</v>
      </c>
      <c r="EF23" s="5">
        <v>1856.5376314468499</v>
      </c>
      <c r="EG23" s="5">
        <v>1196.62703819428</v>
      </c>
      <c r="EH23" s="1">
        <v>0.64454768808629703</v>
      </c>
      <c r="EI23" s="5">
        <v>817.90469139891002</v>
      </c>
      <c r="EJ23" s="1">
        <v>0.440553790855021</v>
      </c>
      <c r="EK23" s="5">
        <v>354.61751152073703</v>
      </c>
      <c r="EL23" s="5">
        <v>1808.97482824134</v>
      </c>
      <c r="EM23" s="5">
        <v>1122.8676570810101</v>
      </c>
      <c r="EN23" s="1">
        <v>0.62072044317645403</v>
      </c>
      <c r="EO23" s="5">
        <v>750.33774343759296</v>
      </c>
      <c r="EP23" s="1">
        <v>0.41478617155057901</v>
      </c>
      <c r="EQ23" s="5">
        <v>377.21075268817202</v>
      </c>
      <c r="ER23" s="5">
        <v>1877.8155037254701</v>
      </c>
      <c r="ES23" s="5">
        <v>1035.6451474032799</v>
      </c>
      <c r="ET23" s="1">
        <v>0.55151592121197301</v>
      </c>
      <c r="EU23" s="5">
        <v>579.38302439565905</v>
      </c>
      <c r="EV23" s="1">
        <v>0.30854097393817298</v>
      </c>
      <c r="EW23" s="5">
        <v>422.22956989247302</v>
      </c>
      <c r="EX23" s="5">
        <v>1375.2655260793499</v>
      </c>
      <c r="EY23" s="5">
        <v>803.20846120417502</v>
      </c>
      <c r="EZ23" s="1">
        <v>0.58403882448358102</v>
      </c>
      <c r="FA23" s="5">
        <v>513.547395005358</v>
      </c>
      <c r="FB23" s="1">
        <v>0.373416904057354</v>
      </c>
      <c r="FC23" s="5">
        <v>285.56559139785003</v>
      </c>
      <c r="FD23" s="4">
        <v>1988.95956895428</v>
      </c>
      <c r="FE23" s="4">
        <v>955.43163154052297</v>
      </c>
      <c r="FF23" s="1">
        <v>0.48036754816632798</v>
      </c>
      <c r="FG23" s="4">
        <v>528.269012770323</v>
      </c>
      <c r="FH23" s="1">
        <v>0.26560067937834902</v>
      </c>
      <c r="FI23" s="4">
        <v>315.43494623655903</v>
      </c>
      <c r="FJ23" s="4">
        <v>1640.0985345700301</v>
      </c>
      <c r="FK23" s="4">
        <v>819.32810215827396</v>
      </c>
      <c r="FL23" s="1">
        <v>0.49956029158520798</v>
      </c>
      <c r="FM23" s="4">
        <v>454.40626125486699</v>
      </c>
      <c r="FN23" s="1">
        <v>0.27706034221535097</v>
      </c>
      <c r="FO23" s="4">
        <v>326.90015360983102</v>
      </c>
      <c r="FP23" s="4">
        <v>2204.6839823694299</v>
      </c>
      <c r="FQ23" s="4">
        <v>901.35392679530605</v>
      </c>
      <c r="FR23" s="1">
        <v>0.408835884872079</v>
      </c>
      <c r="FS23" s="4">
        <v>244.03964861232299</v>
      </c>
      <c r="FT23" s="1">
        <v>0.110691441750326</v>
      </c>
      <c r="FU23" s="4">
        <v>465.71935483870999</v>
      </c>
      <c r="FV23" s="4">
        <v>2597.6981825368098</v>
      </c>
      <c r="FW23" s="4">
        <v>966.43198261027101</v>
      </c>
      <c r="FX23" s="1">
        <v>0.372033975735584</v>
      </c>
      <c r="FY23" s="4">
        <v>247.34300481580701</v>
      </c>
      <c r="FZ23" s="1">
        <v>9.5216221221766803E-2</v>
      </c>
      <c r="GA23" s="4">
        <v>520.05714285714305</v>
      </c>
      <c r="GB23" s="4">
        <v>2931.9367906545899</v>
      </c>
      <c r="GC23" s="4">
        <v>1268.8818595600401</v>
      </c>
      <c r="GD23" s="1">
        <v>0.43277940493278899</v>
      </c>
      <c r="GE23" s="4">
        <v>486.99115951570298</v>
      </c>
      <c r="GF23" s="1">
        <v>0.166098792125384</v>
      </c>
      <c r="GG23" s="4">
        <v>578.11397849462401</v>
      </c>
      <c r="GH23" s="4">
        <v>3508.5471944679002</v>
      </c>
      <c r="GI23" s="4">
        <v>2023.28832207089</v>
      </c>
      <c r="GJ23" s="1">
        <v>0.57667410752265602</v>
      </c>
      <c r="GK23" s="4">
        <v>1249.6437524200201</v>
      </c>
      <c r="GL23" s="1">
        <v>0.35617128205953702</v>
      </c>
      <c r="GM23" s="4">
        <v>710.796006144393</v>
      </c>
      <c r="GN23" s="4">
        <v>3686.7903319668098</v>
      </c>
      <c r="GO23" s="4">
        <v>2158.51280448429</v>
      </c>
      <c r="GP23" s="1">
        <v>0.58547208008240104</v>
      </c>
      <c r="GQ23" s="4">
        <v>1329.72076783325</v>
      </c>
      <c r="GR23" s="1">
        <v>0.36067165423097902</v>
      </c>
      <c r="GS23" s="4">
        <v>799.44032258064499</v>
      </c>
      <c r="GT23" s="4">
        <v>1375.2655260793499</v>
      </c>
      <c r="GU23" s="4">
        <v>803.20846120417502</v>
      </c>
      <c r="GV23" s="1">
        <v>0.58403882448358102</v>
      </c>
      <c r="GW23" s="4">
        <v>513.547395005358</v>
      </c>
      <c r="GX23" s="1">
        <v>0.373416904057354</v>
      </c>
      <c r="GY23" s="4">
        <v>285.56559139785003</v>
      </c>
    </row>
    <row r="24" spans="1:207" s="8" customFormat="1" x14ac:dyDescent="0.25">
      <c r="A24" s="4" t="s">
        <v>221</v>
      </c>
      <c r="B24" s="4" t="s">
        <v>239</v>
      </c>
      <c r="C24" s="4" t="s">
        <v>240</v>
      </c>
      <c r="D24" s="30" t="s">
        <v>241</v>
      </c>
      <c r="E24" s="4" t="s">
        <v>242</v>
      </c>
      <c r="F24" s="5">
        <v>17.598080855918901</v>
      </c>
      <c r="G24" s="5">
        <v>0</v>
      </c>
      <c r="H24" s="5">
        <v>0</v>
      </c>
      <c r="I24" s="5">
        <v>0</v>
      </c>
      <c r="J24" s="5">
        <v>0</v>
      </c>
      <c r="K24" s="5">
        <v>33.025574340709198</v>
      </c>
      <c r="L24" s="5">
        <v>104.491204714136</v>
      </c>
      <c r="M24" s="5">
        <v>208.671346080055</v>
      </c>
      <c r="N24" s="5">
        <v>430.69993624799099</v>
      </c>
      <c r="O24" s="5">
        <v>750.50117654972701</v>
      </c>
      <c r="P24" s="5">
        <v>791.35388623064796</v>
      </c>
      <c r="Q24" s="5">
        <v>1447.14723929105</v>
      </c>
      <c r="R24" s="5">
        <v>1382.6717369430401</v>
      </c>
      <c r="S24" s="5">
        <v>938.580860238583</v>
      </c>
      <c r="T24" s="5">
        <v>1054.8296576268799</v>
      </c>
      <c r="U24" s="5">
        <v>1022.17432943925</v>
      </c>
      <c r="V24" s="5">
        <v>1266.9919892211999</v>
      </c>
      <c r="W24" s="5">
        <v>1351.16219064034</v>
      </c>
      <c r="X24" s="5">
        <v>1619.3514711512901</v>
      </c>
      <c r="Y24" s="5">
        <v>2158.1270322027199</v>
      </c>
      <c r="Z24" s="5">
        <v>1872.2915603035599</v>
      </c>
      <c r="AA24" s="5">
        <v>2387.90063116071</v>
      </c>
      <c r="AB24" s="5">
        <v>1565.5367411540999</v>
      </c>
      <c r="AC24" s="5">
        <v>17.598080855918901</v>
      </c>
      <c r="AD24" s="5">
        <v>0</v>
      </c>
      <c r="AE24" s="5">
        <v>33.025574340709198</v>
      </c>
      <c r="AF24" s="5">
        <v>313.16255079419102</v>
      </c>
      <c r="AG24" s="5">
        <v>1181.20111279772</v>
      </c>
      <c r="AH24" s="5">
        <v>2238.5011255217</v>
      </c>
      <c r="AI24" s="5">
        <v>2321.2525971816199</v>
      </c>
      <c r="AJ24" s="5">
        <v>2077.0039870661299</v>
      </c>
      <c r="AK24" s="5">
        <v>2618.1541798615399</v>
      </c>
      <c r="AL24" s="5">
        <v>3777.4785033540102</v>
      </c>
      <c r="AM24" s="5">
        <v>4260.1921914642699</v>
      </c>
      <c r="AN24" s="5">
        <v>1565.5367411540999</v>
      </c>
      <c r="AO24" s="5">
        <v>17.598080855918901</v>
      </c>
      <c r="AP24" s="5">
        <v>346.18812513490002</v>
      </c>
      <c r="AQ24" s="5">
        <v>3419.7022383194198</v>
      </c>
      <c r="AR24" s="5">
        <v>4398.2565842477497</v>
      </c>
      <c r="AS24" s="5">
        <v>6395.6326832155501</v>
      </c>
      <c r="AT24" s="5">
        <v>5825.72893261836</v>
      </c>
      <c r="AU24" s="5">
        <f t="shared" si="25"/>
        <v>3073.5141131845198</v>
      </c>
      <c r="AV24" s="5">
        <f t="shared" si="26"/>
        <v>978.55434592832989</v>
      </c>
      <c r="AW24" s="5">
        <f t="shared" si="27"/>
        <v>1997.3760989678003</v>
      </c>
      <c r="AX24" s="5">
        <v>104.180141365919</v>
      </c>
      <c r="AY24" s="5">
        <v>222.02859016793599</v>
      </c>
      <c r="AZ24" s="5">
        <v>319.80124030173602</v>
      </c>
      <c r="BA24" s="5">
        <v>40.852709680921599</v>
      </c>
      <c r="BB24" s="5">
        <v>655.79335306040502</v>
      </c>
      <c r="BC24" s="5">
        <v>-64.475502348016803</v>
      </c>
      <c r="BD24" s="5">
        <v>-444.09087670445399</v>
      </c>
      <c r="BE24" s="5">
        <v>116.248797388299</v>
      </c>
      <c r="BF24" s="5">
        <v>-32.655328187636499</v>
      </c>
      <c r="BG24" s="5">
        <v>244.817659781956</v>
      </c>
      <c r="BH24" s="5">
        <v>84.170201419136703</v>
      </c>
      <c r="BI24" s="5">
        <v>268.18928051095099</v>
      </c>
      <c r="BJ24" s="5">
        <v>538.77556105143003</v>
      </c>
      <c r="BK24" s="5">
        <v>-285.83547189916101</v>
      </c>
      <c r="BL24" s="6">
        <v>515.60907085715098</v>
      </c>
      <c r="BM24" s="5" t="s">
        <v>225</v>
      </c>
      <c r="BN24" s="4" t="s">
        <v>225</v>
      </c>
      <c r="BO24" s="7">
        <v>32</v>
      </c>
      <c r="BP24" s="7">
        <v>6</v>
      </c>
      <c r="BQ24" s="4" t="s">
        <v>226</v>
      </c>
      <c r="BR24" s="5">
        <v>430.69993624799099</v>
      </c>
      <c r="BS24" s="5">
        <v>143.188581818221</v>
      </c>
      <c r="BT24" s="1">
        <v>0.33245554449252401</v>
      </c>
      <c r="BU24" s="5">
        <v>61.259017743113901</v>
      </c>
      <c r="BV24" s="1">
        <v>0.14223131370013001</v>
      </c>
      <c r="BW24" s="5">
        <v>55.716397849462403</v>
      </c>
      <c r="BX24" s="5">
        <v>750.50117654972701</v>
      </c>
      <c r="BY24" s="5">
        <v>362.68334958737699</v>
      </c>
      <c r="BZ24" s="1">
        <v>0.48325487143769502</v>
      </c>
      <c r="CA24" s="5">
        <v>228.26031095210399</v>
      </c>
      <c r="CB24" s="1">
        <v>0.304143841587942</v>
      </c>
      <c r="CC24" s="5">
        <v>89.932795698924707</v>
      </c>
      <c r="CD24" s="5">
        <v>791.35388623064796</v>
      </c>
      <c r="CE24" s="5">
        <v>308.24194710896899</v>
      </c>
      <c r="CF24" s="1">
        <v>0.389512141751369</v>
      </c>
      <c r="CG24" s="5">
        <v>147.777859381447</v>
      </c>
      <c r="CH24" s="1">
        <v>0.18674054926972999</v>
      </c>
      <c r="CI24" s="5">
        <v>104.881720430108</v>
      </c>
      <c r="CJ24" s="5">
        <v>1447.14723929105</v>
      </c>
      <c r="CK24" s="5">
        <v>873.78090288459998</v>
      </c>
      <c r="CL24" s="1">
        <v>0.60379543916530498</v>
      </c>
      <c r="CM24" s="5">
        <v>682.59687215927704</v>
      </c>
      <c r="CN24" s="1">
        <v>0.47168446556528398</v>
      </c>
      <c r="CO24" s="5">
        <v>118.008755760369</v>
      </c>
      <c r="CP24" s="5">
        <v>1382.6717369430401</v>
      </c>
      <c r="CQ24" s="5">
        <v>868.07600290726202</v>
      </c>
      <c r="CR24" s="1">
        <v>0.62782508654331803</v>
      </c>
      <c r="CS24" s="5">
        <v>669.05144069232801</v>
      </c>
      <c r="CT24" s="1">
        <v>0.48388306697549199</v>
      </c>
      <c r="CU24" s="5">
        <v>113.825806451613</v>
      </c>
      <c r="CV24" s="5">
        <v>938.580860238583</v>
      </c>
      <c r="CW24" s="5">
        <v>377.36964524498097</v>
      </c>
      <c r="CX24" s="1">
        <v>0.40206407485131901</v>
      </c>
      <c r="CY24" s="5">
        <v>176.7750533807</v>
      </c>
      <c r="CZ24" s="1">
        <v>0.18834291308237899</v>
      </c>
      <c r="DA24" s="5">
        <v>120.09462365591401</v>
      </c>
      <c r="DB24" s="5">
        <v>1054.8296576268799</v>
      </c>
      <c r="DC24" s="5">
        <v>446.53521091678499</v>
      </c>
      <c r="DD24" s="1">
        <v>0.42332447489330499</v>
      </c>
      <c r="DE24" s="5">
        <v>247.23183513410601</v>
      </c>
      <c r="DF24" s="1">
        <v>0.23438081527809801</v>
      </c>
      <c r="DG24" s="5">
        <v>123.797849462366</v>
      </c>
      <c r="DH24" s="5">
        <v>1022.17432943925</v>
      </c>
      <c r="DI24" s="5">
        <v>402.11738626475801</v>
      </c>
      <c r="DJ24" s="1">
        <v>0.39339413511328902</v>
      </c>
      <c r="DK24" s="5">
        <v>212.638019628856</v>
      </c>
      <c r="DL24" s="1">
        <v>0.208025200305614</v>
      </c>
      <c r="DM24" s="5">
        <v>128.08652073732699</v>
      </c>
      <c r="DN24" s="5">
        <v>1267.1216614968801</v>
      </c>
      <c r="DO24" s="5">
        <v>506.31246212198698</v>
      </c>
      <c r="DP24" s="1">
        <v>0.399576834259048</v>
      </c>
      <c r="DQ24" s="5">
        <v>218.67339912022101</v>
      </c>
      <c r="DR24" s="1">
        <v>0.17257490402452499</v>
      </c>
      <c r="DS24" s="5">
        <v>185.10806451612899</v>
      </c>
      <c r="DT24" s="5">
        <v>1351.1822226623699</v>
      </c>
      <c r="DU24" s="5">
        <v>542.56331381868995</v>
      </c>
      <c r="DV24" s="1">
        <v>0.40154710794642101</v>
      </c>
      <c r="DW24" s="5">
        <v>315.953809578814</v>
      </c>
      <c r="DX24" s="1">
        <v>0.23383508477210399</v>
      </c>
      <c r="DY24" s="5">
        <v>180.622903225806</v>
      </c>
      <c r="DZ24" s="5">
        <v>1619.33675002109</v>
      </c>
      <c r="EA24" s="5">
        <v>726.62758978931197</v>
      </c>
      <c r="EB24" s="1">
        <v>0.44871926100599502</v>
      </c>
      <c r="EC24" s="5">
        <v>514.44344732597301</v>
      </c>
      <c r="ED24" s="1">
        <v>0.31768774920922099</v>
      </c>
      <c r="EE24" s="5">
        <v>193.419677419355</v>
      </c>
      <c r="EF24" s="5">
        <v>2158.1022793529701</v>
      </c>
      <c r="EG24" s="5">
        <v>1294.7221419856301</v>
      </c>
      <c r="EH24" s="1">
        <v>0.59993548701213895</v>
      </c>
      <c r="EI24" s="5">
        <v>1044.48672019586</v>
      </c>
      <c r="EJ24" s="1">
        <v>0.48398388259383601</v>
      </c>
      <c r="EK24" s="5">
        <v>201.808640552995</v>
      </c>
      <c r="EL24" s="5">
        <v>1872.2876567515</v>
      </c>
      <c r="EM24" s="5">
        <v>854.06696062124104</v>
      </c>
      <c r="EN24" s="1">
        <v>0.45616225559222201</v>
      </c>
      <c r="EO24" s="5">
        <v>654.08397653179998</v>
      </c>
      <c r="EP24" s="1">
        <v>0.34935015149683901</v>
      </c>
      <c r="EQ24" s="5">
        <v>222.658064516129</v>
      </c>
      <c r="ER24" s="5">
        <v>2387.8725496117299</v>
      </c>
      <c r="ES24" s="5">
        <v>1305.5420818396899</v>
      </c>
      <c r="ET24" s="1">
        <v>0.54673859459206797</v>
      </c>
      <c r="EU24" s="5">
        <v>1078.82718528849</v>
      </c>
      <c r="EV24" s="1">
        <v>0.45179429089040202</v>
      </c>
      <c r="EW24" s="5">
        <v>220.84623655914001</v>
      </c>
      <c r="EX24" s="5">
        <v>1565.5060038499901</v>
      </c>
      <c r="EY24" s="5">
        <v>780.95628467066695</v>
      </c>
      <c r="EZ24" s="1">
        <v>0.49885230893403898</v>
      </c>
      <c r="FA24" s="5">
        <v>608.26417266020803</v>
      </c>
      <c r="FB24" s="1">
        <v>0.38854157771629599</v>
      </c>
      <c r="FC24" s="5">
        <v>156.94623655914</v>
      </c>
      <c r="FD24" s="4">
        <v>1181.20111279772</v>
      </c>
      <c r="FE24" s="4">
        <v>505.87193140559799</v>
      </c>
      <c r="FF24" s="1">
        <v>0.42826909484314801</v>
      </c>
      <c r="FG24" s="4">
        <v>289.51932869521801</v>
      </c>
      <c r="FH24" s="1">
        <v>0.245105871945448</v>
      </c>
      <c r="FI24" s="4">
        <v>145.64919354838699</v>
      </c>
      <c r="FJ24" s="4">
        <v>2238.5011255217</v>
      </c>
      <c r="FK24" s="4">
        <v>1182.0228499935699</v>
      </c>
      <c r="FL24" s="1">
        <v>0.52804210662082596</v>
      </c>
      <c r="FM24" s="4">
        <v>830.37473154072404</v>
      </c>
      <c r="FN24" s="1">
        <v>0.37095122359931698</v>
      </c>
      <c r="FO24" s="4">
        <v>222.89047619047599</v>
      </c>
      <c r="FP24" s="4">
        <v>2321.2525971816199</v>
      </c>
      <c r="FQ24" s="4">
        <v>1245.44564815224</v>
      </c>
      <c r="FR24" s="1">
        <v>0.53654033587917904</v>
      </c>
      <c r="FS24" s="4">
        <v>845.82649407302802</v>
      </c>
      <c r="FT24" s="1">
        <v>0.36438365006031598</v>
      </c>
      <c r="FU24" s="4">
        <v>233.92043010752701</v>
      </c>
      <c r="FV24" s="4">
        <v>2077.0039870661299</v>
      </c>
      <c r="FW24" s="4">
        <v>848.652597181543</v>
      </c>
      <c r="FX24" s="1">
        <v>0.40859459224260197</v>
      </c>
      <c r="FY24" s="4">
        <v>459.86985476296201</v>
      </c>
      <c r="FZ24" s="1">
        <v>0.221410193541588</v>
      </c>
      <c r="GA24" s="4">
        <v>251.884370199693</v>
      </c>
      <c r="GB24" s="4">
        <v>2618.3038841592402</v>
      </c>
      <c r="GC24" s="4">
        <v>1048.8757759406799</v>
      </c>
      <c r="GD24" s="1">
        <v>0.40059359888910701</v>
      </c>
      <c r="GE24" s="4">
        <v>534.62720869903501</v>
      </c>
      <c r="GF24" s="1">
        <v>0.204188372454983</v>
      </c>
      <c r="GG24" s="4">
        <v>365.73096774193601</v>
      </c>
      <c r="GH24" s="4">
        <v>3777.4390293740598</v>
      </c>
      <c r="GI24" s="4">
        <v>2021.34973177494</v>
      </c>
      <c r="GJ24" s="1">
        <v>0.53511114701165496</v>
      </c>
      <c r="GK24" s="4">
        <v>1558.9301675218301</v>
      </c>
      <c r="GL24" s="1">
        <v>0.41269499134183302</v>
      </c>
      <c r="GM24" s="4">
        <v>395.22831797235</v>
      </c>
      <c r="GN24" s="4">
        <v>4260.1602063632299</v>
      </c>
      <c r="GO24" s="4">
        <v>2159.6090424609301</v>
      </c>
      <c r="GP24" s="1">
        <v>0.50693141521654805</v>
      </c>
      <c r="GQ24" s="4">
        <v>1732.9111618202901</v>
      </c>
      <c r="GR24" s="1">
        <v>0.40677136020187898</v>
      </c>
      <c r="GS24" s="4">
        <v>443.50430107526898</v>
      </c>
      <c r="GT24" s="4">
        <v>1565.5060038499901</v>
      </c>
      <c r="GU24" s="4">
        <v>780.95628467066695</v>
      </c>
      <c r="GV24" s="1">
        <v>0.49885230893403898</v>
      </c>
      <c r="GW24" s="4">
        <v>608.26417266020803</v>
      </c>
      <c r="GX24" s="1">
        <v>0.38854157771629599</v>
      </c>
      <c r="GY24" s="4">
        <v>156.94623655914</v>
      </c>
    </row>
    <row r="25" spans="1:207" s="8" customFormat="1" x14ac:dyDescent="0.25">
      <c r="A25" s="4" t="s">
        <v>221</v>
      </c>
      <c r="B25" s="4" t="s">
        <v>243</v>
      </c>
      <c r="C25" s="4" t="s">
        <v>244</v>
      </c>
      <c r="D25" s="30" t="s">
        <v>235</v>
      </c>
      <c r="E25" s="4"/>
      <c r="F25" s="5">
        <v>1006.62325324659</v>
      </c>
      <c r="G25" s="5">
        <v>1216.29507669341</v>
      </c>
      <c r="H25" s="5">
        <v>1627.53824399975</v>
      </c>
      <c r="I25" s="5">
        <v>1990.6456141526201</v>
      </c>
      <c r="J25" s="5">
        <v>1340.1391923321901</v>
      </c>
      <c r="K25" s="5">
        <v>1615.3239921224799</v>
      </c>
      <c r="L25" s="5">
        <v>1695.0340524144301</v>
      </c>
      <c r="M25" s="5">
        <v>1568.5219001327</v>
      </c>
      <c r="N25" s="5">
        <v>1686.7313133928701</v>
      </c>
      <c r="O25" s="5">
        <v>1632.1654015889801</v>
      </c>
      <c r="P25" s="5">
        <v>1599.5777335625201</v>
      </c>
      <c r="Q25" s="5">
        <v>1476.90733325377</v>
      </c>
      <c r="R25" s="5">
        <v>1367.22033737013</v>
      </c>
      <c r="S25" s="5">
        <v>1379.23910742917</v>
      </c>
      <c r="T25" s="5">
        <v>1199.8381962902399</v>
      </c>
      <c r="U25" s="5">
        <v>1883.7267428605901</v>
      </c>
      <c r="V25" s="5">
        <v>1817.0651188221</v>
      </c>
      <c r="W25" s="5">
        <v>1508.73251178345</v>
      </c>
      <c r="X25" s="5">
        <v>1445.3032430247299</v>
      </c>
      <c r="Y25" s="5">
        <v>1043.27778315452</v>
      </c>
      <c r="Z25" s="5">
        <v>1111.50776102298</v>
      </c>
      <c r="AA25" s="5">
        <v>1234.22387722852</v>
      </c>
      <c r="AB25" s="5">
        <v>923.47026621513396</v>
      </c>
      <c r="AC25" s="5">
        <v>2222.9183299399901</v>
      </c>
      <c r="AD25" s="5">
        <v>3618.1838581523598</v>
      </c>
      <c r="AE25" s="5">
        <v>2955.4631844546602</v>
      </c>
      <c r="AF25" s="5">
        <v>3263.5559525471299</v>
      </c>
      <c r="AG25" s="5">
        <v>3318.89671498185</v>
      </c>
      <c r="AH25" s="5">
        <v>3076.4850668162899</v>
      </c>
      <c r="AI25" s="5">
        <v>2746.4594447992999</v>
      </c>
      <c r="AJ25" s="5">
        <v>3083.56493915083</v>
      </c>
      <c r="AK25" s="5">
        <v>3325.7976306055398</v>
      </c>
      <c r="AL25" s="5">
        <v>2488.5810261792399</v>
      </c>
      <c r="AM25" s="5">
        <v>2345.7316382515</v>
      </c>
      <c r="AN25" s="5">
        <v>923.47026621513396</v>
      </c>
      <c r="AO25" s="5">
        <v>5841.1021880923599</v>
      </c>
      <c r="AP25" s="5">
        <v>6219.0191370017901</v>
      </c>
      <c r="AQ25" s="5">
        <v>6395.3817817981399</v>
      </c>
      <c r="AR25" s="5">
        <v>5830.02438395013</v>
      </c>
      <c r="AS25" s="5">
        <v>5814.3786567847901</v>
      </c>
      <c r="AT25" s="5">
        <v>3269.2019044666399</v>
      </c>
      <c r="AU25" s="5">
        <f t="shared" si="25"/>
        <v>176.36264479634974</v>
      </c>
      <c r="AV25" s="5">
        <f t="shared" si="26"/>
        <v>-565.3573978480099</v>
      </c>
      <c r="AW25" s="5">
        <f t="shared" si="27"/>
        <v>-15.645727165339849</v>
      </c>
      <c r="AX25" s="5">
        <v>-126.512152281723</v>
      </c>
      <c r="AY25" s="5">
        <v>118.209413260166</v>
      </c>
      <c r="AZ25" s="5">
        <v>-54.565911803887701</v>
      </c>
      <c r="BA25" s="5">
        <v>-32.587668026463</v>
      </c>
      <c r="BB25" s="5">
        <v>-122.67040030875199</v>
      </c>
      <c r="BC25" s="5">
        <v>-109.68699588363801</v>
      </c>
      <c r="BD25" s="5">
        <v>12.0187700590416</v>
      </c>
      <c r="BE25" s="5">
        <v>-179.40091113893499</v>
      </c>
      <c r="BF25" s="5">
        <v>683.88854657035699</v>
      </c>
      <c r="BG25" s="5">
        <v>-66.661624038497393</v>
      </c>
      <c r="BH25" s="5">
        <v>-308.33260703864801</v>
      </c>
      <c r="BI25" s="5">
        <v>-63.429268758722401</v>
      </c>
      <c r="BJ25" s="5">
        <v>-402.02545987020699</v>
      </c>
      <c r="BK25" s="5">
        <v>68.229977868459898</v>
      </c>
      <c r="BL25" s="6">
        <v>122.716116205544</v>
      </c>
      <c r="BM25" s="5" t="s">
        <v>225</v>
      </c>
      <c r="BN25" s="4" t="s">
        <v>225</v>
      </c>
      <c r="BO25" s="7">
        <v>13</v>
      </c>
      <c r="BP25" s="7">
        <v>7</v>
      </c>
      <c r="BQ25" s="4" t="s">
        <v>226</v>
      </c>
      <c r="BR25" s="5">
        <v>1682.1566589604199</v>
      </c>
      <c r="BS25" s="5">
        <v>866.31573674432104</v>
      </c>
      <c r="BT25" s="1">
        <v>0.51500300648555997</v>
      </c>
      <c r="BU25" s="5">
        <v>531.98791649849397</v>
      </c>
      <c r="BV25" s="1">
        <v>0.316253491412188</v>
      </c>
      <c r="BW25" s="5">
        <v>258.82053763440899</v>
      </c>
      <c r="BX25" s="5">
        <v>1748.74546257104</v>
      </c>
      <c r="BY25" s="5">
        <v>698.91431281429197</v>
      </c>
      <c r="BZ25" s="1">
        <v>0.399666119382941</v>
      </c>
      <c r="CA25" s="5">
        <v>310.07744592559197</v>
      </c>
      <c r="CB25" s="1">
        <v>0.177314224718394</v>
      </c>
      <c r="CC25" s="5">
        <v>296.00408602150497</v>
      </c>
      <c r="CD25" s="5">
        <v>1756.1192217743801</v>
      </c>
      <c r="CE25" s="5">
        <v>802.51300784691705</v>
      </c>
      <c r="CF25" s="1">
        <v>0.45698093722592498</v>
      </c>
      <c r="CG25" s="5">
        <v>443.67845215345699</v>
      </c>
      <c r="CH25" s="1">
        <v>0.25264711339197399</v>
      </c>
      <c r="CI25" s="5">
        <v>314.12473118279598</v>
      </c>
      <c r="CJ25" s="5">
        <v>1701.02649474598</v>
      </c>
      <c r="CK25" s="5">
        <v>794.56177045486504</v>
      </c>
      <c r="CL25" s="1">
        <v>0.46710722784686498</v>
      </c>
      <c r="CM25" s="5">
        <v>450.38893330678002</v>
      </c>
      <c r="CN25" s="1">
        <v>0.26477479022103001</v>
      </c>
      <c r="CO25" s="5">
        <v>303.09907834101398</v>
      </c>
      <c r="CP25" s="5">
        <v>1565.1188198478901</v>
      </c>
      <c r="CQ25" s="5">
        <v>669.49645341586597</v>
      </c>
      <c r="CR25" s="1">
        <v>0.427760783990147</v>
      </c>
      <c r="CS25" s="5">
        <v>245.90554953067399</v>
      </c>
      <c r="CT25" s="1">
        <v>0.157116217894928</v>
      </c>
      <c r="CU25" s="5">
        <v>286.46989247311802</v>
      </c>
      <c r="CV25" s="5">
        <v>1506.3786872574401</v>
      </c>
      <c r="CW25" s="5">
        <v>606.40564385631001</v>
      </c>
      <c r="CX25" s="1">
        <v>0.40255856577495402</v>
      </c>
      <c r="CY25" s="5">
        <v>210.39227268651399</v>
      </c>
      <c r="CZ25" s="1">
        <v>0.139667584563056</v>
      </c>
      <c r="DA25" s="5">
        <v>303.45752688172001</v>
      </c>
      <c r="DB25" s="5">
        <v>1304.2558603391201</v>
      </c>
      <c r="DC25" s="5">
        <v>480.69972570163202</v>
      </c>
      <c r="DD25" s="1">
        <v>0.36856244263042498</v>
      </c>
      <c r="DE25" s="5">
        <v>104.14327085794901</v>
      </c>
      <c r="DF25" s="1">
        <v>7.9848804229923798E-2</v>
      </c>
      <c r="DG25" s="5">
        <v>279.99462365591398</v>
      </c>
      <c r="DH25" s="5">
        <v>2049.1847392392501</v>
      </c>
      <c r="DI25" s="5">
        <v>1076.68437584606</v>
      </c>
      <c r="DJ25" s="1">
        <v>0.52542084431381098</v>
      </c>
      <c r="DK25" s="5">
        <v>572.49840592139503</v>
      </c>
      <c r="DL25" s="1">
        <v>0.279378620657664</v>
      </c>
      <c r="DM25" s="5">
        <v>352.17511520737298</v>
      </c>
      <c r="DN25" s="5">
        <v>1919.4113050651199</v>
      </c>
      <c r="DO25" s="5">
        <v>917.40022065118796</v>
      </c>
      <c r="DP25" s="1">
        <v>0.47795916291118401</v>
      </c>
      <c r="DQ25" s="5">
        <v>373.57933188283499</v>
      </c>
      <c r="DR25" s="1">
        <v>0.19463224526030401</v>
      </c>
      <c r="DS25" s="5">
        <v>365.34784946236601</v>
      </c>
      <c r="DT25" s="5">
        <v>1541.7646033743799</v>
      </c>
      <c r="DU25" s="5">
        <v>625.94622702597303</v>
      </c>
      <c r="DV25" s="1">
        <v>0.40599338294315401</v>
      </c>
      <c r="DW25" s="5">
        <v>258.81779517733497</v>
      </c>
      <c r="DX25" s="1">
        <v>0.16787114881926499</v>
      </c>
      <c r="DY25" s="5">
        <v>315.05483870967703</v>
      </c>
      <c r="DZ25" s="5">
        <v>1420.51337367165</v>
      </c>
      <c r="EA25" s="5">
        <v>658.64816369231005</v>
      </c>
      <c r="EB25" s="1">
        <v>0.463669104353364</v>
      </c>
      <c r="EC25" s="5">
        <v>367.36836002650699</v>
      </c>
      <c r="ED25" s="1">
        <v>0.25861661483478798</v>
      </c>
      <c r="EE25" s="5">
        <v>272.63440860215098</v>
      </c>
      <c r="EF25" s="5">
        <v>1063.7044354207101</v>
      </c>
      <c r="EG25" s="5">
        <v>499.46778346046</v>
      </c>
      <c r="EH25" s="1">
        <v>0.469555044454536</v>
      </c>
      <c r="EI25" s="5">
        <v>270.94645585960302</v>
      </c>
      <c r="EJ25" s="1">
        <v>0.25471968230765002</v>
      </c>
      <c r="EK25" s="5">
        <v>227.04147465437799</v>
      </c>
      <c r="EL25" s="5">
        <v>1099.47783612188</v>
      </c>
      <c r="EM25" s="5">
        <v>489.83470583125001</v>
      </c>
      <c r="EN25" s="1">
        <v>0.44551576188112701</v>
      </c>
      <c r="EO25" s="5">
        <v>263.21600349584901</v>
      </c>
      <c r="EP25" s="1">
        <v>0.23940091818883399</v>
      </c>
      <c r="EQ25" s="5">
        <v>228.935537634409</v>
      </c>
      <c r="ER25" s="5">
        <v>1193.0442008863599</v>
      </c>
      <c r="ES25" s="5">
        <v>551.31648397852496</v>
      </c>
      <c r="ET25" s="1">
        <v>0.46210901789634601</v>
      </c>
      <c r="EU25" s="5">
        <v>327.12356214584997</v>
      </c>
      <c r="EV25" s="1">
        <v>0.27419232405875499</v>
      </c>
      <c r="EW25" s="5">
        <v>227.017204301075</v>
      </c>
      <c r="EX25" s="5">
        <v>892.58929928465795</v>
      </c>
      <c r="EY25" s="5">
        <v>390.94051787062898</v>
      </c>
      <c r="EZ25" s="1">
        <v>0.43798476878888998</v>
      </c>
      <c r="FA25" s="5">
        <v>224.29282784682701</v>
      </c>
      <c r="FB25" s="1">
        <v>0.25128334837374899</v>
      </c>
      <c r="FC25" s="5">
        <v>162.872043010753</v>
      </c>
      <c r="FD25" s="4">
        <v>3430.9021215314601</v>
      </c>
      <c r="FE25" s="4">
        <v>1565.2300495586101</v>
      </c>
      <c r="FF25" s="1">
        <v>0.45621530259800502</v>
      </c>
      <c r="FG25" s="4">
        <v>842.06536242408595</v>
      </c>
      <c r="FH25" s="1">
        <v>0.24543555385608401</v>
      </c>
      <c r="FI25" s="4">
        <v>554.82462365591402</v>
      </c>
      <c r="FJ25" s="4">
        <v>3457.1457165203601</v>
      </c>
      <c r="FK25" s="4">
        <v>1597.07477830178</v>
      </c>
      <c r="FL25" s="1">
        <v>0.461963396761086</v>
      </c>
      <c r="FM25" s="4">
        <v>894.06738546023598</v>
      </c>
      <c r="FN25" s="1">
        <v>0.25861431908636001</v>
      </c>
      <c r="FO25" s="4">
        <v>617.223809523809</v>
      </c>
      <c r="FP25" s="4">
        <v>3071.49750710532</v>
      </c>
      <c r="FQ25" s="4">
        <v>1275.9020972721801</v>
      </c>
      <c r="FR25" s="1">
        <v>0.41540066183372099</v>
      </c>
      <c r="FS25" s="4">
        <v>456.29782221718699</v>
      </c>
      <c r="FT25" s="1">
        <v>0.14855874737375799</v>
      </c>
      <c r="FU25" s="4">
        <v>589.927419354839</v>
      </c>
      <c r="FV25" s="4">
        <v>3353.44059957837</v>
      </c>
      <c r="FW25" s="4">
        <v>1557.3841015476901</v>
      </c>
      <c r="FX25" s="1">
        <v>0.464413802869658</v>
      </c>
      <c r="FY25" s="4">
        <v>676.64167677934404</v>
      </c>
      <c r="FZ25" s="1">
        <v>0.201775357781623</v>
      </c>
      <c r="GA25" s="4">
        <v>632.16973886328697</v>
      </c>
      <c r="GB25" s="4">
        <v>3461.1759084394998</v>
      </c>
      <c r="GC25" s="4">
        <v>1543.3464476771601</v>
      </c>
      <c r="GD25" s="1">
        <v>0.44590234316434701</v>
      </c>
      <c r="GE25" s="4">
        <v>632.39712706016996</v>
      </c>
      <c r="GF25" s="1">
        <v>0.18271164014466201</v>
      </c>
      <c r="GG25" s="4">
        <v>680.40268817204299</v>
      </c>
      <c r="GH25" s="4">
        <v>2484.2178090923599</v>
      </c>
      <c r="GI25" s="4">
        <v>1158.1159471527701</v>
      </c>
      <c r="GJ25" s="1">
        <v>0.46618937474564698</v>
      </c>
      <c r="GK25" s="4">
        <v>638.31481588610995</v>
      </c>
      <c r="GL25" s="1">
        <v>0.25694800735661899</v>
      </c>
      <c r="GM25" s="4">
        <v>499.67588325652798</v>
      </c>
      <c r="GN25" s="4">
        <v>2292.5220370082302</v>
      </c>
      <c r="GO25" s="4">
        <v>1041.1511898097699</v>
      </c>
      <c r="GP25" s="1">
        <v>0.45415100618552401</v>
      </c>
      <c r="GQ25" s="4">
        <v>590.33956564169898</v>
      </c>
      <c r="GR25" s="1">
        <v>0.25750660456555502</v>
      </c>
      <c r="GS25" s="4">
        <v>455.95274193548403</v>
      </c>
      <c r="GT25" s="4">
        <v>892.58929928465795</v>
      </c>
      <c r="GU25" s="4">
        <v>390.94051787062898</v>
      </c>
      <c r="GV25" s="1">
        <v>0.43798476878888998</v>
      </c>
      <c r="GW25" s="4">
        <v>224.29282784682701</v>
      </c>
      <c r="GX25" s="1">
        <v>0.25128334837374899</v>
      </c>
      <c r="GY25" s="4">
        <v>162.872043010753</v>
      </c>
    </row>
    <row r="26" spans="1:207" s="8" customFormat="1" x14ac:dyDescent="0.25">
      <c r="A26" s="4" t="s">
        <v>221</v>
      </c>
      <c r="B26" s="4" t="s">
        <v>245</v>
      </c>
      <c r="C26" s="4" t="s">
        <v>246</v>
      </c>
      <c r="D26" s="30" t="s">
        <v>241</v>
      </c>
      <c r="E26" s="4" t="s">
        <v>242</v>
      </c>
      <c r="F26" s="5"/>
      <c r="G26" s="5"/>
      <c r="H26" s="5"/>
      <c r="I26" s="5">
        <v>1.5667323393167301</v>
      </c>
      <c r="J26" s="5">
        <v>-6.9956211289265904E-3</v>
      </c>
      <c r="K26" s="5">
        <v>665.41751813769599</v>
      </c>
      <c r="L26" s="5">
        <v>970.75158205554601</v>
      </c>
      <c r="M26" s="5">
        <v>979.79721956980802</v>
      </c>
      <c r="N26" s="5">
        <v>971.78900439368203</v>
      </c>
      <c r="O26" s="5">
        <v>905.54880721355903</v>
      </c>
      <c r="P26" s="5">
        <v>1291.0741340121599</v>
      </c>
      <c r="Q26" s="5">
        <v>1590.79737676579</v>
      </c>
      <c r="R26" s="5">
        <v>1734.23482409706</v>
      </c>
      <c r="S26" s="5">
        <v>1786.1471176012001</v>
      </c>
      <c r="T26" s="5">
        <v>1754.4190258901899</v>
      </c>
      <c r="U26" s="5">
        <v>1516.0099891121799</v>
      </c>
      <c r="V26" s="5">
        <v>1060.04319306204</v>
      </c>
      <c r="W26" s="5">
        <v>1453.48387986846</v>
      </c>
      <c r="X26" s="5">
        <v>1580.1744148325799</v>
      </c>
      <c r="Y26" s="5">
        <v>1439.46950344277</v>
      </c>
      <c r="Z26" s="5">
        <v>1003.88172476732</v>
      </c>
      <c r="AA26" s="5">
        <v>821.86074343268103</v>
      </c>
      <c r="AB26" s="5">
        <v>578.46449350248497</v>
      </c>
      <c r="AC26" s="5">
        <v>0</v>
      </c>
      <c r="AD26" s="5">
        <v>1.5667323393167301</v>
      </c>
      <c r="AE26" s="5">
        <v>665.41052251656697</v>
      </c>
      <c r="AF26" s="5">
        <v>1950.5488016253501</v>
      </c>
      <c r="AG26" s="5">
        <v>1877.3378116072399</v>
      </c>
      <c r="AH26" s="5">
        <v>2881.8715107779499</v>
      </c>
      <c r="AI26" s="5">
        <v>3520.3819416982601</v>
      </c>
      <c r="AJ26" s="5">
        <v>3270.4290150023699</v>
      </c>
      <c r="AK26" s="5">
        <v>2513.5270729304998</v>
      </c>
      <c r="AL26" s="5">
        <v>3019.6439182753602</v>
      </c>
      <c r="AM26" s="5">
        <v>1825.7424682000001</v>
      </c>
      <c r="AN26" s="5">
        <v>578.46449350248497</v>
      </c>
      <c r="AO26" s="5">
        <v>1.5667323393167301</v>
      </c>
      <c r="AP26" s="5">
        <v>2615.9593241419202</v>
      </c>
      <c r="AQ26" s="5">
        <v>4759.2093223851898</v>
      </c>
      <c r="AR26" s="5">
        <v>6790.8109567006304</v>
      </c>
      <c r="AS26" s="5">
        <v>5533.1709912058504</v>
      </c>
      <c r="AT26" s="5">
        <v>2404.2069617024899</v>
      </c>
      <c r="AU26" s="5">
        <f t="shared" si="25"/>
        <v>2143.2499982432696</v>
      </c>
      <c r="AV26" s="5">
        <f t="shared" si="26"/>
        <v>2031.6016343154406</v>
      </c>
      <c r="AW26" s="5">
        <f t="shared" si="27"/>
        <v>-1257.63996549478</v>
      </c>
      <c r="AX26" s="5">
        <v>9.0456375142621308</v>
      </c>
      <c r="AY26" s="5">
        <v>-8.0082151761259901</v>
      </c>
      <c r="AZ26" s="5">
        <v>-66.240197180123204</v>
      </c>
      <c r="BA26" s="5">
        <v>385.52532679859598</v>
      </c>
      <c r="BB26" s="5">
        <v>299.72324275363502</v>
      </c>
      <c r="BC26" s="5">
        <v>143.437447331269</v>
      </c>
      <c r="BD26" s="5">
        <v>51.912293504137601</v>
      </c>
      <c r="BE26" s="5">
        <v>-31.728091711006499</v>
      </c>
      <c r="BF26" s="5">
        <v>-238.40903677800799</v>
      </c>
      <c r="BG26" s="5">
        <v>-455.96679605013998</v>
      </c>
      <c r="BH26" s="5">
        <v>393.440686806413</v>
      </c>
      <c r="BI26" s="5">
        <v>126.690534964129</v>
      </c>
      <c r="BJ26" s="5">
        <v>-140.70491138981299</v>
      </c>
      <c r="BK26" s="5">
        <v>-435.58777867545098</v>
      </c>
      <c r="BL26" s="6">
        <v>-182.02098133464</v>
      </c>
      <c r="BM26" s="5" t="s">
        <v>225</v>
      </c>
      <c r="BN26" s="4" t="s">
        <v>225</v>
      </c>
      <c r="BO26" s="7">
        <v>22</v>
      </c>
      <c r="BP26" s="7">
        <v>8</v>
      </c>
      <c r="BQ26" s="4" t="s">
        <v>226</v>
      </c>
      <c r="BR26" s="5">
        <v>971.78900439368203</v>
      </c>
      <c r="BS26" s="5">
        <v>487.50800368273798</v>
      </c>
      <c r="BT26" s="1">
        <v>0.50166034136896198</v>
      </c>
      <c r="BU26" s="5">
        <v>349.20393779234502</v>
      </c>
      <c r="BV26" s="1">
        <v>0.359341314023429</v>
      </c>
      <c r="BW26" s="5">
        <v>101.355913978495</v>
      </c>
      <c r="BX26" s="5">
        <v>905.54880721355903</v>
      </c>
      <c r="BY26" s="5">
        <v>404.982534650763</v>
      </c>
      <c r="BZ26" s="1">
        <v>0.44722330969318402</v>
      </c>
      <c r="CA26" s="5">
        <v>269.16942137710203</v>
      </c>
      <c r="CB26" s="1">
        <v>0.29724452092798398</v>
      </c>
      <c r="CC26" s="5">
        <v>102.11397849462401</v>
      </c>
      <c r="CD26" s="5">
        <v>1291.0741340121599</v>
      </c>
      <c r="CE26" s="5">
        <v>610.87837246507297</v>
      </c>
      <c r="CF26" s="1">
        <v>0.47315514761859701</v>
      </c>
      <c r="CG26" s="5">
        <v>432.08640318636401</v>
      </c>
      <c r="CH26" s="1">
        <v>0.33467203145307201</v>
      </c>
      <c r="CI26" s="5">
        <v>154.601075268817</v>
      </c>
      <c r="CJ26" s="5">
        <v>1590.79737676579</v>
      </c>
      <c r="CK26" s="5">
        <v>741.16134679603499</v>
      </c>
      <c r="CL26" s="1">
        <v>0.465905562594572</v>
      </c>
      <c r="CM26" s="5">
        <v>515.72557013943504</v>
      </c>
      <c r="CN26" s="1">
        <v>0.32419312331778199</v>
      </c>
      <c r="CO26" s="5">
        <v>188.13133640552999</v>
      </c>
      <c r="CP26" s="5">
        <v>1734.23482409706</v>
      </c>
      <c r="CQ26" s="5">
        <v>821.729066207654</v>
      </c>
      <c r="CR26" s="1">
        <v>0.47382802766372401</v>
      </c>
      <c r="CS26" s="5">
        <v>503.71849802602497</v>
      </c>
      <c r="CT26" s="1">
        <v>0.29045576240708298</v>
      </c>
      <c r="CU26" s="5">
        <v>197.555913978495</v>
      </c>
      <c r="CV26" s="5">
        <v>1786.1471176012001</v>
      </c>
      <c r="CW26" s="5">
        <v>777.56186160293396</v>
      </c>
      <c r="CX26" s="1">
        <v>0.43532912487477698</v>
      </c>
      <c r="CY26" s="5">
        <v>486.39604537744799</v>
      </c>
      <c r="CZ26" s="1">
        <v>0.27231577991777001</v>
      </c>
      <c r="DA26" s="5">
        <v>216.984301075269</v>
      </c>
      <c r="DB26" s="5">
        <v>1754.4190258901899</v>
      </c>
      <c r="DC26" s="5">
        <v>824.25917620735697</v>
      </c>
      <c r="DD26" s="1">
        <v>0.46981887681543399</v>
      </c>
      <c r="DE26" s="5">
        <v>509.76257079446401</v>
      </c>
      <c r="DF26" s="1">
        <v>0.29055918983539902</v>
      </c>
      <c r="DG26" s="5">
        <v>233.296774193548</v>
      </c>
      <c r="DH26" s="5">
        <v>1516.0099891121799</v>
      </c>
      <c r="DI26" s="5">
        <v>673.59044871035303</v>
      </c>
      <c r="DJ26" s="1">
        <v>0.44431794879189901</v>
      </c>
      <c r="DK26" s="5">
        <v>370.91487721057302</v>
      </c>
      <c r="DL26" s="1">
        <v>0.24466519341854101</v>
      </c>
      <c r="DM26" s="5">
        <v>196.92511520737301</v>
      </c>
      <c r="DN26" s="5">
        <v>1060.07541602575</v>
      </c>
      <c r="DO26" s="5">
        <v>300.68577932827202</v>
      </c>
      <c r="DP26" s="1">
        <v>0.28364564896293099</v>
      </c>
      <c r="DQ26" s="5">
        <v>21.192318095844101</v>
      </c>
      <c r="DR26" s="1">
        <v>1.9991330593529599E-2</v>
      </c>
      <c r="DS26" s="5">
        <v>181.312903225806</v>
      </c>
      <c r="DT26" s="5">
        <v>1453.51115042836</v>
      </c>
      <c r="DU26" s="5">
        <v>582.11218904468797</v>
      </c>
      <c r="DV26" s="1">
        <v>0.400486909834257</v>
      </c>
      <c r="DW26" s="5">
        <v>324.57140989471702</v>
      </c>
      <c r="DX26" s="1">
        <v>0.223301630537244</v>
      </c>
      <c r="DY26" s="5">
        <v>197.17204301075299</v>
      </c>
      <c r="DZ26" s="5">
        <v>1580.0924716551899</v>
      </c>
      <c r="EA26" s="5">
        <v>847.40105710988803</v>
      </c>
      <c r="EB26" s="1">
        <v>0.53629839538581603</v>
      </c>
      <c r="EC26" s="5">
        <v>636.95724385891003</v>
      </c>
      <c r="ED26" s="1">
        <v>0.403113903322176</v>
      </c>
      <c r="EE26" s="5">
        <v>201.43225806451599</v>
      </c>
      <c r="EF26" s="5">
        <v>1439.2979894903899</v>
      </c>
      <c r="EG26" s="5">
        <v>736.05113503472103</v>
      </c>
      <c r="EH26" s="1">
        <v>0.51139593080049695</v>
      </c>
      <c r="EI26" s="5">
        <v>535.58816620576101</v>
      </c>
      <c r="EJ26" s="1">
        <v>0.37211763659545999</v>
      </c>
      <c r="EK26" s="5">
        <v>195.35483870967701</v>
      </c>
      <c r="EL26" s="5">
        <v>1003.84981722031</v>
      </c>
      <c r="EM26" s="5">
        <v>500.39010090931299</v>
      </c>
      <c r="EN26" s="1">
        <v>0.49847107836798599</v>
      </c>
      <c r="EO26" s="5">
        <v>337.82730202531297</v>
      </c>
      <c r="EP26" s="1">
        <v>0.33653171642822799</v>
      </c>
      <c r="EQ26" s="5">
        <v>151.24516129032301</v>
      </c>
      <c r="ER26" s="5">
        <v>821.70838456550496</v>
      </c>
      <c r="ES26" s="5">
        <v>470.330866580389</v>
      </c>
      <c r="ET26" s="1">
        <v>0.57238172983848301</v>
      </c>
      <c r="EU26" s="5">
        <v>357.83318267525999</v>
      </c>
      <c r="EV26" s="1">
        <v>0.43547466400074702</v>
      </c>
      <c r="EW26" s="5">
        <v>114.43225806451601</v>
      </c>
      <c r="EX26" s="5">
        <v>578.28891029285001</v>
      </c>
      <c r="EY26" s="5">
        <v>301.996153202578</v>
      </c>
      <c r="EZ26" s="1">
        <v>0.52222366334094905</v>
      </c>
      <c r="FA26" s="5">
        <v>210.678767256762</v>
      </c>
      <c r="FB26" s="1">
        <v>0.36431403664661799</v>
      </c>
      <c r="FC26" s="5">
        <v>90.251612903225805</v>
      </c>
      <c r="FD26" s="4">
        <v>1877.3378116072399</v>
      </c>
      <c r="FE26" s="4">
        <v>892.49053833350104</v>
      </c>
      <c r="FF26" s="1">
        <v>0.47540220668618699</v>
      </c>
      <c r="FG26" s="4">
        <v>618.37335916944699</v>
      </c>
      <c r="FH26" s="1">
        <v>0.329388432569864</v>
      </c>
      <c r="FI26" s="4">
        <v>203.46989247311799</v>
      </c>
      <c r="FJ26" s="4">
        <v>2881.8715107779499</v>
      </c>
      <c r="FK26" s="4">
        <v>1352.0397192611099</v>
      </c>
      <c r="FL26" s="1">
        <v>0.46915336586124601</v>
      </c>
      <c r="FM26" s="4">
        <v>947.81197332579995</v>
      </c>
      <c r="FN26" s="1">
        <v>0.32888765851672003</v>
      </c>
      <c r="FO26" s="4">
        <v>342.73241167434702</v>
      </c>
      <c r="FP26" s="4">
        <v>3520.3819416982601</v>
      </c>
      <c r="FQ26" s="4">
        <v>1599.2909278105899</v>
      </c>
      <c r="FR26" s="1">
        <v>0.45429471980505598</v>
      </c>
      <c r="FS26" s="4">
        <v>990.11454340347302</v>
      </c>
      <c r="FT26" s="1">
        <v>0.28125202316139503</v>
      </c>
      <c r="FU26" s="4">
        <v>414.54021505376301</v>
      </c>
      <c r="FV26" s="4">
        <v>3270.4290150023699</v>
      </c>
      <c r="FW26" s="4">
        <v>1497.8496249177099</v>
      </c>
      <c r="FX26" s="1">
        <v>0.45799790120704498</v>
      </c>
      <c r="FY26" s="4">
        <v>880.67744800503704</v>
      </c>
      <c r="FZ26" s="1">
        <v>0.26928499104096798</v>
      </c>
      <c r="GA26" s="4">
        <v>430.22188940092201</v>
      </c>
      <c r="GB26" s="4">
        <v>2513.5865664541102</v>
      </c>
      <c r="GC26" s="4">
        <v>882.79796837295999</v>
      </c>
      <c r="GD26" s="1">
        <v>0.35121048948726502</v>
      </c>
      <c r="GE26" s="4">
        <v>345.76372799056202</v>
      </c>
      <c r="GF26" s="1">
        <v>0.137557915293257</v>
      </c>
      <c r="GG26" s="4">
        <v>378.48494623655898</v>
      </c>
      <c r="GH26" s="4">
        <v>3019.39046114558</v>
      </c>
      <c r="GI26" s="4">
        <v>1583.4521921446101</v>
      </c>
      <c r="GJ26" s="1">
        <v>0.52442776531255098</v>
      </c>
      <c r="GK26" s="4">
        <v>1172.54541006467</v>
      </c>
      <c r="GL26" s="1">
        <v>0.38833844948287899</v>
      </c>
      <c r="GM26" s="4">
        <v>396.78709677419403</v>
      </c>
      <c r="GN26" s="4">
        <v>1825.5582017858101</v>
      </c>
      <c r="GO26" s="4">
        <v>970.72096748970102</v>
      </c>
      <c r="GP26" s="1">
        <v>0.53173926010143902</v>
      </c>
      <c r="GQ26" s="4">
        <v>695.66048470057297</v>
      </c>
      <c r="GR26" s="1">
        <v>0.38106727247592398</v>
      </c>
      <c r="GS26" s="4">
        <v>265.677419354839</v>
      </c>
      <c r="GT26" s="4">
        <v>578.28891029285001</v>
      </c>
      <c r="GU26" s="4">
        <v>301.996153202578</v>
      </c>
      <c r="GV26" s="1">
        <v>0.52222366334094905</v>
      </c>
      <c r="GW26" s="4">
        <v>210.678767256762</v>
      </c>
      <c r="GX26" s="1">
        <v>0.36431403664661799</v>
      </c>
      <c r="GY26" s="4">
        <v>90.251612903225805</v>
      </c>
    </row>
    <row r="27" spans="1:207" s="8" customFormat="1" x14ac:dyDescent="0.25">
      <c r="A27" s="4" t="s">
        <v>221</v>
      </c>
      <c r="B27" s="4" t="s">
        <v>247</v>
      </c>
      <c r="C27" s="4" t="s">
        <v>248</v>
      </c>
      <c r="D27" s="30" t="s">
        <v>224</v>
      </c>
      <c r="E27" s="4"/>
      <c r="F27" s="5"/>
      <c r="G27" s="5"/>
      <c r="H27" s="5"/>
      <c r="I27" s="5"/>
      <c r="J27" s="5">
        <v>10.5881598208095</v>
      </c>
      <c r="K27" s="5">
        <v>409.33223224348302</v>
      </c>
      <c r="L27" s="5">
        <v>499.07753156703501</v>
      </c>
      <c r="M27" s="5">
        <v>602.09544785106505</v>
      </c>
      <c r="N27" s="5">
        <v>510.41278544400802</v>
      </c>
      <c r="O27" s="5">
        <v>742.12563702925604</v>
      </c>
      <c r="P27" s="5">
        <v>944.91361628410004</v>
      </c>
      <c r="Q27" s="5">
        <v>981.90734378816603</v>
      </c>
      <c r="R27" s="5">
        <v>1209.1040177954001</v>
      </c>
      <c r="S27" s="5">
        <v>1428.40839326644</v>
      </c>
      <c r="T27" s="5">
        <v>1395.9288311688299</v>
      </c>
      <c r="U27" s="5">
        <v>1652.5672686589401</v>
      </c>
      <c r="V27" s="5">
        <v>1462.3497576609</v>
      </c>
      <c r="W27" s="5">
        <v>1323.93635913246</v>
      </c>
      <c r="X27" s="5">
        <v>1264.5550225530901</v>
      </c>
      <c r="Y27" s="5">
        <v>1248.95563990849</v>
      </c>
      <c r="Z27" s="5">
        <v>1089.9379550116</v>
      </c>
      <c r="AA27" s="5">
        <v>904.08507389833801</v>
      </c>
      <c r="AB27" s="5">
        <v>598.36450114205002</v>
      </c>
      <c r="AC27" s="5">
        <v>0</v>
      </c>
      <c r="AD27" s="5">
        <v>0</v>
      </c>
      <c r="AE27" s="5">
        <v>419.92039206429303</v>
      </c>
      <c r="AF27" s="5">
        <v>1101.1729794181001</v>
      </c>
      <c r="AG27" s="5">
        <v>1252.53842247326</v>
      </c>
      <c r="AH27" s="5">
        <v>1926.8209600722701</v>
      </c>
      <c r="AI27" s="5">
        <v>2637.5124110618399</v>
      </c>
      <c r="AJ27" s="5">
        <v>3048.4960998277702</v>
      </c>
      <c r="AK27" s="5">
        <v>2786.2861167933602</v>
      </c>
      <c r="AL27" s="5">
        <v>2513.5106624615901</v>
      </c>
      <c r="AM27" s="5">
        <v>1994.02302890993</v>
      </c>
      <c r="AN27" s="5">
        <v>598.36450114205002</v>
      </c>
      <c r="AO27" s="5"/>
      <c r="AP27" s="5">
        <v>1521.09337148239</v>
      </c>
      <c r="AQ27" s="5">
        <v>3179.35938254553</v>
      </c>
      <c r="AR27" s="5">
        <v>5686.0085108896001</v>
      </c>
      <c r="AS27" s="5">
        <v>5299.7967792549498</v>
      </c>
      <c r="AT27" s="5">
        <v>2592.3875300519799</v>
      </c>
      <c r="AU27" s="5">
        <f t="shared" si="25"/>
        <v>1658.26601106314</v>
      </c>
      <c r="AV27" s="5">
        <f t="shared" si="26"/>
        <v>2506.64912834407</v>
      </c>
      <c r="AW27" s="5">
        <f t="shared" si="27"/>
        <v>-386.21173163465028</v>
      </c>
      <c r="AX27" s="5">
        <v>103.017916284029</v>
      </c>
      <c r="AY27" s="5">
        <v>-91.682662407056199</v>
      </c>
      <c r="AZ27" s="5">
        <v>231.71285158524799</v>
      </c>
      <c r="BA27" s="5">
        <v>202.787979254844</v>
      </c>
      <c r="BB27" s="5">
        <v>36.9937275040662</v>
      </c>
      <c r="BC27" s="5">
        <v>227.196674007235</v>
      </c>
      <c r="BD27" s="5">
        <v>219.304375471035</v>
      </c>
      <c r="BE27" s="5">
        <v>-32.4795620976099</v>
      </c>
      <c r="BF27" s="5">
        <v>256.63843749011198</v>
      </c>
      <c r="BG27" s="5">
        <v>-190.217510998036</v>
      </c>
      <c r="BH27" s="5">
        <v>-138.413398528447</v>
      </c>
      <c r="BI27" s="5">
        <v>-59.381336579361502</v>
      </c>
      <c r="BJ27" s="5">
        <v>-15.5993826446027</v>
      </c>
      <c r="BK27" s="5">
        <v>-159.01768489689599</v>
      </c>
      <c r="BL27" s="6">
        <v>-185.85288111325801</v>
      </c>
      <c r="BM27" s="5" t="s">
        <v>238</v>
      </c>
      <c r="BN27" s="4" t="s">
        <v>225</v>
      </c>
      <c r="BO27" s="7">
        <v>112</v>
      </c>
      <c r="BP27" s="7">
        <v>9</v>
      </c>
      <c r="BQ27" s="4" t="s">
        <v>226</v>
      </c>
      <c r="BR27" s="5">
        <v>510.41278544400802</v>
      </c>
      <c r="BS27" s="5">
        <v>192.62325988576001</v>
      </c>
      <c r="BT27" s="1">
        <v>0.37738721556161098</v>
      </c>
      <c r="BU27" s="5">
        <v>78.658772927325103</v>
      </c>
      <c r="BV27" s="1">
        <v>0.15410815553709101</v>
      </c>
      <c r="BW27" s="5">
        <v>76.593548387096803</v>
      </c>
      <c r="BX27" s="5">
        <v>748.15377059349498</v>
      </c>
      <c r="BY27" s="5">
        <v>411.884612110175</v>
      </c>
      <c r="BZ27" s="1">
        <v>0.55053470061834398</v>
      </c>
      <c r="CA27" s="5">
        <v>286.83470615689498</v>
      </c>
      <c r="CB27" s="1">
        <v>0.38339004283752398</v>
      </c>
      <c r="CC27" s="5">
        <v>89.617204301075304</v>
      </c>
      <c r="CD27" s="5">
        <v>953.16181592915098</v>
      </c>
      <c r="CE27" s="5">
        <v>538.89765508354401</v>
      </c>
      <c r="CF27" s="1">
        <v>0.56537897980965801</v>
      </c>
      <c r="CG27" s="5">
        <v>417.04477095322198</v>
      </c>
      <c r="CH27" s="1">
        <v>0.43753826893147502</v>
      </c>
      <c r="CI27" s="5">
        <v>97.968817204301104</v>
      </c>
      <c r="CJ27" s="5">
        <v>988.85946799642204</v>
      </c>
      <c r="CK27" s="5">
        <v>559.61311478454195</v>
      </c>
      <c r="CL27" s="1">
        <v>0.56591773947252799</v>
      </c>
      <c r="CM27" s="5">
        <v>412.93730551111901</v>
      </c>
      <c r="CN27" s="1">
        <v>0.417589474415199</v>
      </c>
      <c r="CO27" s="5">
        <v>106.56797235022999</v>
      </c>
      <c r="CP27" s="5">
        <v>1217.0062950916499</v>
      </c>
      <c r="CQ27" s="5">
        <v>709.53735613800802</v>
      </c>
      <c r="CR27" s="1">
        <v>0.583018640905693</v>
      </c>
      <c r="CS27" s="5">
        <v>534.02546370591006</v>
      </c>
      <c r="CT27" s="1">
        <v>0.43880254840069899</v>
      </c>
      <c r="CU27" s="5">
        <v>121.209677419355</v>
      </c>
      <c r="CV27" s="5">
        <v>1442.2232825200699</v>
      </c>
      <c r="CW27" s="5">
        <v>817.79583157686602</v>
      </c>
      <c r="CX27" s="1">
        <v>0.567038295310202</v>
      </c>
      <c r="CY27" s="5">
        <v>611.08944939191895</v>
      </c>
      <c r="CZ27" s="1">
        <v>0.42371348237017098</v>
      </c>
      <c r="DA27" s="5">
        <v>142.86666666666699</v>
      </c>
      <c r="DB27" s="5">
        <v>1413.7245893516299</v>
      </c>
      <c r="DC27" s="5">
        <v>726.21188511945002</v>
      </c>
      <c r="DD27" s="1">
        <v>0.51368695896596905</v>
      </c>
      <c r="DE27" s="5">
        <v>504.91955363959801</v>
      </c>
      <c r="DF27" s="1">
        <v>0.35715552904909698</v>
      </c>
      <c r="DG27" s="5">
        <v>151.712903225806</v>
      </c>
      <c r="DH27" s="5">
        <v>1673.0865092576601</v>
      </c>
      <c r="DI27" s="5">
        <v>1086.45958699371</v>
      </c>
      <c r="DJ27" s="1">
        <v>0.64937442324830497</v>
      </c>
      <c r="DK27" s="5">
        <v>860.02349890125197</v>
      </c>
      <c r="DL27" s="1">
        <v>0.51403408857970001</v>
      </c>
      <c r="DM27" s="5">
        <v>143.61635944700501</v>
      </c>
      <c r="DN27" s="5">
        <v>1474.6168758158201</v>
      </c>
      <c r="DO27" s="5">
        <v>835.22438675850901</v>
      </c>
      <c r="DP27" s="1">
        <v>0.56640094146245701</v>
      </c>
      <c r="DQ27" s="5">
        <v>602.704672781044</v>
      </c>
      <c r="DR27" s="1">
        <v>0.40871950041097999</v>
      </c>
      <c r="DS27" s="5">
        <v>139.477451612903</v>
      </c>
      <c r="DT27" s="5">
        <v>1315.3771348160601</v>
      </c>
      <c r="DU27" s="5">
        <v>751.64486518789795</v>
      </c>
      <c r="DV27" s="1">
        <v>0.57142917061045695</v>
      </c>
      <c r="DW27" s="5">
        <v>555.70496807094298</v>
      </c>
      <c r="DX27" s="1">
        <v>0.422468167768975</v>
      </c>
      <c r="DY27" s="5">
        <v>131.39569892473099</v>
      </c>
      <c r="DZ27" s="5">
        <v>1261.28056441892</v>
      </c>
      <c r="EA27" s="5">
        <v>753.04354850250002</v>
      </c>
      <c r="EB27" s="1">
        <v>0.59704681872223597</v>
      </c>
      <c r="EC27" s="5">
        <v>599.52616300569298</v>
      </c>
      <c r="ED27" s="1">
        <v>0.47533132589092197</v>
      </c>
      <c r="EE27" s="5">
        <v>120.53548387096799</v>
      </c>
      <c r="EF27" s="5">
        <v>1244.29544990931</v>
      </c>
      <c r="EG27" s="5">
        <v>787.67159011721606</v>
      </c>
      <c r="EH27" s="1">
        <v>0.63302617571624598</v>
      </c>
      <c r="EI27" s="5">
        <v>654.75309026348305</v>
      </c>
      <c r="EJ27" s="1">
        <v>0.526203877311618</v>
      </c>
      <c r="EK27" s="5">
        <v>108.983594470046</v>
      </c>
      <c r="EL27" s="5">
        <v>1071.3147432415999</v>
      </c>
      <c r="EM27" s="5">
        <v>622.37108334810296</v>
      </c>
      <c r="EN27" s="1">
        <v>0.580941396797099</v>
      </c>
      <c r="EO27" s="5">
        <v>497.15652530602898</v>
      </c>
      <c r="EP27" s="1">
        <v>0.464062058738894</v>
      </c>
      <c r="EQ27" s="5">
        <v>100.102150537634</v>
      </c>
      <c r="ER27" s="5">
        <v>876.507623811347</v>
      </c>
      <c r="ES27" s="5">
        <v>522.88494519588801</v>
      </c>
      <c r="ET27" s="1">
        <v>0.59655493117357095</v>
      </c>
      <c r="EU27" s="5">
        <v>421.18499659151098</v>
      </c>
      <c r="EV27" s="1">
        <v>0.48052633559541502</v>
      </c>
      <c r="EW27" s="5">
        <v>80.284946236559094</v>
      </c>
      <c r="EX27" s="5">
        <v>583.67382555315203</v>
      </c>
      <c r="EY27" s="5">
        <v>380.47294905707599</v>
      </c>
      <c r="EZ27" s="1">
        <v>0.65185885061146798</v>
      </c>
      <c r="FA27" s="5">
        <v>303.93747516885202</v>
      </c>
      <c r="FB27" s="1">
        <v>0.52073172011920899</v>
      </c>
      <c r="FC27" s="5">
        <v>46.1989247311828</v>
      </c>
      <c r="FD27" s="4">
        <v>1258.5665560375</v>
      </c>
      <c r="FE27" s="4">
        <v>604.50787199593503</v>
      </c>
      <c r="FF27" s="1">
        <v>0.48031458415610501</v>
      </c>
      <c r="FG27" s="4">
        <v>365.49347908421998</v>
      </c>
      <c r="FH27" s="1">
        <v>0.290404569651801</v>
      </c>
      <c r="FI27" s="4">
        <v>166.21075268817199</v>
      </c>
      <c r="FJ27" s="4">
        <v>1942.0212839255701</v>
      </c>
      <c r="FK27" s="4">
        <v>1098.5107698680899</v>
      </c>
      <c r="FL27" s="1">
        <v>0.56565331130026197</v>
      </c>
      <c r="FM27" s="4">
        <v>829.98207646434196</v>
      </c>
      <c r="FN27" s="1">
        <v>0.427380525298172</v>
      </c>
      <c r="FO27" s="4">
        <v>204.536789554531</v>
      </c>
      <c r="FP27" s="4">
        <v>2659.2295776117298</v>
      </c>
      <c r="FQ27" s="4">
        <v>1527.3331877148701</v>
      </c>
      <c r="FR27" s="1">
        <v>0.57435175983811904</v>
      </c>
      <c r="FS27" s="4">
        <v>1145.1149130978299</v>
      </c>
      <c r="FT27" s="1">
        <v>0.43061904949412699</v>
      </c>
      <c r="FU27" s="4">
        <v>264.076344086022</v>
      </c>
      <c r="FV27" s="4">
        <v>3086.8110986092802</v>
      </c>
      <c r="FW27" s="4">
        <v>1812.67147211316</v>
      </c>
      <c r="FX27" s="1">
        <v>0.58723109844001498</v>
      </c>
      <c r="FY27" s="4">
        <v>1364.94305254085</v>
      </c>
      <c r="FZ27" s="1">
        <v>0.442185481695269</v>
      </c>
      <c r="GA27" s="4">
        <v>295.32926267281101</v>
      </c>
      <c r="GB27" s="4">
        <v>2789.99401063188</v>
      </c>
      <c r="GC27" s="4">
        <v>1586.86925194641</v>
      </c>
      <c r="GD27" s="1">
        <v>0.56877156219665603</v>
      </c>
      <c r="GE27" s="4">
        <v>1158.4096408519899</v>
      </c>
      <c r="GF27" s="1">
        <v>0.41520147944318703</v>
      </c>
      <c r="GG27" s="4">
        <v>270.87315053763399</v>
      </c>
      <c r="GH27" s="4">
        <v>2505.57601432822</v>
      </c>
      <c r="GI27" s="4">
        <v>1540.7151386197199</v>
      </c>
      <c r="GJ27" s="1">
        <v>0.61491454651907695</v>
      </c>
      <c r="GK27" s="4">
        <v>1254.2792532691799</v>
      </c>
      <c r="GL27" s="1">
        <v>0.50059517096928496</v>
      </c>
      <c r="GM27" s="4">
        <v>229.51907834101399</v>
      </c>
      <c r="GN27" s="4">
        <v>1947.8223670529501</v>
      </c>
      <c r="GO27" s="4">
        <v>1145.2560285439899</v>
      </c>
      <c r="GP27" s="1">
        <v>0.58796738753788902</v>
      </c>
      <c r="GQ27" s="4">
        <v>918.341521897539</v>
      </c>
      <c r="GR27" s="1">
        <v>0.47147087816174299</v>
      </c>
      <c r="GS27" s="4">
        <v>180.38709677419399</v>
      </c>
      <c r="GT27" s="4">
        <v>583.67382555315203</v>
      </c>
      <c r="GU27" s="4">
        <v>380.47294905707599</v>
      </c>
      <c r="GV27" s="1">
        <v>0.65185885061146798</v>
      </c>
      <c r="GW27" s="4">
        <v>303.93747516885202</v>
      </c>
      <c r="GX27" s="1">
        <v>0.52073172011920899</v>
      </c>
      <c r="GY27" s="4">
        <v>46.1989247311828</v>
      </c>
    </row>
    <row r="28" spans="1:207" s="8" customFormat="1" x14ac:dyDescent="0.25">
      <c r="A28" s="4" t="s">
        <v>221</v>
      </c>
      <c r="B28" s="4" t="s">
        <v>249</v>
      </c>
      <c r="C28" s="4" t="s">
        <v>250</v>
      </c>
      <c r="D28" s="30" t="s">
        <v>231</v>
      </c>
      <c r="E28" s="4" t="s">
        <v>232</v>
      </c>
      <c r="F28" s="5">
        <v>549.01480574924506</v>
      </c>
      <c r="G28" s="5">
        <v>637.74196454006801</v>
      </c>
      <c r="H28" s="5">
        <v>717.52627679412899</v>
      </c>
      <c r="I28" s="5">
        <v>644.90929156676202</v>
      </c>
      <c r="J28" s="5">
        <v>736.07657104598002</v>
      </c>
      <c r="K28" s="5">
        <v>756.02909688107502</v>
      </c>
      <c r="L28" s="5">
        <v>882.39905877901595</v>
      </c>
      <c r="M28" s="5">
        <v>910.33815010051296</v>
      </c>
      <c r="N28" s="5">
        <v>832.24305870774197</v>
      </c>
      <c r="O28" s="5">
        <v>911.69443653889505</v>
      </c>
      <c r="P28" s="5">
        <v>1055.26639153868</v>
      </c>
      <c r="Q28" s="5">
        <v>1192.68998926739</v>
      </c>
      <c r="R28" s="5">
        <v>1074.79735122388</v>
      </c>
      <c r="S28" s="5">
        <v>913.23615825965999</v>
      </c>
      <c r="T28" s="5">
        <v>913.178939051508</v>
      </c>
      <c r="U28" s="5">
        <v>913.81616469309199</v>
      </c>
      <c r="V28" s="5">
        <v>1072.52476797331</v>
      </c>
      <c r="W28" s="5">
        <v>1084.2117579379401</v>
      </c>
      <c r="X28" s="5">
        <v>1118.80439562634</v>
      </c>
      <c r="Y28" s="5">
        <v>1015.3245918825299</v>
      </c>
      <c r="Z28" s="5">
        <v>1096.44256966852</v>
      </c>
      <c r="AA28" s="5">
        <v>1218.39208465354</v>
      </c>
      <c r="AB28" s="5">
        <v>858.41711910622996</v>
      </c>
      <c r="AC28" s="5">
        <v>1186.75677028931</v>
      </c>
      <c r="AD28" s="5">
        <v>1362.4355683608901</v>
      </c>
      <c r="AE28" s="5">
        <v>1492.10566792705</v>
      </c>
      <c r="AF28" s="5">
        <v>1792.73720887953</v>
      </c>
      <c r="AG28" s="5">
        <v>1743.9374952466401</v>
      </c>
      <c r="AH28" s="5">
        <v>2247.9563808060698</v>
      </c>
      <c r="AI28" s="5">
        <v>1988.03350948354</v>
      </c>
      <c r="AJ28" s="5">
        <v>1826.9951037446001</v>
      </c>
      <c r="AK28" s="5">
        <v>2156.7365259112398</v>
      </c>
      <c r="AL28" s="5">
        <v>2134.1289875088701</v>
      </c>
      <c r="AM28" s="5">
        <v>2314.83465432207</v>
      </c>
      <c r="AN28" s="5">
        <v>858.41711910622996</v>
      </c>
      <c r="AO28" s="5">
        <v>2549.1923386501999</v>
      </c>
      <c r="AP28" s="5">
        <v>3284.8428768065801</v>
      </c>
      <c r="AQ28" s="5">
        <v>3991.8938760527099</v>
      </c>
      <c r="AR28" s="5">
        <v>3815.0286132281399</v>
      </c>
      <c r="AS28" s="5">
        <v>4290.8655134201099</v>
      </c>
      <c r="AT28" s="5">
        <v>3173.2517734282901</v>
      </c>
      <c r="AU28" s="5">
        <f t="shared" si="25"/>
        <v>707.05099924612978</v>
      </c>
      <c r="AV28" s="5">
        <f t="shared" si="26"/>
        <v>-176.86526282456998</v>
      </c>
      <c r="AW28" s="5">
        <f t="shared" si="27"/>
        <v>475.83690019197002</v>
      </c>
      <c r="AX28" s="5">
        <v>27.939091321497202</v>
      </c>
      <c r="AY28" s="5">
        <v>-78.095091392771096</v>
      </c>
      <c r="AZ28" s="5">
        <v>79.451377831153707</v>
      </c>
      <c r="BA28" s="5">
        <v>143.57195499978599</v>
      </c>
      <c r="BB28" s="5">
        <v>137.423597728706</v>
      </c>
      <c r="BC28" s="5">
        <v>-117.892638043513</v>
      </c>
      <c r="BD28" s="5">
        <v>-161.561192964215</v>
      </c>
      <c r="BE28" s="5">
        <v>-5.72192081519916E-2</v>
      </c>
      <c r="BF28" s="5">
        <v>0.63722564158410899</v>
      </c>
      <c r="BG28" s="5">
        <v>158.70860328021399</v>
      </c>
      <c r="BH28" s="5">
        <v>11.6869899646326</v>
      </c>
      <c r="BI28" s="5">
        <v>34.592637688401702</v>
      </c>
      <c r="BJ28" s="5">
        <v>-103.479803743814</v>
      </c>
      <c r="BK28" s="5">
        <v>81.117977785997894</v>
      </c>
      <c r="BL28" s="6">
        <v>121.949514985015</v>
      </c>
      <c r="BM28" s="5" t="s">
        <v>225</v>
      </c>
      <c r="BN28" s="4" t="s">
        <v>225</v>
      </c>
      <c r="BO28" s="7">
        <v>48</v>
      </c>
      <c r="BP28" s="7">
        <v>10</v>
      </c>
      <c r="BQ28" s="4" t="s">
        <v>226</v>
      </c>
      <c r="BR28" s="5">
        <v>832.24305870774197</v>
      </c>
      <c r="BS28" s="5">
        <v>333.81585909240698</v>
      </c>
      <c r="BT28" s="1">
        <v>0.40110380687432501</v>
      </c>
      <c r="BU28" s="5">
        <v>156.812803952275</v>
      </c>
      <c r="BV28" s="1">
        <v>0.18842188265981499</v>
      </c>
      <c r="BW28" s="5">
        <v>117.79838709677399</v>
      </c>
      <c r="BX28" s="5">
        <v>911.69443653889505</v>
      </c>
      <c r="BY28" s="5">
        <v>394.03737324514401</v>
      </c>
      <c r="BZ28" s="1">
        <v>0.43220333200786598</v>
      </c>
      <c r="CA28" s="5">
        <v>207.909510404874</v>
      </c>
      <c r="CB28" s="1">
        <v>0.22804736112481899</v>
      </c>
      <c r="CC28" s="5">
        <v>134.404946236559</v>
      </c>
      <c r="CD28" s="5">
        <v>1055.26639153868</v>
      </c>
      <c r="CE28" s="5">
        <v>503.224936530712</v>
      </c>
      <c r="CF28" s="1">
        <v>0.476870049653492</v>
      </c>
      <c r="CG28" s="5">
        <v>317.50836533490701</v>
      </c>
      <c r="CH28" s="1">
        <v>0.30087982321880702</v>
      </c>
      <c r="CI28" s="5">
        <v>151.05107526881699</v>
      </c>
      <c r="CJ28" s="5">
        <v>1192.68998926739</v>
      </c>
      <c r="CK28" s="5">
        <v>540.01325486759401</v>
      </c>
      <c r="CL28" s="1">
        <v>0.45276916862469702</v>
      </c>
      <c r="CM28" s="5">
        <v>337.98205533594103</v>
      </c>
      <c r="CN28" s="1">
        <v>0.28337795938368399</v>
      </c>
      <c r="CO28" s="5">
        <v>170.33709677419401</v>
      </c>
      <c r="CP28" s="5">
        <v>1074.79735122388</v>
      </c>
      <c r="CQ28" s="5">
        <v>431.71685492245302</v>
      </c>
      <c r="CR28" s="1">
        <v>0.40167279388142801</v>
      </c>
      <c r="CS28" s="5">
        <v>179.03558329436899</v>
      </c>
      <c r="CT28" s="1">
        <v>0.16657612999371499</v>
      </c>
      <c r="CU28" s="5">
        <v>162.65322580645201</v>
      </c>
      <c r="CV28" s="5">
        <v>913.23615825965999</v>
      </c>
      <c r="CW28" s="5">
        <v>294.06776777688799</v>
      </c>
      <c r="CX28" s="1">
        <v>0.32200626871508098</v>
      </c>
      <c r="CY28" s="5">
        <v>113.473726029312</v>
      </c>
      <c r="CZ28" s="1">
        <v>0.12425452606427401</v>
      </c>
      <c r="DA28" s="5">
        <v>132.538172043011</v>
      </c>
      <c r="DB28" s="5">
        <v>913.178939051508</v>
      </c>
      <c r="DC28" s="5">
        <v>314.52462297945601</v>
      </c>
      <c r="DD28" s="1">
        <v>0.344428248976201</v>
      </c>
      <c r="DE28" s="5">
        <v>117.313281357267</v>
      </c>
      <c r="DF28" s="1">
        <v>0.128466915234725</v>
      </c>
      <c r="DG28" s="5">
        <v>135.925860215054</v>
      </c>
      <c r="DH28" s="5">
        <v>913.81616469309199</v>
      </c>
      <c r="DI28" s="5">
        <v>325.320335650088</v>
      </c>
      <c r="DJ28" s="1">
        <v>0.35600194899085402</v>
      </c>
      <c r="DK28" s="5">
        <v>114.41873413403199</v>
      </c>
      <c r="DL28" s="1">
        <v>0.12520979443656499</v>
      </c>
      <c r="DM28" s="5">
        <v>140.99078341013799</v>
      </c>
      <c r="DN28" s="5">
        <v>1072.52476797331</v>
      </c>
      <c r="DO28" s="5">
        <v>375.42893983626402</v>
      </c>
      <c r="DP28" s="1">
        <v>0.350042209790355</v>
      </c>
      <c r="DQ28" s="5">
        <v>123.802268311535</v>
      </c>
      <c r="DR28" s="1">
        <v>0.11543068468756899</v>
      </c>
      <c r="DS28" s="5">
        <v>167.51290322580601</v>
      </c>
      <c r="DT28" s="5">
        <v>1084.2117579379401</v>
      </c>
      <c r="DU28" s="5">
        <v>351.98184980802398</v>
      </c>
      <c r="DV28" s="1">
        <v>0.32464308492416499</v>
      </c>
      <c r="DW28" s="5">
        <v>134.40253455425699</v>
      </c>
      <c r="DX28" s="1">
        <v>0.123963361926527</v>
      </c>
      <c r="DY28" s="5">
        <v>174.935483870968</v>
      </c>
      <c r="DZ28" s="5">
        <v>1118.8033243182699</v>
      </c>
      <c r="EA28" s="5">
        <v>421.277806774319</v>
      </c>
      <c r="EB28" s="1">
        <v>0.37654322043690902</v>
      </c>
      <c r="EC28" s="5">
        <v>231.33709273419601</v>
      </c>
      <c r="ED28" s="1">
        <v>0.206771903252218</v>
      </c>
      <c r="EE28" s="5">
        <v>173.41451612903199</v>
      </c>
      <c r="EF28" s="5">
        <v>1015.32051626348</v>
      </c>
      <c r="EG28" s="5">
        <v>379.726290692394</v>
      </c>
      <c r="EH28" s="1">
        <v>0.373996471665754</v>
      </c>
      <c r="EI28" s="5">
        <v>198.460090883666</v>
      </c>
      <c r="EJ28" s="1">
        <v>0.19546545913799299</v>
      </c>
      <c r="EK28" s="5">
        <v>177.88594470046101</v>
      </c>
      <c r="EL28" s="5">
        <v>1096.44256966852</v>
      </c>
      <c r="EM28" s="5">
        <v>414.387543228006</v>
      </c>
      <c r="EN28" s="1">
        <v>0.37793821098471497</v>
      </c>
      <c r="EO28" s="5">
        <v>216.99435793438499</v>
      </c>
      <c r="EP28" s="1">
        <v>0.19790763687694701</v>
      </c>
      <c r="EQ28" s="5">
        <v>181.80322580645199</v>
      </c>
      <c r="ER28" s="5">
        <v>1218.39208465354</v>
      </c>
      <c r="ES28" s="5">
        <v>547.30274076428805</v>
      </c>
      <c r="ET28" s="1">
        <v>0.44920083416326401</v>
      </c>
      <c r="EU28" s="5">
        <v>337.35697206788001</v>
      </c>
      <c r="EV28" s="1">
        <v>0.276887035230379</v>
      </c>
      <c r="EW28" s="5">
        <v>205.09569892473101</v>
      </c>
      <c r="EX28" s="5">
        <v>858.41617064428999</v>
      </c>
      <c r="EY28" s="5">
        <v>377.171522712897</v>
      </c>
      <c r="EZ28" s="1">
        <v>0.439380728848349</v>
      </c>
      <c r="FA28" s="5">
        <v>224.78685373310199</v>
      </c>
      <c r="FB28" s="1">
        <v>0.261862324383273</v>
      </c>
      <c r="FC28" s="5">
        <v>142.69247311827999</v>
      </c>
      <c r="FD28" s="4">
        <v>1743.9374952466401</v>
      </c>
      <c r="FE28" s="4">
        <v>727.85323233755196</v>
      </c>
      <c r="FF28" s="1">
        <v>0.41736199509525101</v>
      </c>
      <c r="FG28" s="4">
        <v>364.722314357149</v>
      </c>
      <c r="FH28" s="1">
        <v>0.20913726286134399</v>
      </c>
      <c r="FI28" s="4">
        <v>252.20333333333301</v>
      </c>
      <c r="FJ28" s="4">
        <v>2247.9563808060698</v>
      </c>
      <c r="FK28" s="4">
        <v>1043.2381913983099</v>
      </c>
      <c r="FL28" s="1">
        <v>0.464082933417161</v>
      </c>
      <c r="FM28" s="4">
        <v>655.49042067084804</v>
      </c>
      <c r="FN28" s="1">
        <v>0.29159392338200202</v>
      </c>
      <c r="FO28" s="4">
        <v>321.38817204301102</v>
      </c>
      <c r="FP28" s="4">
        <v>1988.03350948354</v>
      </c>
      <c r="FQ28" s="4">
        <v>725.78462269934096</v>
      </c>
      <c r="FR28" s="1">
        <v>0.36507665451166899</v>
      </c>
      <c r="FS28" s="4">
        <v>292.50930932368101</v>
      </c>
      <c r="FT28" s="1">
        <v>0.147134999449617</v>
      </c>
      <c r="FU28" s="4">
        <v>295.19139784946202</v>
      </c>
      <c r="FV28" s="4">
        <v>1826.9951037446001</v>
      </c>
      <c r="FW28" s="4">
        <v>639.84495862954395</v>
      </c>
      <c r="FX28" s="1">
        <v>0.35021711734099398</v>
      </c>
      <c r="FY28" s="4">
        <v>231.73201549129899</v>
      </c>
      <c r="FZ28" s="1">
        <v>0.12683778682074301</v>
      </c>
      <c r="GA28" s="4">
        <v>276.91664362519202</v>
      </c>
      <c r="GB28" s="4">
        <v>2156.7365259112398</v>
      </c>
      <c r="GC28" s="4">
        <v>727.410789644288</v>
      </c>
      <c r="GD28" s="1">
        <v>0.33727383057925903</v>
      </c>
      <c r="GE28" s="4">
        <v>258.20480286579198</v>
      </c>
      <c r="GF28" s="1">
        <v>0.11972014187347101</v>
      </c>
      <c r="GG28" s="4">
        <v>342.44838709677401</v>
      </c>
      <c r="GH28" s="4">
        <v>2134.1238405817498</v>
      </c>
      <c r="GI28" s="4">
        <v>801.00409746671301</v>
      </c>
      <c r="GJ28" s="1">
        <v>0.37533159146395401</v>
      </c>
      <c r="GK28" s="4">
        <v>429.797183617862</v>
      </c>
      <c r="GL28" s="1">
        <v>0.20139280366255699</v>
      </c>
      <c r="GM28" s="4">
        <v>351.30046082949298</v>
      </c>
      <c r="GN28" s="4">
        <v>2314.83465432207</v>
      </c>
      <c r="GO28" s="4">
        <v>961.69028399229398</v>
      </c>
      <c r="GP28" s="1">
        <v>0.41544664202979098</v>
      </c>
      <c r="GQ28" s="4">
        <v>554.35133000226494</v>
      </c>
      <c r="GR28" s="1">
        <v>0.239477722077137</v>
      </c>
      <c r="GS28" s="4">
        <v>386.898924731183</v>
      </c>
      <c r="GT28" s="4">
        <v>858.41617064428999</v>
      </c>
      <c r="GU28" s="4">
        <v>377.171522712897</v>
      </c>
      <c r="GV28" s="1">
        <v>0.439380728848349</v>
      </c>
      <c r="GW28" s="4">
        <v>224.78685373310199</v>
      </c>
      <c r="GX28" s="1">
        <v>0.261862324383273</v>
      </c>
      <c r="GY28" s="4">
        <v>142.69247311827999</v>
      </c>
    </row>
    <row r="29" spans="1:207" s="8" customFormat="1" x14ac:dyDescent="0.25">
      <c r="A29" s="4" t="s">
        <v>221</v>
      </c>
      <c r="B29" s="4" t="s">
        <v>251</v>
      </c>
      <c r="C29" s="4" t="s">
        <v>252</v>
      </c>
      <c r="D29" s="30" t="s">
        <v>224</v>
      </c>
      <c r="E29" s="4"/>
      <c r="F29" s="5">
        <v>1411.0505382819399</v>
      </c>
      <c r="G29" s="5">
        <v>1634.6828868262301</v>
      </c>
      <c r="H29" s="5">
        <v>2442.1347137275602</v>
      </c>
      <c r="I29" s="5">
        <v>2271.10071337113</v>
      </c>
      <c r="J29" s="5">
        <v>2213.1434332897402</v>
      </c>
      <c r="K29" s="5">
        <v>1881.906987134</v>
      </c>
      <c r="L29" s="5">
        <v>2171.0578847329898</v>
      </c>
      <c r="M29" s="5">
        <v>1576.68136418578</v>
      </c>
      <c r="N29" s="5">
        <v>1302.8031040292699</v>
      </c>
      <c r="O29" s="5">
        <v>659.52993463020903</v>
      </c>
      <c r="P29" s="5">
        <v>425.41997811037498</v>
      </c>
      <c r="Q29" s="5">
        <v>483.751175872396</v>
      </c>
      <c r="R29" s="5">
        <v>633.96130244641995</v>
      </c>
      <c r="S29" s="5">
        <v>958.345176356146</v>
      </c>
      <c r="T29" s="5">
        <v>896.566099927138</v>
      </c>
      <c r="U29" s="5">
        <v>822.24539441188404</v>
      </c>
      <c r="V29" s="5">
        <v>981.13873301928902</v>
      </c>
      <c r="W29" s="5">
        <v>893.04938395700299</v>
      </c>
      <c r="X29" s="5">
        <v>780.64441212064798</v>
      </c>
      <c r="Y29" s="5">
        <v>927.25895686852505</v>
      </c>
      <c r="Z29" s="5">
        <v>954.46927871999299</v>
      </c>
      <c r="AA29" s="5">
        <v>896.65523704164298</v>
      </c>
      <c r="AB29" s="5">
        <v>609.87513131597404</v>
      </c>
      <c r="AC29" s="5">
        <v>3045.7334251081702</v>
      </c>
      <c r="AD29" s="5">
        <v>4713.2354270986898</v>
      </c>
      <c r="AE29" s="5">
        <v>4095.05042042374</v>
      </c>
      <c r="AF29" s="5">
        <v>3747.73924891877</v>
      </c>
      <c r="AG29" s="5">
        <v>1962.33303865947</v>
      </c>
      <c r="AH29" s="5">
        <v>909.17115398277099</v>
      </c>
      <c r="AI29" s="5">
        <v>1592.3064788025699</v>
      </c>
      <c r="AJ29" s="5">
        <v>1718.8114943390201</v>
      </c>
      <c r="AK29" s="5">
        <v>1874.1881169762901</v>
      </c>
      <c r="AL29" s="5">
        <v>1707.9033689891701</v>
      </c>
      <c r="AM29" s="5">
        <v>1851.1245157616399</v>
      </c>
      <c r="AN29" s="5">
        <v>609.87513131597404</v>
      </c>
      <c r="AO29" s="5">
        <v>7758.96885220686</v>
      </c>
      <c r="AP29" s="5">
        <v>7842.78966934251</v>
      </c>
      <c r="AQ29" s="5">
        <v>2871.50419264225</v>
      </c>
      <c r="AR29" s="5">
        <v>3311.11797314159</v>
      </c>
      <c r="AS29" s="5">
        <v>3582.0914859654599</v>
      </c>
      <c r="AT29" s="5">
        <v>2460.99964707761</v>
      </c>
      <c r="AU29" s="5">
        <f t="shared" si="25"/>
        <v>-4971.28547670026</v>
      </c>
      <c r="AV29" s="5">
        <f t="shared" si="26"/>
        <v>439.61378049934001</v>
      </c>
      <c r="AW29" s="5">
        <f t="shared" si="27"/>
        <v>270.9735128238699</v>
      </c>
      <c r="AX29" s="5">
        <v>-594.37652054721195</v>
      </c>
      <c r="AY29" s="5">
        <v>-273.87826015651399</v>
      </c>
      <c r="AZ29" s="5">
        <v>-643.27316939905802</v>
      </c>
      <c r="BA29" s="5">
        <v>-234.10995651983399</v>
      </c>
      <c r="BB29" s="5">
        <v>58.331197762021397</v>
      </c>
      <c r="BC29" s="5">
        <v>150.210126574024</v>
      </c>
      <c r="BD29" s="5">
        <v>324.38387390972599</v>
      </c>
      <c r="BE29" s="5">
        <v>-61.779076429007297</v>
      </c>
      <c r="BF29" s="5">
        <v>-74.320705515254403</v>
      </c>
      <c r="BG29" s="5">
        <v>158.89333860740601</v>
      </c>
      <c r="BH29" s="5">
        <v>-88.089349062286004</v>
      </c>
      <c r="BI29" s="5">
        <v>-112.404971836356</v>
      </c>
      <c r="BJ29" s="5">
        <v>146.61454474787701</v>
      </c>
      <c r="BK29" s="5">
        <v>27.210321851468201</v>
      </c>
      <c r="BL29" s="6">
        <v>-57.814041678349902</v>
      </c>
      <c r="BM29" s="5" t="s">
        <v>225</v>
      </c>
      <c r="BN29" s="4" t="s">
        <v>225</v>
      </c>
      <c r="BO29" s="7">
        <v>78</v>
      </c>
      <c r="BP29" s="7">
        <v>11</v>
      </c>
      <c r="BQ29" s="4" t="s">
        <v>253</v>
      </c>
      <c r="BR29" s="5">
        <v>1302.8031040292699</v>
      </c>
      <c r="BS29" s="5">
        <v>717.31473264543695</v>
      </c>
      <c r="BT29" s="1">
        <v>0.550593355532352</v>
      </c>
      <c r="BU29" s="5">
        <v>564.87746613367597</v>
      </c>
      <c r="BV29" s="1">
        <v>0.43358621451441298</v>
      </c>
      <c r="BW29" s="5">
        <v>107.23064516129</v>
      </c>
      <c r="BX29" s="5">
        <v>659.52993463020903</v>
      </c>
      <c r="BY29" s="5">
        <v>391.17148512595901</v>
      </c>
      <c r="BZ29" s="1">
        <v>0.59310649083014599</v>
      </c>
      <c r="CA29" s="5">
        <v>319.83549642370002</v>
      </c>
      <c r="CB29" s="1">
        <v>0.48494462439074698</v>
      </c>
      <c r="CC29" s="5">
        <v>48.896774193548403</v>
      </c>
      <c r="CD29" s="5">
        <v>425.41997811037498</v>
      </c>
      <c r="CE29" s="5">
        <v>236.279225524488</v>
      </c>
      <c r="CF29" s="1">
        <v>0.55540227935225495</v>
      </c>
      <c r="CG29" s="5">
        <v>194.236717698853</v>
      </c>
      <c r="CH29" s="1">
        <v>0.45657638966935898</v>
      </c>
      <c r="CI29" s="5">
        <v>33.839784946236598</v>
      </c>
      <c r="CJ29" s="5">
        <v>483.751175872396</v>
      </c>
      <c r="CK29" s="5">
        <v>273.48655047396602</v>
      </c>
      <c r="CL29" s="1">
        <v>0.56534550015462204</v>
      </c>
      <c r="CM29" s="5">
        <v>229.857379473604</v>
      </c>
      <c r="CN29" s="1">
        <v>0.47515621860573198</v>
      </c>
      <c r="CO29" s="5">
        <v>35.107142857142897</v>
      </c>
      <c r="CP29" s="5">
        <v>633.96130244641995</v>
      </c>
      <c r="CQ29" s="5">
        <v>270.145405666469</v>
      </c>
      <c r="CR29" s="1">
        <v>0.426122863688988</v>
      </c>
      <c r="CS29" s="5">
        <v>207.78624804208599</v>
      </c>
      <c r="CT29" s="1">
        <v>0.32775856702964601</v>
      </c>
      <c r="CU29" s="5">
        <v>39.831182795698901</v>
      </c>
      <c r="CV29" s="5">
        <v>958.345176356146</v>
      </c>
      <c r="CW29" s="5">
        <v>367.98308908236203</v>
      </c>
      <c r="CX29" s="1">
        <v>0.38397760865403402</v>
      </c>
      <c r="CY29" s="5">
        <v>290.67773646474598</v>
      </c>
      <c r="CZ29" s="1">
        <v>0.30331215060733302</v>
      </c>
      <c r="DA29" s="5">
        <v>58.458064516128999</v>
      </c>
      <c r="DB29" s="5">
        <v>896.566099927138</v>
      </c>
      <c r="DC29" s="5">
        <v>286.00311269472002</v>
      </c>
      <c r="DD29" s="1">
        <v>0.31899835686176697</v>
      </c>
      <c r="DE29" s="5">
        <v>203.390952262166</v>
      </c>
      <c r="DF29" s="1">
        <v>0.22685550153936801</v>
      </c>
      <c r="DG29" s="5">
        <v>61.298924731182801</v>
      </c>
      <c r="DH29" s="5">
        <v>822.24539441188404</v>
      </c>
      <c r="DI29" s="5">
        <v>296.32418905320901</v>
      </c>
      <c r="DJ29" s="1">
        <v>0.360384127496581</v>
      </c>
      <c r="DK29" s="5">
        <v>210.536503790849</v>
      </c>
      <c r="DL29" s="1">
        <v>0.25605069389465701</v>
      </c>
      <c r="DM29" s="5">
        <v>56.801843317972398</v>
      </c>
      <c r="DN29" s="5">
        <v>981.13873301928902</v>
      </c>
      <c r="DO29" s="5">
        <v>337.80328093443802</v>
      </c>
      <c r="DP29" s="1">
        <v>0.34429716162046298</v>
      </c>
      <c r="DQ29" s="5">
        <v>239.99334148590199</v>
      </c>
      <c r="DR29" s="1">
        <v>0.244606938253638</v>
      </c>
      <c r="DS29" s="5">
        <v>63.194623655914</v>
      </c>
      <c r="DT29" s="5">
        <v>893.04938395700299</v>
      </c>
      <c r="DU29" s="5">
        <v>336.54800619119698</v>
      </c>
      <c r="DV29" s="1">
        <v>0.37685262678306802</v>
      </c>
      <c r="DW29" s="5">
        <v>264.81510494846401</v>
      </c>
      <c r="DX29" s="1">
        <v>0.29652907185837502</v>
      </c>
      <c r="DY29" s="5">
        <v>56.421505376344101</v>
      </c>
      <c r="DZ29" s="5">
        <v>780.64429792006797</v>
      </c>
      <c r="EA29" s="5">
        <v>277.18102851646501</v>
      </c>
      <c r="EB29" s="1">
        <v>0.35506699947079601</v>
      </c>
      <c r="EC29" s="5">
        <v>218.405579792222</v>
      </c>
      <c r="ED29" s="1">
        <v>0.27977605213301099</v>
      </c>
      <c r="EE29" s="5">
        <v>54.097849462365602</v>
      </c>
      <c r="EF29" s="5">
        <v>927.25870371082101</v>
      </c>
      <c r="EG29" s="5">
        <v>335.064539124117</v>
      </c>
      <c r="EH29" s="1">
        <v>0.36134957567204701</v>
      </c>
      <c r="EI29" s="5">
        <v>276.35779589078402</v>
      </c>
      <c r="EJ29" s="1">
        <v>0.298037424490944</v>
      </c>
      <c r="EK29" s="5">
        <v>54.731566820276498</v>
      </c>
      <c r="EL29" s="5">
        <v>954.46916584240103</v>
      </c>
      <c r="EM29" s="5">
        <v>378.20437967364597</v>
      </c>
      <c r="EN29" s="1">
        <v>0.39624578059559201</v>
      </c>
      <c r="EO29" s="5">
        <v>321.33964002160002</v>
      </c>
      <c r="EP29" s="1">
        <v>0.336668434687452</v>
      </c>
      <c r="EQ29" s="5">
        <v>56.056989247311797</v>
      </c>
      <c r="ER29" s="5">
        <v>896.65485105624805</v>
      </c>
      <c r="ES29" s="5">
        <v>350.87974119373001</v>
      </c>
      <c r="ET29" s="1">
        <v>0.39132085303547798</v>
      </c>
      <c r="EU29" s="5">
        <v>295.84135471235197</v>
      </c>
      <c r="EV29" s="1">
        <v>0.32993894402495499</v>
      </c>
      <c r="EW29" s="5">
        <v>56.233333333333299</v>
      </c>
      <c r="EX29" s="5">
        <v>609.87428632432102</v>
      </c>
      <c r="EY29" s="5">
        <v>241.244121348671</v>
      </c>
      <c r="EZ29" s="1">
        <v>0.39556368707170197</v>
      </c>
      <c r="FA29" s="5">
        <v>197.18364458251401</v>
      </c>
      <c r="FB29" s="1">
        <v>0.32331850842725102</v>
      </c>
      <c r="FC29" s="5">
        <v>41.205376344085998</v>
      </c>
      <c r="FD29" s="4">
        <v>1962.33303865947</v>
      </c>
      <c r="FE29" s="4">
        <v>1108.4862177714001</v>
      </c>
      <c r="FF29" s="1">
        <v>0.56488179933444604</v>
      </c>
      <c r="FG29" s="4">
        <v>884.71296255737604</v>
      </c>
      <c r="FH29" s="1">
        <v>0.450847509127069</v>
      </c>
      <c r="FI29" s="4">
        <v>156.12741935483899</v>
      </c>
      <c r="FJ29" s="4">
        <v>909.17115398277099</v>
      </c>
      <c r="FK29" s="4">
        <v>509.76577599845501</v>
      </c>
      <c r="FL29" s="1">
        <v>0.56069286158645004</v>
      </c>
      <c r="FM29" s="4">
        <v>424.094097172457</v>
      </c>
      <c r="FN29" s="1">
        <v>0.46646233254832598</v>
      </c>
      <c r="FO29" s="4">
        <v>68.946927803379396</v>
      </c>
      <c r="FP29" s="4">
        <v>1592.3064788025699</v>
      </c>
      <c r="FQ29" s="4">
        <v>638.12849474883001</v>
      </c>
      <c r="FR29" s="1">
        <v>0.40075733110670497</v>
      </c>
      <c r="FS29" s="4">
        <v>498.46398450683199</v>
      </c>
      <c r="FT29" s="1">
        <v>0.31304525299782998</v>
      </c>
      <c r="FU29" s="4">
        <v>98.289247311828007</v>
      </c>
      <c r="FV29" s="4">
        <v>1718.8114943390201</v>
      </c>
      <c r="FW29" s="4">
        <v>582.32730174792903</v>
      </c>
      <c r="FX29" s="1">
        <v>0.338796490287532</v>
      </c>
      <c r="FY29" s="4">
        <v>413.92745605301502</v>
      </c>
      <c r="FZ29" s="1">
        <v>0.24082190363300601</v>
      </c>
      <c r="GA29" s="4">
        <v>118.10076804915499</v>
      </c>
      <c r="GB29" s="4">
        <v>1874.1881169762901</v>
      </c>
      <c r="GC29" s="4">
        <v>674.35128712563505</v>
      </c>
      <c r="GD29" s="1">
        <v>0.3598098189917</v>
      </c>
      <c r="GE29" s="4">
        <v>504.80844643436598</v>
      </c>
      <c r="GF29" s="1">
        <v>0.26934780018176302</v>
      </c>
      <c r="GG29" s="4">
        <v>119.616129032258</v>
      </c>
      <c r="GH29" s="4">
        <v>1707.90300163089</v>
      </c>
      <c r="GI29" s="4">
        <v>612.24556764058298</v>
      </c>
      <c r="GJ29" s="1">
        <v>0.35847795047842002</v>
      </c>
      <c r="GK29" s="4">
        <v>494.76337568300602</v>
      </c>
      <c r="GL29" s="1">
        <v>0.289690559247541</v>
      </c>
      <c r="GM29" s="4">
        <v>108.829416282642</v>
      </c>
      <c r="GN29" s="4">
        <v>1851.1240168986501</v>
      </c>
      <c r="GO29" s="4">
        <v>729.08412086737599</v>
      </c>
      <c r="GP29" s="1">
        <v>0.39386022449693903</v>
      </c>
      <c r="GQ29" s="4">
        <v>617.18099473395102</v>
      </c>
      <c r="GR29" s="1">
        <v>0.33340877709964001</v>
      </c>
      <c r="GS29" s="4">
        <v>112.290322580645</v>
      </c>
      <c r="GT29" s="4">
        <v>609.87428632432102</v>
      </c>
      <c r="GU29" s="4">
        <v>241.244121348671</v>
      </c>
      <c r="GV29" s="1">
        <v>0.39556368707170197</v>
      </c>
      <c r="GW29" s="4">
        <v>197.18364458251401</v>
      </c>
      <c r="GX29" s="1">
        <v>0.32331850842725102</v>
      </c>
      <c r="GY29" s="4">
        <v>41.205376344085998</v>
      </c>
    </row>
    <row r="30" spans="1:207" s="8" customFormat="1" x14ac:dyDescent="0.25">
      <c r="A30" s="4" t="s">
        <v>221</v>
      </c>
      <c r="B30" s="4" t="s">
        <v>254</v>
      </c>
      <c r="C30" s="4" t="s">
        <v>255</v>
      </c>
      <c r="D30" s="30" t="s">
        <v>256</v>
      </c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>
        <v>97.562681033310696</v>
      </c>
      <c r="Q30" s="5">
        <v>364.09302099111898</v>
      </c>
      <c r="R30" s="5">
        <v>590.69299122760594</v>
      </c>
      <c r="S30" s="5">
        <v>659.15235271973495</v>
      </c>
      <c r="T30" s="5">
        <v>730.70165695032904</v>
      </c>
      <c r="U30" s="5">
        <v>738.64601643828905</v>
      </c>
      <c r="V30" s="5">
        <v>1044.9811428467899</v>
      </c>
      <c r="W30" s="5">
        <v>855.30694959035702</v>
      </c>
      <c r="X30" s="5">
        <v>847.89251126239901</v>
      </c>
      <c r="Y30" s="5">
        <v>768.40180287770602</v>
      </c>
      <c r="Z30" s="5">
        <v>1281.6625377033299</v>
      </c>
      <c r="AA30" s="5">
        <v>788.91987558975802</v>
      </c>
      <c r="AB30" s="5">
        <v>495.57856320905699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461.65570202443001</v>
      </c>
      <c r="AI30" s="5">
        <v>1249.8453439473401</v>
      </c>
      <c r="AJ30" s="5">
        <v>1469.34767338862</v>
      </c>
      <c r="AK30" s="5">
        <v>1900.28809243715</v>
      </c>
      <c r="AL30" s="5">
        <v>1616.2943141401099</v>
      </c>
      <c r="AM30" s="5">
        <v>2070.5824132930902</v>
      </c>
      <c r="AN30" s="5">
        <v>495.57856320905699</v>
      </c>
      <c r="AO30" s="5"/>
      <c r="AP30" s="5"/>
      <c r="AQ30" s="5">
        <v>461.65570202443001</v>
      </c>
      <c r="AR30" s="5">
        <v>2719.1930173359601</v>
      </c>
      <c r="AS30" s="5">
        <v>3516.5824065772499</v>
      </c>
      <c r="AT30" s="5">
        <v>2566.1609765021499</v>
      </c>
      <c r="AU30" s="5">
        <f t="shared" si="25"/>
        <v>461.65570202443001</v>
      </c>
      <c r="AV30" s="5">
        <f t="shared" si="26"/>
        <v>2257.5373153115302</v>
      </c>
      <c r="AW30" s="5">
        <f t="shared" si="27"/>
        <v>797.38938924128979</v>
      </c>
      <c r="AX30" s="5">
        <v>0</v>
      </c>
      <c r="AY30" s="5">
        <v>0</v>
      </c>
      <c r="AZ30" s="5">
        <v>0</v>
      </c>
      <c r="BA30" s="5">
        <v>97.562681033310696</v>
      </c>
      <c r="BB30" s="5">
        <v>266.530339957808</v>
      </c>
      <c r="BC30" s="5">
        <v>226.599970236487</v>
      </c>
      <c r="BD30" s="5">
        <v>68.459361492128394</v>
      </c>
      <c r="BE30" s="5">
        <v>71.549304230594501</v>
      </c>
      <c r="BF30" s="5">
        <v>7.9443594879594501</v>
      </c>
      <c r="BG30" s="5">
        <v>306.33512640850199</v>
      </c>
      <c r="BH30" s="5">
        <v>-189.674193256433</v>
      </c>
      <c r="BI30" s="5">
        <v>-7.4144383279573303</v>
      </c>
      <c r="BJ30" s="5">
        <v>-79.490708384693704</v>
      </c>
      <c r="BK30" s="5">
        <v>513.26073482562697</v>
      </c>
      <c r="BL30" s="6">
        <v>-492.742662113574</v>
      </c>
      <c r="BM30" s="5" t="s">
        <v>257</v>
      </c>
      <c r="BN30" s="4" t="s">
        <v>257</v>
      </c>
      <c r="BO30" s="7">
        <v>184</v>
      </c>
      <c r="BP30" s="7">
        <v>12</v>
      </c>
      <c r="BQ30" s="4" t="s">
        <v>253</v>
      </c>
      <c r="BR30" s="5"/>
      <c r="BS30" s="5"/>
      <c r="BT30" s="1"/>
      <c r="BU30" s="5"/>
      <c r="BV30" s="1"/>
      <c r="BW30" s="5"/>
      <c r="BX30" s="5"/>
      <c r="BY30" s="5"/>
      <c r="BZ30" s="1"/>
      <c r="CA30" s="5"/>
      <c r="CB30" s="1"/>
      <c r="CC30" s="5"/>
      <c r="CD30" s="5">
        <v>97.562681033310696</v>
      </c>
      <c r="CE30" s="5">
        <v>42.755210374416301</v>
      </c>
      <c r="CF30" s="1">
        <v>0.43823324576144501</v>
      </c>
      <c r="CG30" s="5">
        <v>8.4230663618374795</v>
      </c>
      <c r="CH30" s="1">
        <v>8.63349210233533E-2</v>
      </c>
      <c r="CI30" s="5">
        <v>25.063440860215099</v>
      </c>
      <c r="CJ30" s="5">
        <v>364.09302099111898</v>
      </c>
      <c r="CK30" s="5">
        <v>275.60343593368799</v>
      </c>
      <c r="CL30" s="1">
        <v>0.75695885404079399</v>
      </c>
      <c r="CM30" s="5">
        <v>229.81299967146401</v>
      </c>
      <c r="CN30" s="1">
        <v>0.63119309193534201</v>
      </c>
      <c r="CO30" s="5">
        <v>35.548387096774199</v>
      </c>
      <c r="CP30" s="5">
        <v>590.69299122760594</v>
      </c>
      <c r="CQ30" s="5">
        <v>388.38087843979798</v>
      </c>
      <c r="CR30" s="1">
        <v>0.65750040072872196</v>
      </c>
      <c r="CS30" s="5">
        <v>303.04997813860598</v>
      </c>
      <c r="CT30" s="1">
        <v>0.51304143207928199</v>
      </c>
      <c r="CU30" s="5">
        <v>48.274193548387103</v>
      </c>
      <c r="CV30" s="5">
        <v>659.15235271973495</v>
      </c>
      <c r="CW30" s="5">
        <v>354.63762264884201</v>
      </c>
      <c r="CX30" s="1">
        <v>0.53802071886047098</v>
      </c>
      <c r="CY30" s="5">
        <v>269.42286041328401</v>
      </c>
      <c r="CZ30" s="1">
        <v>0.40874140750862198</v>
      </c>
      <c r="DA30" s="5">
        <v>62.9537634408602</v>
      </c>
      <c r="DB30" s="5">
        <v>730.70165695032904</v>
      </c>
      <c r="DC30" s="5">
        <v>374.76801005292498</v>
      </c>
      <c r="DD30" s="1">
        <v>0.51288786126072905</v>
      </c>
      <c r="DE30" s="5">
        <v>247.91813208602599</v>
      </c>
      <c r="DF30" s="1">
        <v>0.33928776502402103</v>
      </c>
      <c r="DG30" s="5">
        <v>83.268817204301101</v>
      </c>
      <c r="DH30" s="5">
        <v>738.64601643828905</v>
      </c>
      <c r="DI30" s="5">
        <v>397.74948654009302</v>
      </c>
      <c r="DJ30" s="1">
        <v>0.53848457541004402</v>
      </c>
      <c r="DK30" s="5">
        <v>266.04787606496001</v>
      </c>
      <c r="DL30" s="1">
        <v>0.36018318672837102</v>
      </c>
      <c r="DM30" s="5">
        <v>77.596774193548399</v>
      </c>
      <c r="DN30" s="5">
        <v>1045.24615672291</v>
      </c>
      <c r="DO30" s="5">
        <v>702.35153643975696</v>
      </c>
      <c r="DP30" s="1">
        <v>0.67194845149375404</v>
      </c>
      <c r="DQ30" s="5">
        <v>600.92059273108498</v>
      </c>
      <c r="DR30" s="1">
        <v>0.57490820594367098</v>
      </c>
      <c r="DS30" s="5">
        <v>63.888172043010698</v>
      </c>
      <c r="DT30" s="5">
        <v>855.33696242959104</v>
      </c>
      <c r="DU30" s="5">
        <v>529.14840150240195</v>
      </c>
      <c r="DV30" s="1">
        <v>0.61864320699920605</v>
      </c>
      <c r="DW30" s="5">
        <v>425.63041067938099</v>
      </c>
      <c r="DX30" s="1">
        <v>0.49761723084008302</v>
      </c>
      <c r="DY30" s="5">
        <v>80.251612903225805</v>
      </c>
      <c r="DZ30" s="5">
        <v>847.88388655762503</v>
      </c>
      <c r="EA30" s="5">
        <v>583.10710368897401</v>
      </c>
      <c r="EB30" s="1">
        <v>0.68772046849052104</v>
      </c>
      <c r="EC30" s="5">
        <v>497.95303045757601</v>
      </c>
      <c r="ED30" s="1">
        <v>0.58728917762459898</v>
      </c>
      <c r="EE30" s="5">
        <v>74.056989247311805</v>
      </c>
      <c r="EF30" s="5">
        <v>768.37328819868605</v>
      </c>
      <c r="EG30" s="5">
        <v>578.36352580204596</v>
      </c>
      <c r="EH30" s="1">
        <v>0.75271165029424203</v>
      </c>
      <c r="EI30" s="5">
        <v>483.10805041551799</v>
      </c>
      <c r="EJ30" s="1">
        <v>0.62874133944463295</v>
      </c>
      <c r="EK30" s="5">
        <v>85.248847926267302</v>
      </c>
      <c r="EL30" s="5">
        <v>1282.89698196074</v>
      </c>
      <c r="EM30" s="5">
        <v>861.31959753241904</v>
      </c>
      <c r="EN30" s="1">
        <v>0.67138640876370803</v>
      </c>
      <c r="EO30" s="5">
        <v>781.288995827245</v>
      </c>
      <c r="EP30" s="1">
        <v>0.60900368994020804</v>
      </c>
      <c r="EQ30" s="5">
        <v>83.137096774193594</v>
      </c>
      <c r="ER30" s="5">
        <v>788.91402865257601</v>
      </c>
      <c r="ES30" s="5">
        <v>469.06372633256098</v>
      </c>
      <c r="ET30" s="1">
        <v>0.59456887480337695</v>
      </c>
      <c r="EU30" s="5">
        <v>384.38074179657701</v>
      </c>
      <c r="EV30" s="1">
        <v>0.48722766719344501</v>
      </c>
      <c r="EW30" s="5">
        <v>79.729032258064507</v>
      </c>
      <c r="EX30" s="5">
        <v>495.573909227824</v>
      </c>
      <c r="EY30" s="5">
        <v>407.69869260855302</v>
      </c>
      <c r="EZ30" s="1">
        <v>0.82267989701840005</v>
      </c>
      <c r="FA30" s="5">
        <v>359.570518293688</v>
      </c>
      <c r="FB30" s="1">
        <v>0.72556385959452796</v>
      </c>
      <c r="FC30" s="5">
        <v>36.874731182795699</v>
      </c>
      <c r="FD30" s="4">
        <v>0</v>
      </c>
      <c r="FE30" s="4">
        <v>0</v>
      </c>
      <c r="FF30" s="1"/>
      <c r="FG30" s="4">
        <v>0</v>
      </c>
      <c r="FH30" s="1"/>
      <c r="FI30" s="4">
        <v>0</v>
      </c>
      <c r="FJ30" s="4">
        <v>461.65570202443001</v>
      </c>
      <c r="FK30" s="4">
        <v>318.35864630810499</v>
      </c>
      <c r="FL30" s="1">
        <v>0.68960189360177704</v>
      </c>
      <c r="FM30" s="4">
        <v>238.236066033301</v>
      </c>
      <c r="FN30" s="1">
        <v>0.51604705625556002</v>
      </c>
      <c r="FO30" s="4">
        <v>60.611827956989202</v>
      </c>
      <c r="FP30" s="4">
        <v>1249.8453439473401</v>
      </c>
      <c r="FQ30" s="4">
        <v>743.01850108864096</v>
      </c>
      <c r="FR30" s="1">
        <v>0.59448835384863896</v>
      </c>
      <c r="FS30" s="4">
        <v>572.47283855188903</v>
      </c>
      <c r="FT30" s="1">
        <v>0.45803494114229298</v>
      </c>
      <c r="FU30" s="4">
        <v>111.22795698924701</v>
      </c>
      <c r="FV30" s="4">
        <v>1469.34767338862</v>
      </c>
      <c r="FW30" s="4">
        <v>772.517496593018</v>
      </c>
      <c r="FX30" s="1">
        <v>0.52575541553853899</v>
      </c>
      <c r="FY30" s="4">
        <v>513.966008150986</v>
      </c>
      <c r="FZ30" s="1">
        <v>0.349791963780549</v>
      </c>
      <c r="GA30" s="4">
        <v>160.86559139784899</v>
      </c>
      <c r="GB30" s="4">
        <v>1900.5831191525001</v>
      </c>
      <c r="GC30" s="4">
        <v>1231.4999379421599</v>
      </c>
      <c r="GD30" s="1">
        <v>0.64795900033633003</v>
      </c>
      <c r="GE30" s="4">
        <v>1026.55100341047</v>
      </c>
      <c r="GF30" s="1">
        <v>0.54012423506540497</v>
      </c>
      <c r="GG30" s="4">
        <v>144.139784946237</v>
      </c>
      <c r="GH30" s="4">
        <v>1616.25717475631</v>
      </c>
      <c r="GI30" s="4">
        <v>1161.47062949102</v>
      </c>
      <c r="GJ30" s="1">
        <v>0.718617462388768</v>
      </c>
      <c r="GK30" s="4">
        <v>981.06108087309497</v>
      </c>
      <c r="GL30" s="1">
        <v>0.60699565403074696</v>
      </c>
      <c r="GM30" s="4">
        <v>159.30583717357899</v>
      </c>
      <c r="GN30" s="4">
        <v>2071.8110106133099</v>
      </c>
      <c r="GO30" s="4">
        <v>1330.38332386498</v>
      </c>
      <c r="GP30" s="1">
        <v>0.64213546363533902</v>
      </c>
      <c r="GQ30" s="4">
        <v>1165.6697376238201</v>
      </c>
      <c r="GR30" s="1">
        <v>0.56263323809576204</v>
      </c>
      <c r="GS30" s="4">
        <v>162.86612903225799</v>
      </c>
      <c r="GT30" s="4">
        <v>495.573909227824</v>
      </c>
      <c r="GU30" s="4">
        <v>407.69869260855302</v>
      </c>
      <c r="GV30" s="1">
        <v>0.82267989701840005</v>
      </c>
      <c r="GW30" s="4">
        <v>359.570518293688</v>
      </c>
      <c r="GX30" s="1">
        <v>0.72556385959452796</v>
      </c>
      <c r="GY30" s="4">
        <v>36.874731182795699</v>
      </c>
    </row>
    <row r="31" spans="1:207" s="8" customFormat="1" x14ac:dyDescent="0.25">
      <c r="A31" s="4" t="s">
        <v>221</v>
      </c>
      <c r="B31" s="4" t="s">
        <v>258</v>
      </c>
      <c r="C31" s="4" t="s">
        <v>259</v>
      </c>
      <c r="D31" s="30" t="s">
        <v>260</v>
      </c>
      <c r="E31" s="4" t="s">
        <v>242</v>
      </c>
      <c r="F31" s="5"/>
      <c r="G31" s="5"/>
      <c r="H31" s="5">
        <v>10.6362446309339</v>
      </c>
      <c r="I31" s="5">
        <v>14.5358484443384</v>
      </c>
      <c r="J31" s="5">
        <v>-1.63886547617809E-3</v>
      </c>
      <c r="K31" s="5">
        <v>8.39805892047276</v>
      </c>
      <c r="L31" s="5">
        <v>329.780275139406</v>
      </c>
      <c r="M31" s="5">
        <v>563.36764206280202</v>
      </c>
      <c r="N31" s="5">
        <v>600.48917115100699</v>
      </c>
      <c r="O31" s="5">
        <v>600.40498951767199</v>
      </c>
      <c r="P31" s="5">
        <v>733.61442695355197</v>
      </c>
      <c r="Q31" s="5">
        <v>524.29159639223201</v>
      </c>
      <c r="R31" s="5">
        <v>585.96581202649702</v>
      </c>
      <c r="S31" s="5">
        <v>678.18981359397003</v>
      </c>
      <c r="T31" s="5">
        <v>869.79530905603497</v>
      </c>
      <c r="U31" s="5">
        <v>725.24462535001896</v>
      </c>
      <c r="V31" s="5">
        <v>701.15262721771899</v>
      </c>
      <c r="W31" s="5">
        <v>829.34615789372003</v>
      </c>
      <c r="X31" s="5">
        <v>885.90726285836797</v>
      </c>
      <c r="Y31" s="5">
        <v>1077.6401439318599</v>
      </c>
      <c r="Z31" s="5">
        <v>1193.63699878241</v>
      </c>
      <c r="AA31" s="5">
        <v>1600.5128799527399</v>
      </c>
      <c r="AB31" s="5">
        <v>653.08246345132704</v>
      </c>
      <c r="AC31" s="5">
        <v>0</v>
      </c>
      <c r="AD31" s="5">
        <v>25.172093075272301</v>
      </c>
      <c r="AE31" s="5">
        <v>8.3964200549965806</v>
      </c>
      <c r="AF31" s="5">
        <v>893.14791720220796</v>
      </c>
      <c r="AG31" s="5">
        <v>1200.8941606686799</v>
      </c>
      <c r="AH31" s="5">
        <v>1257.9060233457801</v>
      </c>
      <c r="AI31" s="5">
        <v>1264.1556256204699</v>
      </c>
      <c r="AJ31" s="5">
        <v>1595.03993440605</v>
      </c>
      <c r="AK31" s="5">
        <v>1530.4987851114399</v>
      </c>
      <c r="AL31" s="5">
        <v>1963.5474067902301</v>
      </c>
      <c r="AM31" s="5">
        <v>2794.1498787351502</v>
      </c>
      <c r="AN31" s="5">
        <v>653.08246345132704</v>
      </c>
      <c r="AO31" s="5">
        <v>25.172093075272301</v>
      </c>
      <c r="AP31" s="5">
        <v>901.54433725720401</v>
      </c>
      <c r="AQ31" s="5">
        <v>2458.8001840144598</v>
      </c>
      <c r="AR31" s="5">
        <v>2859.1955600265201</v>
      </c>
      <c r="AS31" s="5">
        <v>3494.0461919016702</v>
      </c>
      <c r="AT31" s="5">
        <v>3447.2323421864799</v>
      </c>
      <c r="AU31" s="5">
        <f t="shared" si="25"/>
        <v>1557.2558467572558</v>
      </c>
      <c r="AV31" s="5">
        <f t="shared" si="26"/>
        <v>400.3953760120603</v>
      </c>
      <c r="AW31" s="5">
        <f t="shared" si="27"/>
        <v>634.85063187515016</v>
      </c>
      <c r="AX31" s="5">
        <v>233.58736692339599</v>
      </c>
      <c r="AY31" s="5">
        <v>37.1215290882052</v>
      </c>
      <c r="AZ31" s="5">
        <v>-8.4181633334537806E-2</v>
      </c>
      <c r="BA31" s="5">
        <v>133.20943743587901</v>
      </c>
      <c r="BB31" s="5">
        <v>-209.32283056131999</v>
      </c>
      <c r="BC31" s="5">
        <v>61.674215634264698</v>
      </c>
      <c r="BD31" s="5">
        <v>92.224001567473096</v>
      </c>
      <c r="BE31" s="5">
        <v>191.60549546206499</v>
      </c>
      <c r="BF31" s="5">
        <v>-144.55068370601501</v>
      </c>
      <c r="BG31" s="5">
        <v>-24.091998132300098</v>
      </c>
      <c r="BH31" s="5">
        <v>128.19353067599999</v>
      </c>
      <c r="BI31" s="5">
        <v>56.561104964647903</v>
      </c>
      <c r="BJ31" s="5">
        <v>191.732881073491</v>
      </c>
      <c r="BK31" s="5">
        <v>115.99685485055601</v>
      </c>
      <c r="BL31" s="6">
        <v>406.87588117032402</v>
      </c>
      <c r="BM31" s="5" t="s">
        <v>225</v>
      </c>
      <c r="BN31" s="4" t="s">
        <v>225</v>
      </c>
      <c r="BO31" s="7">
        <v>8</v>
      </c>
      <c r="BP31" s="7">
        <v>13</v>
      </c>
      <c r="BQ31" s="4" t="s">
        <v>253</v>
      </c>
      <c r="BR31" s="5">
        <v>573.10557087435905</v>
      </c>
      <c r="BS31" s="5">
        <v>363.034682078478</v>
      </c>
      <c r="BT31" s="1">
        <v>0.63345167195742602</v>
      </c>
      <c r="BU31" s="5">
        <v>198.86450834209001</v>
      </c>
      <c r="BV31" s="1">
        <v>0.346994547686374</v>
      </c>
      <c r="BW31" s="5">
        <v>129.89951612903201</v>
      </c>
      <c r="BX31" s="5">
        <v>602.50185163407104</v>
      </c>
      <c r="BY31" s="5">
        <v>401.328816851537</v>
      </c>
      <c r="BZ31" s="1">
        <v>0.66610387298076601</v>
      </c>
      <c r="CA31" s="5">
        <v>248.125994691541</v>
      </c>
      <c r="CB31" s="1">
        <v>0.411826111436152</v>
      </c>
      <c r="CC31" s="5">
        <v>124.26967741935501</v>
      </c>
      <c r="CD31" s="5">
        <v>747.260692798322</v>
      </c>
      <c r="CE31" s="5">
        <v>543.17526060629496</v>
      </c>
      <c r="CF31" s="1">
        <v>0.72688857562175002</v>
      </c>
      <c r="CG31" s="5">
        <v>402.21841362437499</v>
      </c>
      <c r="CH31" s="1">
        <v>0.53825715376270999</v>
      </c>
      <c r="CI31" s="5">
        <v>125.693548387097</v>
      </c>
      <c r="CJ31" s="5">
        <v>528.98551820063199</v>
      </c>
      <c r="CK31" s="5">
        <v>330.12123695129799</v>
      </c>
      <c r="CL31" s="1">
        <v>0.624064791176553</v>
      </c>
      <c r="CM31" s="5">
        <v>198.32330980574</v>
      </c>
      <c r="CN31" s="1">
        <v>0.37491255049920003</v>
      </c>
      <c r="CO31" s="5">
        <v>113.399769585253</v>
      </c>
      <c r="CP31" s="5">
        <v>590.47040761016797</v>
      </c>
      <c r="CQ31" s="5">
        <v>382.41793807706603</v>
      </c>
      <c r="CR31" s="1">
        <v>0.64764962502496903</v>
      </c>
      <c r="CS31" s="5">
        <v>215.12666111592799</v>
      </c>
      <c r="CT31" s="1">
        <v>0.36433097805293602</v>
      </c>
      <c r="CU31" s="5">
        <v>116.47956989247299</v>
      </c>
      <c r="CV31" s="5">
        <v>677.60170964715599</v>
      </c>
      <c r="CW31" s="5">
        <v>440.29932334491099</v>
      </c>
      <c r="CX31" s="1">
        <v>0.64979075034238998</v>
      </c>
      <c r="CY31" s="5">
        <v>260.53665901695598</v>
      </c>
      <c r="CZ31" s="1">
        <v>0.38449823149446299</v>
      </c>
      <c r="DA31" s="5">
        <v>136.34516129032301</v>
      </c>
      <c r="DB31" s="5">
        <v>866.13595674662395</v>
      </c>
      <c r="DC31" s="5">
        <v>616.79035531667898</v>
      </c>
      <c r="DD31" s="1">
        <v>0.71211724962148504</v>
      </c>
      <c r="DE31" s="5">
        <v>407.72843393490803</v>
      </c>
      <c r="DF31" s="1">
        <v>0.47074414906686901</v>
      </c>
      <c r="DG31" s="5">
        <v>139.221505376344</v>
      </c>
      <c r="DH31" s="5">
        <v>718.78129501139097</v>
      </c>
      <c r="DI31" s="5">
        <v>429.22209177482102</v>
      </c>
      <c r="DJ31" s="1">
        <v>0.597152561918044</v>
      </c>
      <c r="DK31" s="5">
        <v>196.66154765731</v>
      </c>
      <c r="DL31" s="1">
        <v>0.273604153338734</v>
      </c>
      <c r="DM31" s="5">
        <v>159.910138248848</v>
      </c>
      <c r="DN31" s="5">
        <v>671.41981855504696</v>
      </c>
      <c r="DO31" s="5">
        <v>332.23204217106002</v>
      </c>
      <c r="DP31" s="1">
        <v>0.49482013040075601</v>
      </c>
      <c r="DQ31" s="5">
        <v>91.4154226529308</v>
      </c>
      <c r="DR31" s="1">
        <v>0.13615240439232901</v>
      </c>
      <c r="DS31" s="5">
        <v>172.23440860215101</v>
      </c>
      <c r="DT31" s="5">
        <v>789.85404972851597</v>
      </c>
      <c r="DU31" s="5">
        <v>387.28313103193</v>
      </c>
      <c r="DV31" s="1">
        <v>0.490322397112536</v>
      </c>
      <c r="DW31" s="5">
        <v>150.221535504267</v>
      </c>
      <c r="DX31" s="1">
        <v>0.190188979287883</v>
      </c>
      <c r="DY31" s="5">
        <v>202.23978494623699</v>
      </c>
      <c r="DZ31" s="5">
        <v>854.13563114369504</v>
      </c>
      <c r="EA31" s="5">
        <v>426.97426616418801</v>
      </c>
      <c r="EB31" s="1">
        <v>0.49989047476273302</v>
      </c>
      <c r="EC31" s="5">
        <v>205.58172025009401</v>
      </c>
      <c r="ED31" s="1">
        <v>0.24068978362935001</v>
      </c>
      <c r="EE31" s="5">
        <v>215.129032258065</v>
      </c>
      <c r="EF31" s="5">
        <v>1071.1899990033901</v>
      </c>
      <c r="EG31" s="5">
        <v>628.39724061228503</v>
      </c>
      <c r="EH31" s="1">
        <v>0.58663471578051496</v>
      </c>
      <c r="EI31" s="5">
        <v>411.84802561669397</v>
      </c>
      <c r="EJ31" s="1">
        <v>0.38447710116773598</v>
      </c>
      <c r="EK31" s="5">
        <v>218.58294930875601</v>
      </c>
      <c r="EL31" s="5">
        <v>1215.29288237732</v>
      </c>
      <c r="EM31" s="5">
        <v>725.59750866854404</v>
      </c>
      <c r="EN31" s="1">
        <v>0.59705567208552202</v>
      </c>
      <c r="EO31" s="5">
        <v>483.93657506658798</v>
      </c>
      <c r="EP31" s="1">
        <v>0.39820571821331202</v>
      </c>
      <c r="EQ31" s="5">
        <v>232.16451612903199</v>
      </c>
      <c r="ER31" s="5">
        <v>1642.47822173288</v>
      </c>
      <c r="ES31" s="5">
        <v>1128.3919648261699</v>
      </c>
      <c r="ET31" s="1">
        <v>0.68700573919066898</v>
      </c>
      <c r="EU31" s="5">
        <v>900.43759832520198</v>
      </c>
      <c r="EV31" s="1">
        <v>0.54821889654963396</v>
      </c>
      <c r="EW31" s="5">
        <v>231.931344086021</v>
      </c>
      <c r="EX31" s="5">
        <v>669.87960222718903</v>
      </c>
      <c r="EY31" s="5">
        <v>404.04698451713699</v>
      </c>
      <c r="EZ31" s="1">
        <v>0.60316358816386895</v>
      </c>
      <c r="FA31" s="5">
        <v>226.61732813043301</v>
      </c>
      <c r="FB31" s="1">
        <v>0.33829560920646801</v>
      </c>
      <c r="FC31" s="5">
        <v>146.17150537634399</v>
      </c>
      <c r="FD31" s="4">
        <v>1175.6074225084301</v>
      </c>
      <c r="FE31" s="4">
        <v>764.36349893001602</v>
      </c>
      <c r="FF31" s="1">
        <v>0.65018600962817097</v>
      </c>
      <c r="FG31" s="4">
        <v>446.99050303362998</v>
      </c>
      <c r="FH31" s="1">
        <v>0.38022089217493399</v>
      </c>
      <c r="FI31" s="4">
        <v>254.169193548387</v>
      </c>
      <c r="FJ31" s="4">
        <v>1276.2462109989499</v>
      </c>
      <c r="FK31" s="4">
        <v>873.29649755759306</v>
      </c>
      <c r="FL31" s="1">
        <v>0.68426961038657197</v>
      </c>
      <c r="FM31" s="4">
        <v>600.54172343011601</v>
      </c>
      <c r="FN31" s="1">
        <v>0.47055318813448599</v>
      </c>
      <c r="FO31" s="4">
        <v>239.09331797235001</v>
      </c>
      <c r="FP31" s="4">
        <v>1268.0721172573201</v>
      </c>
      <c r="FQ31" s="4">
        <v>822.71726142197804</v>
      </c>
      <c r="FR31" s="1">
        <v>0.64879374778889398</v>
      </c>
      <c r="FS31" s="4">
        <v>475.66332013288502</v>
      </c>
      <c r="FT31" s="1">
        <v>0.37510746720122101</v>
      </c>
      <c r="FU31" s="4">
        <v>252.824731182796</v>
      </c>
      <c r="FV31" s="4">
        <v>1584.91725175801</v>
      </c>
      <c r="FW31" s="4">
        <v>1046.0124470915</v>
      </c>
      <c r="FX31" s="1">
        <v>0.65997921716811803</v>
      </c>
      <c r="FY31" s="4">
        <v>604.38998159221796</v>
      </c>
      <c r="FZ31" s="1">
        <v>0.38133850894853899</v>
      </c>
      <c r="GA31" s="4">
        <v>299.131643625192</v>
      </c>
      <c r="GB31" s="4">
        <v>1461.27386828356</v>
      </c>
      <c r="GC31" s="4">
        <v>719.51517320299104</v>
      </c>
      <c r="GD31" s="1">
        <v>0.49238899621748899</v>
      </c>
      <c r="GE31" s="4">
        <v>241.63695815719799</v>
      </c>
      <c r="GF31" s="1">
        <v>0.16536048676558401</v>
      </c>
      <c r="GG31" s="4">
        <v>374.47419354838701</v>
      </c>
      <c r="GH31" s="4">
        <v>1925.3256301470899</v>
      </c>
      <c r="GI31" s="4">
        <v>1055.3715067764699</v>
      </c>
      <c r="GJ31" s="1">
        <v>0.54815221396904501</v>
      </c>
      <c r="GK31" s="4">
        <v>617.42974586678895</v>
      </c>
      <c r="GL31" s="1">
        <v>0.32068847793794703</v>
      </c>
      <c r="GM31" s="4">
        <v>433.71198156681999</v>
      </c>
      <c r="GN31" s="4">
        <v>2857.7711041102002</v>
      </c>
      <c r="GO31" s="4">
        <v>1853.98947349471</v>
      </c>
      <c r="GP31" s="1">
        <v>0.64875366359055398</v>
      </c>
      <c r="GQ31" s="4">
        <v>1384.37417339179</v>
      </c>
      <c r="GR31" s="1">
        <v>0.48442444232174797</v>
      </c>
      <c r="GS31" s="4">
        <v>464.09586021505402</v>
      </c>
      <c r="GT31" s="4">
        <v>669.87960222718903</v>
      </c>
      <c r="GU31" s="4">
        <v>404.04698451713699</v>
      </c>
      <c r="GV31" s="1">
        <v>0.60316358816386895</v>
      </c>
      <c r="GW31" s="4">
        <v>226.61732813043301</v>
      </c>
      <c r="GX31" s="1">
        <v>0.33829560920646801</v>
      </c>
      <c r="GY31" s="4">
        <v>146.17150537634399</v>
      </c>
    </row>
    <row r="32" spans="1:207" s="8" customFormat="1" x14ac:dyDescent="0.25">
      <c r="A32" s="4" t="s">
        <v>221</v>
      </c>
      <c r="B32" s="4" t="s">
        <v>261</v>
      </c>
      <c r="C32" s="4" t="s">
        <v>262</v>
      </c>
      <c r="D32" s="30" t="s">
        <v>260</v>
      </c>
      <c r="E32" s="4" t="s">
        <v>242</v>
      </c>
      <c r="F32" s="5">
        <v>9.7975404080232895</v>
      </c>
      <c r="G32" s="5">
        <v>17.035295437561299</v>
      </c>
      <c r="H32" s="5">
        <v>8.8283381679694699</v>
      </c>
      <c r="I32" s="5">
        <v>8.9064940787633997</v>
      </c>
      <c r="J32" s="5">
        <v>187.73591645171999</v>
      </c>
      <c r="K32" s="5">
        <v>209.60981207984699</v>
      </c>
      <c r="L32" s="5">
        <v>283.76142221218498</v>
      </c>
      <c r="M32" s="5">
        <v>279.52603668362798</v>
      </c>
      <c r="N32" s="5">
        <v>288.31828640973498</v>
      </c>
      <c r="O32" s="5">
        <v>173.54120575777699</v>
      </c>
      <c r="P32" s="5">
        <v>163.98394661362499</v>
      </c>
      <c r="Q32" s="5">
        <v>149.93258107544801</v>
      </c>
      <c r="R32" s="5">
        <v>196.91858886112101</v>
      </c>
      <c r="S32" s="5">
        <v>333.99315121095401</v>
      </c>
      <c r="T32" s="5">
        <v>516.474077112391</v>
      </c>
      <c r="U32" s="5">
        <v>498.94145379341199</v>
      </c>
      <c r="V32" s="5">
        <v>758.15422224210602</v>
      </c>
      <c r="W32" s="5">
        <v>817.10422649959196</v>
      </c>
      <c r="X32" s="5">
        <v>747.78195091754503</v>
      </c>
      <c r="Y32" s="5">
        <v>1124.7450039563801</v>
      </c>
      <c r="Z32" s="5">
        <v>1560.8641374055101</v>
      </c>
      <c r="AA32" s="5">
        <v>1792.6304691626301</v>
      </c>
      <c r="AB32" s="5">
        <v>1593.02193275278</v>
      </c>
      <c r="AC32" s="5">
        <v>26.832835845584601</v>
      </c>
      <c r="AD32" s="5">
        <v>17.7348322467329</v>
      </c>
      <c r="AE32" s="5">
        <v>397.34572853156698</v>
      </c>
      <c r="AF32" s="5">
        <v>563.28745889581205</v>
      </c>
      <c r="AG32" s="5">
        <v>461.85949216751197</v>
      </c>
      <c r="AH32" s="5">
        <v>313.91652768907301</v>
      </c>
      <c r="AI32" s="5">
        <v>530.91174007207496</v>
      </c>
      <c r="AJ32" s="5">
        <v>1015.4155309058</v>
      </c>
      <c r="AK32" s="5">
        <v>1575.2584487417</v>
      </c>
      <c r="AL32" s="5">
        <v>1872.52695487392</v>
      </c>
      <c r="AM32" s="5">
        <v>3353.4946065681502</v>
      </c>
      <c r="AN32" s="5">
        <v>1593.02193275278</v>
      </c>
      <c r="AO32" s="5">
        <v>44.567668092317497</v>
      </c>
      <c r="AP32" s="5">
        <v>960.63318742737999</v>
      </c>
      <c r="AQ32" s="5">
        <v>775.77601985658498</v>
      </c>
      <c r="AR32" s="5">
        <v>1546.3272709778801</v>
      </c>
      <c r="AS32" s="5">
        <v>3447.78540361562</v>
      </c>
      <c r="AT32" s="5">
        <v>4946.51653932093</v>
      </c>
      <c r="AU32" s="5">
        <f t="shared" si="25"/>
        <v>-184.85716757079501</v>
      </c>
      <c r="AV32" s="5">
        <f t="shared" si="26"/>
        <v>770.55125112129508</v>
      </c>
      <c r="AW32" s="5">
        <f t="shared" si="27"/>
        <v>1901.4581326377399</v>
      </c>
      <c r="AX32" s="5">
        <v>-4.2353855285569999</v>
      </c>
      <c r="AY32" s="5">
        <v>8.7922497261073396</v>
      </c>
      <c r="AZ32" s="5">
        <v>-114.777080651958</v>
      </c>
      <c r="BA32" s="5">
        <v>-9.5572591441515993</v>
      </c>
      <c r="BB32" s="5">
        <v>-14.051365538177</v>
      </c>
      <c r="BC32" s="5">
        <v>46.986007785672903</v>
      </c>
      <c r="BD32" s="5">
        <v>137.074562349833</v>
      </c>
      <c r="BE32" s="5">
        <v>182.48092590143699</v>
      </c>
      <c r="BF32" s="5">
        <v>-17.5326233189795</v>
      </c>
      <c r="BG32" s="5">
        <v>259.21276844869499</v>
      </c>
      <c r="BH32" s="5">
        <v>58.9500042574861</v>
      </c>
      <c r="BI32" s="5">
        <v>-69.322275582047695</v>
      </c>
      <c r="BJ32" s="5">
        <v>376.96305303883298</v>
      </c>
      <c r="BK32" s="5">
        <v>436.11913344913398</v>
      </c>
      <c r="BL32" s="6">
        <v>231.766331757122</v>
      </c>
      <c r="BM32" s="5" t="s">
        <v>225</v>
      </c>
      <c r="BN32" s="4" t="s">
        <v>225</v>
      </c>
      <c r="BO32" s="7">
        <v>44</v>
      </c>
      <c r="BP32" s="7">
        <v>14</v>
      </c>
      <c r="BQ32" s="4" t="s">
        <v>253</v>
      </c>
      <c r="BR32" s="5">
        <v>288.31828640973498</v>
      </c>
      <c r="BS32" s="5">
        <v>237.99953188071001</v>
      </c>
      <c r="BT32" s="1">
        <v>0.82547498060002999</v>
      </c>
      <c r="BU32" s="5">
        <v>169.614475728998</v>
      </c>
      <c r="BV32" s="1">
        <v>0.588288997694567</v>
      </c>
      <c r="BW32" s="5">
        <v>49.4583333333333</v>
      </c>
      <c r="BX32" s="5">
        <v>173.54120575777699</v>
      </c>
      <c r="BY32" s="5">
        <v>143.473558087014</v>
      </c>
      <c r="BZ32" s="1">
        <v>0.82674058567548103</v>
      </c>
      <c r="CA32" s="5">
        <v>83.880042049314497</v>
      </c>
      <c r="CB32" s="1">
        <v>0.483343662866971</v>
      </c>
      <c r="CC32" s="5">
        <v>28.194838709677398</v>
      </c>
      <c r="CD32" s="5">
        <v>163.98394661362499</v>
      </c>
      <c r="CE32" s="5">
        <v>134.93464234198001</v>
      </c>
      <c r="CF32" s="1">
        <v>0.82285275558045701</v>
      </c>
      <c r="CG32" s="5">
        <v>104.73063437705601</v>
      </c>
      <c r="CH32" s="1">
        <v>0.63866394570817397</v>
      </c>
      <c r="CI32" s="5">
        <v>25.3043010752688</v>
      </c>
      <c r="CJ32" s="5">
        <v>149.93258107544801</v>
      </c>
      <c r="CK32" s="5">
        <v>123.330899639324</v>
      </c>
      <c r="CL32" s="1">
        <v>0.82257571206129299</v>
      </c>
      <c r="CM32" s="5">
        <v>96.085176808688303</v>
      </c>
      <c r="CN32" s="1">
        <v>0.64085588415460504</v>
      </c>
      <c r="CO32" s="5">
        <v>21.580645161290299</v>
      </c>
      <c r="CP32" s="5">
        <v>196.91858886112101</v>
      </c>
      <c r="CQ32" s="5">
        <v>155.44788635447</v>
      </c>
      <c r="CR32" s="1">
        <v>0.78940178910230197</v>
      </c>
      <c r="CS32" s="5">
        <v>105.826718983665</v>
      </c>
      <c r="CT32" s="1">
        <v>0.53741355549881797</v>
      </c>
      <c r="CU32" s="5">
        <v>29.925268817204302</v>
      </c>
      <c r="CV32" s="5">
        <v>333.99315121095401</v>
      </c>
      <c r="CW32" s="5">
        <v>230.68540297160899</v>
      </c>
      <c r="CX32" s="1">
        <v>0.69068902202100901</v>
      </c>
      <c r="CY32" s="5">
        <v>161.19988658881201</v>
      </c>
      <c r="CZ32" s="1">
        <v>0.48264428777761298</v>
      </c>
      <c r="DA32" s="5">
        <v>49.539784946236601</v>
      </c>
      <c r="DB32" s="5">
        <v>516.474077112391</v>
      </c>
      <c r="DC32" s="5">
        <v>370.103329831</v>
      </c>
      <c r="DD32" s="1">
        <v>0.71659613953956702</v>
      </c>
      <c r="DE32" s="5">
        <v>278.93320632660198</v>
      </c>
      <c r="DF32" s="1">
        <v>0.54007203592118103</v>
      </c>
      <c r="DG32" s="5">
        <v>67.227956989247303</v>
      </c>
      <c r="DH32" s="5">
        <v>498.94145379341199</v>
      </c>
      <c r="DI32" s="5">
        <v>353.21207531562698</v>
      </c>
      <c r="DJ32" s="1">
        <v>0.70792288880826404</v>
      </c>
      <c r="DK32" s="5">
        <v>198.83981175121099</v>
      </c>
      <c r="DL32" s="1">
        <v>0.39852333422979502</v>
      </c>
      <c r="DM32" s="5">
        <v>63.013824884792598</v>
      </c>
      <c r="DN32" s="5">
        <v>758.15422224210602</v>
      </c>
      <c r="DO32" s="5">
        <v>538.38540440105999</v>
      </c>
      <c r="DP32" s="1">
        <v>0.71012650013196599</v>
      </c>
      <c r="DQ32" s="5">
        <v>386.36286581315699</v>
      </c>
      <c r="DR32" s="1">
        <v>0.509609858361743</v>
      </c>
      <c r="DS32" s="5">
        <v>100.059139784946</v>
      </c>
      <c r="DT32" s="5">
        <v>817.10476017931103</v>
      </c>
      <c r="DU32" s="5">
        <v>584.92830354954003</v>
      </c>
      <c r="DV32" s="1">
        <v>0.71585472518992399</v>
      </c>
      <c r="DW32" s="5">
        <v>535.67934683025499</v>
      </c>
      <c r="DX32" s="1">
        <v>0.655582212876475</v>
      </c>
      <c r="DY32" s="5">
        <v>95.160215053763395</v>
      </c>
      <c r="DZ32" s="5">
        <v>747.77755622432198</v>
      </c>
      <c r="EA32" s="5">
        <v>510.937065796078</v>
      </c>
      <c r="EB32" s="1">
        <v>0.68327413887079103</v>
      </c>
      <c r="EC32" s="5">
        <v>414.12788641542102</v>
      </c>
      <c r="ED32" s="1">
        <v>0.55381160208449698</v>
      </c>
      <c r="EE32" s="5">
        <v>95.262365591397895</v>
      </c>
      <c r="EF32" s="5">
        <v>1124.7399129970299</v>
      </c>
      <c r="EG32" s="5">
        <v>792.96920627552004</v>
      </c>
      <c r="EH32" s="1">
        <v>0.70502451021102597</v>
      </c>
      <c r="EI32" s="5">
        <v>657.72813720113197</v>
      </c>
      <c r="EJ32" s="1">
        <v>0.58478242800908897</v>
      </c>
      <c r="EK32" s="5">
        <v>130.80990783410101</v>
      </c>
      <c r="EL32" s="5">
        <v>1560.8635668158299</v>
      </c>
      <c r="EM32" s="5">
        <v>1099.63338979989</v>
      </c>
      <c r="EN32" s="1">
        <v>0.70450320782562104</v>
      </c>
      <c r="EO32" s="5">
        <v>932.12322665058798</v>
      </c>
      <c r="EP32" s="1">
        <v>0.59718430647473097</v>
      </c>
      <c r="EQ32" s="5">
        <v>154.87419354838701</v>
      </c>
      <c r="ER32" s="5">
        <v>1792.68288128531</v>
      </c>
      <c r="ES32" s="5">
        <v>1197.54669739673</v>
      </c>
      <c r="ET32" s="1">
        <v>0.66801926313823001</v>
      </c>
      <c r="EU32" s="5">
        <v>1021.3482293278799</v>
      </c>
      <c r="EV32" s="1">
        <v>0.56973167981366302</v>
      </c>
      <c r="EW32" s="5">
        <v>174.79892473118301</v>
      </c>
      <c r="EX32" s="5">
        <v>1593.02166273286</v>
      </c>
      <c r="EY32" s="5">
        <v>1062.26577868144</v>
      </c>
      <c r="EZ32" s="1">
        <v>0.66682444032751498</v>
      </c>
      <c r="FA32" s="5">
        <v>905.53645996213504</v>
      </c>
      <c r="FB32" s="1">
        <v>0.56843951412981497</v>
      </c>
      <c r="FC32" s="5">
        <v>144.43247311828</v>
      </c>
      <c r="FD32" s="4">
        <v>461.85949216751197</v>
      </c>
      <c r="FE32" s="4">
        <v>381.47308996772398</v>
      </c>
      <c r="FF32" s="1">
        <v>0.82595052486085296</v>
      </c>
      <c r="FG32" s="4">
        <v>253.494517778313</v>
      </c>
      <c r="FH32" s="1">
        <v>0.54885635583380599</v>
      </c>
      <c r="FI32" s="4">
        <v>77.653172043010798</v>
      </c>
      <c r="FJ32" s="4">
        <v>313.91652768907301</v>
      </c>
      <c r="FK32" s="4">
        <v>258.26554198130401</v>
      </c>
      <c r="FL32" s="1">
        <v>0.82272043425859398</v>
      </c>
      <c r="FM32" s="4">
        <v>200.81581118574499</v>
      </c>
      <c r="FN32" s="1">
        <v>0.63971085773683101</v>
      </c>
      <c r="FO32" s="4">
        <v>46.884946236559102</v>
      </c>
      <c r="FP32" s="4">
        <v>530.91174007207496</v>
      </c>
      <c r="FQ32" s="4">
        <v>386.13328932607902</v>
      </c>
      <c r="FR32" s="1">
        <v>0.72730222404510803</v>
      </c>
      <c r="FS32" s="4">
        <v>267.02660557247702</v>
      </c>
      <c r="FT32" s="1">
        <v>0.50295856244622905</v>
      </c>
      <c r="FU32" s="4">
        <v>79.465053763440906</v>
      </c>
      <c r="FV32" s="4">
        <v>1015.4155309058</v>
      </c>
      <c r="FW32" s="4">
        <v>723.31540514662697</v>
      </c>
      <c r="FX32" s="1">
        <v>0.71233439230675599</v>
      </c>
      <c r="FY32" s="4">
        <v>477.77301807781402</v>
      </c>
      <c r="FZ32" s="1">
        <v>0.47051970699287499</v>
      </c>
      <c r="GA32" s="4">
        <v>130.24178187403999</v>
      </c>
      <c r="GB32" s="4">
        <v>1575.2589824214199</v>
      </c>
      <c r="GC32" s="4">
        <v>1123.3137079506</v>
      </c>
      <c r="GD32" s="1">
        <v>0.71309779565509401</v>
      </c>
      <c r="GE32" s="4">
        <v>922.04221264341197</v>
      </c>
      <c r="GF32" s="1">
        <v>0.58532737977223903</v>
      </c>
      <c r="GG32" s="4">
        <v>195.21935483870999</v>
      </c>
      <c r="GH32" s="4">
        <v>1872.51746922135</v>
      </c>
      <c r="GI32" s="4">
        <v>1303.9062720715999</v>
      </c>
      <c r="GJ32" s="1">
        <v>0.69633864223109398</v>
      </c>
      <c r="GK32" s="4">
        <v>1071.8560236165499</v>
      </c>
      <c r="GL32" s="1">
        <v>0.57241443203318398</v>
      </c>
      <c r="GM32" s="4">
        <v>226.07227342549899</v>
      </c>
      <c r="GN32" s="4">
        <v>3353.54644810114</v>
      </c>
      <c r="GO32" s="4">
        <v>2297.1800871966302</v>
      </c>
      <c r="GP32" s="1">
        <v>0.68500022968143004</v>
      </c>
      <c r="GQ32" s="4">
        <v>1953.47145597846</v>
      </c>
      <c r="GR32" s="1">
        <v>0.58250913956613504</v>
      </c>
      <c r="GS32" s="4">
        <v>329.67311827957002</v>
      </c>
      <c r="GT32" s="4">
        <v>1593.02166273286</v>
      </c>
      <c r="GU32" s="4">
        <v>1062.26577868144</v>
      </c>
      <c r="GV32" s="1">
        <v>0.66682444032751498</v>
      </c>
      <c r="GW32" s="4">
        <v>905.53645996213504</v>
      </c>
      <c r="GX32" s="1">
        <v>0.56843951412981497</v>
      </c>
      <c r="GY32" s="4">
        <v>144.43247311828</v>
      </c>
    </row>
    <row r="33" spans="1:207" s="8" customFormat="1" x14ac:dyDescent="0.25">
      <c r="A33" s="4" t="s">
        <v>221</v>
      </c>
      <c r="B33" s="4" t="s">
        <v>263</v>
      </c>
      <c r="C33" s="4" t="s">
        <v>264</v>
      </c>
      <c r="D33" s="30" t="s">
        <v>231</v>
      </c>
      <c r="E33" s="4" t="s">
        <v>232</v>
      </c>
      <c r="F33" s="5">
        <v>571.41854399865099</v>
      </c>
      <c r="G33" s="5">
        <v>610.51930617335904</v>
      </c>
      <c r="H33" s="5">
        <v>547.901158994865</v>
      </c>
      <c r="I33" s="5">
        <v>451.21454096252899</v>
      </c>
      <c r="J33" s="5">
        <v>467.03793435671997</v>
      </c>
      <c r="K33" s="5">
        <v>590.818872081226</v>
      </c>
      <c r="L33" s="5">
        <v>621.20049775176699</v>
      </c>
      <c r="M33" s="5">
        <v>629.68283545418797</v>
      </c>
      <c r="N33" s="5">
        <v>783.66908310682095</v>
      </c>
      <c r="O33" s="5">
        <v>981.96320649866198</v>
      </c>
      <c r="P33" s="5">
        <v>816.02032246777003</v>
      </c>
      <c r="Q33" s="5">
        <v>752.452655510368</v>
      </c>
      <c r="R33" s="5">
        <v>801.59814750719499</v>
      </c>
      <c r="S33" s="5">
        <v>821.76745735036195</v>
      </c>
      <c r="T33" s="5">
        <v>852.81448138744804</v>
      </c>
      <c r="U33" s="5">
        <v>842.88018629994201</v>
      </c>
      <c r="V33" s="5">
        <v>1031.5222321280701</v>
      </c>
      <c r="W33" s="5">
        <v>798.53899971619398</v>
      </c>
      <c r="X33" s="5">
        <v>777.10750526198296</v>
      </c>
      <c r="Y33" s="5">
        <v>724.46191175202898</v>
      </c>
      <c r="Z33" s="5">
        <v>725.36072281514703</v>
      </c>
      <c r="AA33" s="5">
        <v>784.63906776194005</v>
      </c>
      <c r="AB33" s="5">
        <v>380.814336922596</v>
      </c>
      <c r="AC33" s="5">
        <v>1181.93785017201</v>
      </c>
      <c r="AD33" s="5">
        <v>999.11569995739399</v>
      </c>
      <c r="AE33" s="5">
        <v>1057.8568064379499</v>
      </c>
      <c r="AF33" s="5">
        <v>1250.8833332059601</v>
      </c>
      <c r="AG33" s="5">
        <v>1765.6322896054801</v>
      </c>
      <c r="AH33" s="5">
        <v>1568.4729779781401</v>
      </c>
      <c r="AI33" s="5">
        <v>1623.3656048575599</v>
      </c>
      <c r="AJ33" s="5">
        <v>1695.6946676873899</v>
      </c>
      <c r="AK33" s="5">
        <v>1830.06123184426</v>
      </c>
      <c r="AL33" s="5">
        <v>1501.56941701401</v>
      </c>
      <c r="AM33" s="5">
        <v>1509.9997905770899</v>
      </c>
      <c r="AN33" s="5">
        <v>380.814336922596</v>
      </c>
      <c r="AO33" s="5">
        <v>2181.0535501293998</v>
      </c>
      <c r="AP33" s="5">
        <v>2308.7401396439</v>
      </c>
      <c r="AQ33" s="5">
        <v>3334.1052675836199</v>
      </c>
      <c r="AR33" s="5">
        <v>3319.0602725449498</v>
      </c>
      <c r="AS33" s="5">
        <v>3331.63064885827</v>
      </c>
      <c r="AT33" s="5">
        <v>1890.8141274996799</v>
      </c>
      <c r="AU33" s="5">
        <f t="shared" si="25"/>
        <v>1025.36512793972</v>
      </c>
      <c r="AV33" s="5">
        <f t="shared" si="26"/>
        <v>-15.044995038670095</v>
      </c>
      <c r="AW33" s="5">
        <f t="shared" si="27"/>
        <v>12.570376313320139</v>
      </c>
      <c r="AX33" s="5">
        <v>8.4823377024215496</v>
      </c>
      <c r="AY33" s="5">
        <v>153.98624765263301</v>
      </c>
      <c r="AZ33" s="5">
        <v>198.294123391841</v>
      </c>
      <c r="BA33" s="5">
        <v>-165.942884030892</v>
      </c>
      <c r="BB33" s="5">
        <v>-63.567666957402103</v>
      </c>
      <c r="BC33" s="5">
        <v>49.145491996826998</v>
      </c>
      <c r="BD33" s="5">
        <v>20.169309843167401</v>
      </c>
      <c r="BE33" s="5">
        <v>31.047024037085301</v>
      </c>
      <c r="BF33" s="5">
        <v>-9.9342950875058005</v>
      </c>
      <c r="BG33" s="5">
        <v>188.642045828124</v>
      </c>
      <c r="BH33" s="5">
        <v>-232.983232411871</v>
      </c>
      <c r="BI33" s="5">
        <v>-21.4314944542114</v>
      </c>
      <c r="BJ33" s="5">
        <v>-52.645593509953599</v>
      </c>
      <c r="BK33" s="5">
        <v>0.89881106311736403</v>
      </c>
      <c r="BL33" s="6">
        <v>59.278344946793602</v>
      </c>
      <c r="BM33" s="5" t="s">
        <v>225</v>
      </c>
      <c r="BN33" s="4" t="s">
        <v>225</v>
      </c>
      <c r="BO33" s="7">
        <v>100</v>
      </c>
      <c r="BP33" s="7">
        <v>15</v>
      </c>
      <c r="BQ33" s="4" t="s">
        <v>253</v>
      </c>
      <c r="BR33" s="5">
        <v>783.66908310682095</v>
      </c>
      <c r="BS33" s="5">
        <v>407.35047205411797</v>
      </c>
      <c r="BT33" s="1">
        <v>0.51979908463301305</v>
      </c>
      <c r="BU33" s="5">
        <v>292.39864671272301</v>
      </c>
      <c r="BV33" s="1">
        <v>0.37311494483554403</v>
      </c>
      <c r="BW33" s="5">
        <v>83.277419354838699</v>
      </c>
      <c r="BX33" s="5">
        <v>981.96320649866198</v>
      </c>
      <c r="BY33" s="5">
        <v>468.67925748634701</v>
      </c>
      <c r="BZ33" s="1">
        <v>0.47728800263045901</v>
      </c>
      <c r="CA33" s="5">
        <v>349.46568468267401</v>
      </c>
      <c r="CB33" s="1">
        <v>0.35588470359164098</v>
      </c>
      <c r="CC33" s="5">
        <v>90.899354838709698</v>
      </c>
      <c r="CD33" s="5">
        <v>816.02032246777003</v>
      </c>
      <c r="CE33" s="5">
        <v>392.01013423289498</v>
      </c>
      <c r="CF33" s="1">
        <v>0.48039261209499801</v>
      </c>
      <c r="CG33" s="5">
        <v>311.66704171398499</v>
      </c>
      <c r="CH33" s="1">
        <v>0.38193539196604298</v>
      </c>
      <c r="CI33" s="5">
        <v>78.351612903225799</v>
      </c>
      <c r="CJ33" s="5">
        <v>752.452655510368</v>
      </c>
      <c r="CK33" s="5">
        <v>351.35589470611802</v>
      </c>
      <c r="CL33" s="1">
        <v>0.46694751109331001</v>
      </c>
      <c r="CM33" s="5">
        <v>274.34526164761797</v>
      </c>
      <c r="CN33" s="1">
        <v>0.36460136015007799</v>
      </c>
      <c r="CO33" s="5">
        <v>74.322580645161295</v>
      </c>
      <c r="CP33" s="5">
        <v>801.59814750719499</v>
      </c>
      <c r="CQ33" s="5">
        <v>413.23604119776297</v>
      </c>
      <c r="CR33" s="1">
        <v>0.51551521480288098</v>
      </c>
      <c r="CS33" s="5">
        <v>289.95023932853098</v>
      </c>
      <c r="CT33" s="1">
        <v>0.361715206341502</v>
      </c>
      <c r="CU33" s="5">
        <v>80.829032258064501</v>
      </c>
      <c r="CV33" s="5">
        <v>821.76745735036195</v>
      </c>
      <c r="CW33" s="5">
        <v>462.40209322603698</v>
      </c>
      <c r="CX33" s="1">
        <v>0.56269214494933495</v>
      </c>
      <c r="CY33" s="5">
        <v>339.16132729380797</v>
      </c>
      <c r="CZ33" s="1">
        <v>0.41272177945251298</v>
      </c>
      <c r="DA33" s="5">
        <v>93.794623655913995</v>
      </c>
      <c r="DB33" s="5">
        <v>852.81448138744804</v>
      </c>
      <c r="DC33" s="5">
        <v>483.90677589920898</v>
      </c>
      <c r="DD33" s="1">
        <v>0.56742326316028202</v>
      </c>
      <c r="DE33" s="5">
        <v>355.315335077263</v>
      </c>
      <c r="DF33" s="1">
        <v>0.41663848683619797</v>
      </c>
      <c r="DG33" s="5">
        <v>96.022580645161298</v>
      </c>
      <c r="DH33" s="5">
        <v>842.88018629994201</v>
      </c>
      <c r="DI33" s="5">
        <v>470.18161375040802</v>
      </c>
      <c r="DJ33" s="1">
        <v>0.55782734176538296</v>
      </c>
      <c r="DK33" s="5">
        <v>214.69708613830599</v>
      </c>
      <c r="DL33" s="1">
        <v>0.25471839251647199</v>
      </c>
      <c r="DM33" s="5">
        <v>95.844470046083003</v>
      </c>
      <c r="DN33" s="5">
        <v>1031.5222321280701</v>
      </c>
      <c r="DO33" s="5">
        <v>543.183131620621</v>
      </c>
      <c r="DP33" s="1">
        <v>0.52658402766561396</v>
      </c>
      <c r="DQ33" s="5">
        <v>392.34491281107199</v>
      </c>
      <c r="DR33" s="1">
        <v>0.380355265830433</v>
      </c>
      <c r="DS33" s="5">
        <v>114.074731182796</v>
      </c>
      <c r="DT33" s="5">
        <v>798.53899971619398</v>
      </c>
      <c r="DU33" s="5">
        <v>365.45097792202802</v>
      </c>
      <c r="DV33" s="1">
        <v>0.457649504973347</v>
      </c>
      <c r="DW33" s="5">
        <v>263.88310465159299</v>
      </c>
      <c r="DX33" s="1">
        <v>0.33045737871961101</v>
      </c>
      <c r="DY33" s="5">
        <v>110.872043010753</v>
      </c>
      <c r="DZ33" s="5">
        <v>777.08328524363299</v>
      </c>
      <c r="EA33" s="5">
        <v>426.90567738269698</v>
      </c>
      <c r="EB33" s="1">
        <v>0.54936927030781901</v>
      </c>
      <c r="EC33" s="5">
        <v>299.28301917131</v>
      </c>
      <c r="ED33" s="1">
        <v>0.38513634877306402</v>
      </c>
      <c r="EE33" s="5">
        <v>95.715053763440906</v>
      </c>
      <c r="EF33" s="5">
        <v>724.501687634365</v>
      </c>
      <c r="EG33" s="5">
        <v>365.14698589457203</v>
      </c>
      <c r="EH33" s="1">
        <v>0.503997426268041</v>
      </c>
      <c r="EI33" s="5">
        <v>304.42581735798501</v>
      </c>
      <c r="EJ33" s="1">
        <v>0.42018648479894199</v>
      </c>
      <c r="EK33" s="5">
        <v>82.653225806451601</v>
      </c>
      <c r="EL33" s="5">
        <v>725.36040934436096</v>
      </c>
      <c r="EM33" s="5">
        <v>363.01177323799101</v>
      </c>
      <c r="EN33" s="1">
        <v>0.50045710871663096</v>
      </c>
      <c r="EO33" s="5">
        <v>325.660002263911</v>
      </c>
      <c r="EP33" s="1">
        <v>0.44896302316564102</v>
      </c>
      <c r="EQ33" s="5">
        <v>80.381720430107507</v>
      </c>
      <c r="ER33" s="5">
        <v>784.637104045505</v>
      </c>
      <c r="ES33" s="5">
        <v>411.29878741352297</v>
      </c>
      <c r="ET33" s="1">
        <v>0.52418982647253198</v>
      </c>
      <c r="EU33" s="5">
        <v>355.88428507063497</v>
      </c>
      <c r="EV33" s="1">
        <v>0.45356545495456901</v>
      </c>
      <c r="EW33" s="5">
        <v>70.905376344085994</v>
      </c>
      <c r="EX33" s="5">
        <v>380.81029411761699</v>
      </c>
      <c r="EY33" s="5">
        <v>140.75641015668199</v>
      </c>
      <c r="EZ33" s="1">
        <v>0.36962343805025299</v>
      </c>
      <c r="FA33" s="5">
        <v>104.277399304117</v>
      </c>
      <c r="FB33" s="1">
        <v>0.273830305837032</v>
      </c>
      <c r="FC33" s="5">
        <v>42.838709677419402</v>
      </c>
      <c r="FD33" s="4">
        <v>1765.6322896054801</v>
      </c>
      <c r="FE33" s="4">
        <v>876.02972954046504</v>
      </c>
      <c r="FF33" s="1">
        <v>0.49615638244597798</v>
      </c>
      <c r="FG33" s="4">
        <v>641.86433139539702</v>
      </c>
      <c r="FH33" s="1">
        <v>0.36353227972445901</v>
      </c>
      <c r="FI33" s="4">
        <v>174.176774193548</v>
      </c>
      <c r="FJ33" s="4">
        <v>1568.4729779781401</v>
      </c>
      <c r="FK33" s="4">
        <v>743.36602893901295</v>
      </c>
      <c r="FL33" s="1">
        <v>0.47394251566721901</v>
      </c>
      <c r="FM33" s="4">
        <v>586.01230336160302</v>
      </c>
      <c r="FN33" s="1">
        <v>0.37361963616166999</v>
      </c>
      <c r="FO33" s="4">
        <v>152.674193548387</v>
      </c>
      <c r="FP33" s="4">
        <v>1623.3656048575599</v>
      </c>
      <c r="FQ33" s="4">
        <v>875.63813442380001</v>
      </c>
      <c r="FR33" s="1">
        <v>0.53939675191075198</v>
      </c>
      <c r="FS33" s="4">
        <v>629.11156662233896</v>
      </c>
      <c r="FT33" s="1">
        <v>0.38753535539983403</v>
      </c>
      <c r="FU33" s="4">
        <v>174.62365591397801</v>
      </c>
      <c r="FV33" s="4">
        <v>1695.6946676873899</v>
      </c>
      <c r="FW33" s="4">
        <v>954.08838964961706</v>
      </c>
      <c r="FX33" s="1">
        <v>0.56265341150763604</v>
      </c>
      <c r="FY33" s="4">
        <v>570.01242121556902</v>
      </c>
      <c r="FZ33" s="1">
        <v>0.33615274735336598</v>
      </c>
      <c r="GA33" s="4">
        <v>191.867050691244</v>
      </c>
      <c r="GB33" s="4">
        <v>1830.06123184426</v>
      </c>
      <c r="GC33" s="4">
        <v>908.63410954264896</v>
      </c>
      <c r="GD33" s="1">
        <v>0.496504758273561</v>
      </c>
      <c r="GE33" s="4">
        <v>656.228017462666</v>
      </c>
      <c r="GF33" s="1">
        <v>0.35858254688087499</v>
      </c>
      <c r="GG33" s="4">
        <v>224.94677419354801</v>
      </c>
      <c r="GH33" s="4">
        <v>1501.5849728779999</v>
      </c>
      <c r="GI33" s="4">
        <v>792.05266327726895</v>
      </c>
      <c r="GJ33" s="1">
        <v>0.52747775023293497</v>
      </c>
      <c r="GK33" s="4">
        <v>603.70883652929501</v>
      </c>
      <c r="GL33" s="1">
        <v>0.40204773451628401</v>
      </c>
      <c r="GM33" s="4">
        <v>178.368279569892</v>
      </c>
      <c r="GN33" s="4">
        <v>1509.9975133898699</v>
      </c>
      <c r="GO33" s="4">
        <v>774.31056065151404</v>
      </c>
      <c r="GP33" s="1">
        <v>0.51278929520435301</v>
      </c>
      <c r="GQ33" s="4">
        <v>681.54428733454597</v>
      </c>
      <c r="GR33" s="1">
        <v>0.45135457594530398</v>
      </c>
      <c r="GS33" s="4">
        <v>151.287096774194</v>
      </c>
      <c r="GT33" s="4">
        <v>380.81029411761699</v>
      </c>
      <c r="GU33" s="4">
        <v>140.75641015668199</v>
      </c>
      <c r="GV33" s="1">
        <v>0.36962343805025299</v>
      </c>
      <c r="GW33" s="4">
        <v>104.277399304117</v>
      </c>
      <c r="GX33" s="1">
        <v>0.273830305837032</v>
      </c>
      <c r="GY33" s="4">
        <v>42.838709677419402</v>
      </c>
    </row>
    <row r="34" spans="1:207" s="8" customFormat="1" x14ac:dyDescent="0.25">
      <c r="A34" s="4" t="s">
        <v>221</v>
      </c>
      <c r="B34" s="4" t="s">
        <v>265</v>
      </c>
      <c r="C34" s="4" t="s">
        <v>266</v>
      </c>
      <c r="D34" s="30" t="s">
        <v>224</v>
      </c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>
        <v>1064.7628469103099</v>
      </c>
      <c r="Y34" s="5">
        <v>2227.5202379532102</v>
      </c>
      <c r="Z34" s="5">
        <v>2754.5625473989599</v>
      </c>
      <c r="AA34" s="5">
        <v>2288.0447098354498</v>
      </c>
      <c r="AB34" s="5">
        <v>1850.8654195071699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3292.2830848635199</v>
      </c>
      <c r="AM34" s="5">
        <v>5042.6072572344001</v>
      </c>
      <c r="AN34" s="5">
        <v>1850.8654195071699</v>
      </c>
      <c r="AO34" s="5"/>
      <c r="AP34" s="5"/>
      <c r="AQ34" s="5"/>
      <c r="AR34" s="5"/>
      <c r="AS34" s="5">
        <v>3292.2830848635199</v>
      </c>
      <c r="AT34" s="5">
        <v>6893.4726767415696</v>
      </c>
      <c r="AU34" s="5">
        <f t="shared" si="25"/>
        <v>0</v>
      </c>
      <c r="AV34" s="5">
        <f t="shared" si="26"/>
        <v>0</v>
      </c>
      <c r="AW34" s="5">
        <f t="shared" si="27"/>
        <v>3292.2830848635199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1064.7628469103099</v>
      </c>
      <c r="BJ34" s="5">
        <v>1162.7573910429001</v>
      </c>
      <c r="BK34" s="5">
        <v>527.04230944574601</v>
      </c>
      <c r="BL34" s="6">
        <v>-466.51783756351102</v>
      </c>
      <c r="BM34" s="5" t="s">
        <v>257</v>
      </c>
      <c r="BN34" s="4" t="s">
        <v>257</v>
      </c>
      <c r="BO34" s="7">
        <v>196</v>
      </c>
      <c r="BP34" s="7">
        <v>16</v>
      </c>
      <c r="BQ34" s="4" t="s">
        <v>253</v>
      </c>
      <c r="BR34" s="5"/>
      <c r="BS34" s="5"/>
      <c r="BT34" s="1"/>
      <c r="BU34" s="5"/>
      <c r="BV34" s="1"/>
      <c r="BW34" s="5"/>
      <c r="BX34" s="5"/>
      <c r="BY34" s="5"/>
      <c r="BZ34" s="1"/>
      <c r="CA34" s="5"/>
      <c r="CB34" s="1"/>
      <c r="CC34" s="5"/>
      <c r="CD34" s="5"/>
      <c r="CE34" s="5"/>
      <c r="CF34" s="1"/>
      <c r="CG34" s="5"/>
      <c r="CH34" s="1"/>
      <c r="CI34" s="5"/>
      <c r="CJ34" s="5"/>
      <c r="CK34" s="5"/>
      <c r="CL34" s="1"/>
      <c r="CM34" s="5"/>
      <c r="CN34" s="1"/>
      <c r="CO34" s="5"/>
      <c r="CP34" s="5"/>
      <c r="CQ34" s="5"/>
      <c r="CR34" s="1"/>
      <c r="CS34" s="5"/>
      <c r="CT34" s="1"/>
      <c r="CU34" s="5"/>
      <c r="CV34" s="5"/>
      <c r="CW34" s="5"/>
      <c r="CX34" s="1"/>
      <c r="CY34" s="5"/>
      <c r="CZ34" s="1"/>
      <c r="DA34" s="5"/>
      <c r="DB34" s="5"/>
      <c r="DC34" s="5"/>
      <c r="DD34" s="1"/>
      <c r="DE34" s="5"/>
      <c r="DF34" s="1"/>
      <c r="DG34" s="5"/>
      <c r="DH34" s="5"/>
      <c r="DI34" s="5"/>
      <c r="DJ34" s="1"/>
      <c r="DK34" s="5"/>
      <c r="DL34" s="1"/>
      <c r="DM34" s="5"/>
      <c r="DN34" s="5"/>
      <c r="DO34" s="5"/>
      <c r="DP34" s="1"/>
      <c r="DQ34" s="5"/>
      <c r="DR34" s="1"/>
      <c r="DS34" s="5"/>
      <c r="DT34" s="5"/>
      <c r="DU34" s="5"/>
      <c r="DV34" s="1"/>
      <c r="DW34" s="5"/>
      <c r="DX34" s="1"/>
      <c r="DY34" s="5"/>
      <c r="DZ34" s="5">
        <v>1017.45594974444</v>
      </c>
      <c r="EA34" s="5">
        <v>653.27316018584997</v>
      </c>
      <c r="EB34" s="1">
        <v>0.64206530056651101</v>
      </c>
      <c r="EC34" s="5">
        <v>760.08049266749799</v>
      </c>
      <c r="ED34" s="1">
        <v>0.74704019653962495</v>
      </c>
      <c r="EE34" s="5">
        <v>94.768817204301101</v>
      </c>
      <c r="EF34" s="5">
        <v>2201.8776114985699</v>
      </c>
      <c r="EG34" s="5">
        <v>1441.29156036216</v>
      </c>
      <c r="EH34" s="1">
        <v>0.65457387496720798</v>
      </c>
      <c r="EI34" s="5">
        <v>1162.7024524352701</v>
      </c>
      <c r="EJ34" s="1">
        <v>0.52805044493092701</v>
      </c>
      <c r="EK34" s="5">
        <v>281.34677419354801</v>
      </c>
      <c r="EL34" s="5">
        <v>2746.7537415228398</v>
      </c>
      <c r="EM34" s="5">
        <v>1942.2932259027</v>
      </c>
      <c r="EN34" s="1">
        <v>0.70712317472838604</v>
      </c>
      <c r="EO34" s="5">
        <v>1639.4198860566901</v>
      </c>
      <c r="EP34" s="1">
        <v>0.59685725053304906</v>
      </c>
      <c r="EQ34" s="5">
        <v>283.22580645161298</v>
      </c>
      <c r="ER34" s="5">
        <v>2296.00333501877</v>
      </c>
      <c r="ES34" s="5">
        <v>1387.8691482734801</v>
      </c>
      <c r="ET34" s="1">
        <v>0.60447174753869903</v>
      </c>
      <c r="EU34" s="5">
        <v>1078.5185337319899</v>
      </c>
      <c r="EV34" s="1">
        <v>0.46973735503009101</v>
      </c>
      <c r="EW34" s="5">
        <v>323.203225806452</v>
      </c>
      <c r="EX34" s="5">
        <v>1832.4615652458999</v>
      </c>
      <c r="EY34" s="5">
        <v>1235.57079914308</v>
      </c>
      <c r="EZ34" s="1">
        <v>0.67426832986659702</v>
      </c>
      <c r="FA34" s="5">
        <v>1014.08346059782</v>
      </c>
      <c r="FB34" s="1">
        <v>0.55339958001342604</v>
      </c>
      <c r="FC34" s="5">
        <v>210.08709677419401</v>
      </c>
      <c r="FD34" s="4">
        <v>0</v>
      </c>
      <c r="FE34" s="4">
        <v>0</v>
      </c>
      <c r="FF34" s="1"/>
      <c r="FG34" s="4">
        <v>0</v>
      </c>
      <c r="FH34" s="1"/>
      <c r="FI34" s="4">
        <v>0</v>
      </c>
      <c r="FJ34" s="4">
        <v>0</v>
      </c>
      <c r="FK34" s="4">
        <v>0</v>
      </c>
      <c r="FL34" s="1"/>
      <c r="FM34" s="4">
        <v>0</v>
      </c>
      <c r="FN34" s="1"/>
      <c r="FO34" s="4">
        <v>0</v>
      </c>
      <c r="FP34" s="4">
        <v>0</v>
      </c>
      <c r="FQ34" s="4">
        <v>0</v>
      </c>
      <c r="FR34" s="1"/>
      <c r="FS34" s="4">
        <v>0</v>
      </c>
      <c r="FT34" s="1"/>
      <c r="FU34" s="4">
        <v>0</v>
      </c>
      <c r="FV34" s="4">
        <v>0</v>
      </c>
      <c r="FW34" s="4">
        <v>0</v>
      </c>
      <c r="FX34" s="1"/>
      <c r="FY34" s="4">
        <v>0</v>
      </c>
      <c r="FZ34" s="1"/>
      <c r="GA34" s="4">
        <v>0</v>
      </c>
      <c r="GB34" s="4">
        <v>0</v>
      </c>
      <c r="GC34" s="4">
        <v>0</v>
      </c>
      <c r="GD34" s="1"/>
      <c r="GE34" s="4">
        <v>0</v>
      </c>
      <c r="GF34" s="1"/>
      <c r="GG34" s="4">
        <v>0</v>
      </c>
      <c r="GH34" s="4">
        <v>3219.3335612430201</v>
      </c>
      <c r="GI34" s="4">
        <v>2094.56472054801</v>
      </c>
      <c r="GJ34" s="1">
        <v>0.650620596065007</v>
      </c>
      <c r="GK34" s="4">
        <v>1922.7829451027701</v>
      </c>
      <c r="GL34" s="1">
        <v>0.59726117487507602</v>
      </c>
      <c r="GM34" s="4">
        <v>376.11559139784902</v>
      </c>
      <c r="GN34" s="4">
        <v>5042.7570765416103</v>
      </c>
      <c r="GO34" s="4">
        <v>3330.16237417618</v>
      </c>
      <c r="GP34" s="1">
        <v>0.66038524633037599</v>
      </c>
      <c r="GQ34" s="4">
        <v>2717.9384197886702</v>
      </c>
      <c r="GR34" s="1">
        <v>0.53897865364806996</v>
      </c>
      <c r="GS34" s="4">
        <v>606.42903225806504</v>
      </c>
      <c r="GT34" s="4">
        <v>1832.4615652458999</v>
      </c>
      <c r="GU34" s="4">
        <v>1235.57079914308</v>
      </c>
      <c r="GV34" s="1">
        <v>0.67426832986659702</v>
      </c>
      <c r="GW34" s="4">
        <v>1014.08346059782</v>
      </c>
      <c r="GX34" s="1">
        <v>0.55339958001342604</v>
      </c>
      <c r="GY34" s="4">
        <v>210.08709677419401</v>
      </c>
    </row>
    <row r="35" spans="1:207" s="8" customFormat="1" x14ac:dyDescent="0.25">
      <c r="A35" s="4" t="s">
        <v>221</v>
      </c>
      <c r="B35" s="4" t="s">
        <v>267</v>
      </c>
      <c r="C35" s="4" t="s">
        <v>268</v>
      </c>
      <c r="D35" s="30" t="s">
        <v>224</v>
      </c>
      <c r="E35" s="4"/>
      <c r="F35" s="5">
        <v>1498.79093593119</v>
      </c>
      <c r="G35" s="5">
        <v>1222.6808513721101</v>
      </c>
      <c r="H35" s="5">
        <v>1159.9210851421999</v>
      </c>
      <c r="I35" s="5">
        <v>880.37753131407203</v>
      </c>
      <c r="J35" s="5">
        <v>991.45721325792897</v>
      </c>
      <c r="K35" s="5">
        <v>912.93139362980696</v>
      </c>
      <c r="L35" s="5">
        <v>914.24692687961704</v>
      </c>
      <c r="M35" s="5">
        <v>810.09552118562704</v>
      </c>
      <c r="N35" s="5">
        <v>773.50208090034198</v>
      </c>
      <c r="O35" s="5">
        <v>802.93224592974605</v>
      </c>
      <c r="P35" s="5">
        <v>726.99543053257105</v>
      </c>
      <c r="Q35" s="5">
        <v>745.77772457049298</v>
      </c>
      <c r="R35" s="5">
        <v>797.29718776096797</v>
      </c>
      <c r="S35" s="5">
        <v>803.28428180259402</v>
      </c>
      <c r="T35" s="5">
        <v>750.54415431512098</v>
      </c>
      <c r="U35" s="5">
        <v>852.46770044495702</v>
      </c>
      <c r="V35" s="5">
        <v>781.33279219219105</v>
      </c>
      <c r="W35" s="5">
        <v>787.61101510658102</v>
      </c>
      <c r="X35" s="5">
        <v>861.895299340581</v>
      </c>
      <c r="Y35" s="5">
        <v>837.989013137955</v>
      </c>
      <c r="Z35" s="5">
        <v>803.85699018507796</v>
      </c>
      <c r="AA35" s="5">
        <v>809.49181246862497</v>
      </c>
      <c r="AB35" s="5">
        <v>522.59250587529095</v>
      </c>
      <c r="AC35" s="5">
        <v>2721.4717873033001</v>
      </c>
      <c r="AD35" s="5">
        <v>2040.2986164562701</v>
      </c>
      <c r="AE35" s="5">
        <v>1904.38860688774</v>
      </c>
      <c r="AF35" s="5">
        <v>1724.34244806524</v>
      </c>
      <c r="AG35" s="5">
        <v>1576.43432683009</v>
      </c>
      <c r="AH35" s="5">
        <v>1472.7731551030599</v>
      </c>
      <c r="AI35" s="5">
        <v>1600.5814695635599</v>
      </c>
      <c r="AJ35" s="5">
        <v>1603.01185476008</v>
      </c>
      <c r="AK35" s="5">
        <v>1568.94380729877</v>
      </c>
      <c r="AL35" s="5">
        <v>1699.8843124785401</v>
      </c>
      <c r="AM35" s="5">
        <v>1613.3488026537</v>
      </c>
      <c r="AN35" s="5">
        <v>522.59250587529095</v>
      </c>
      <c r="AO35" s="5">
        <v>4761.7704037595704</v>
      </c>
      <c r="AP35" s="5">
        <v>3628.7310549529798</v>
      </c>
      <c r="AQ35" s="5">
        <v>3049.2074819331501</v>
      </c>
      <c r="AR35" s="5">
        <v>3203.59332432364</v>
      </c>
      <c r="AS35" s="5">
        <v>3268.8281197773099</v>
      </c>
      <c r="AT35" s="5">
        <v>2135.9413085289898</v>
      </c>
      <c r="AU35" s="5">
        <f t="shared" si="25"/>
        <v>-579.52357301982966</v>
      </c>
      <c r="AV35" s="5">
        <f t="shared" si="26"/>
        <v>154.38584239048987</v>
      </c>
      <c r="AW35" s="5">
        <f t="shared" si="27"/>
        <v>65.234795453669904</v>
      </c>
      <c r="AX35" s="5">
        <v>-104.15140569399</v>
      </c>
      <c r="AY35" s="5">
        <v>-36.593440285285098</v>
      </c>
      <c r="AZ35" s="5">
        <v>29.430165029404101</v>
      </c>
      <c r="BA35" s="5">
        <v>-75.936815397174499</v>
      </c>
      <c r="BB35" s="5">
        <v>18.782294037922199</v>
      </c>
      <c r="BC35" s="5">
        <v>51.519463190474703</v>
      </c>
      <c r="BD35" s="5">
        <v>5.9870940416260501</v>
      </c>
      <c r="BE35" s="5">
        <v>-52.740127487472698</v>
      </c>
      <c r="BF35" s="5">
        <v>101.923546129835</v>
      </c>
      <c r="BG35" s="5">
        <v>-71.134908252765698</v>
      </c>
      <c r="BH35" s="5">
        <v>6.2782229143905397</v>
      </c>
      <c r="BI35" s="5">
        <v>74.284284233999202</v>
      </c>
      <c r="BJ35" s="5">
        <v>-23.9062862026251</v>
      </c>
      <c r="BK35" s="5">
        <v>-34.1320229528772</v>
      </c>
      <c r="BL35" s="6">
        <v>5.6348222835467796</v>
      </c>
      <c r="BM35" s="5" t="s">
        <v>225</v>
      </c>
      <c r="BN35" s="4" t="s">
        <v>225</v>
      </c>
      <c r="BO35" s="7">
        <v>10</v>
      </c>
      <c r="BP35" s="7">
        <v>17</v>
      </c>
      <c r="BQ35" s="4" t="s">
        <v>253</v>
      </c>
      <c r="BR35" s="5">
        <v>772.07732422528898</v>
      </c>
      <c r="BS35" s="5">
        <v>479.96396518497602</v>
      </c>
      <c r="BT35" s="1">
        <v>0.62165271550563495</v>
      </c>
      <c r="BU35" s="5">
        <v>306.21439106729298</v>
      </c>
      <c r="BV35" s="1">
        <v>0.39661104070703301</v>
      </c>
      <c r="BW35" s="5">
        <v>131.620430107527</v>
      </c>
      <c r="BX35" s="5">
        <v>801.19879362669599</v>
      </c>
      <c r="BY35" s="5">
        <v>468.55926400347801</v>
      </c>
      <c r="BZ35" s="1">
        <v>0.58482272780579703</v>
      </c>
      <c r="CA35" s="5">
        <v>305.17648845892802</v>
      </c>
      <c r="CB35" s="1">
        <v>0.38089983520509302</v>
      </c>
      <c r="CC35" s="5">
        <v>118.97419354838701</v>
      </c>
      <c r="CD35" s="5">
        <v>726.58054871576098</v>
      </c>
      <c r="CE35" s="5">
        <v>419.04741371369897</v>
      </c>
      <c r="CF35" s="1">
        <v>0.57673910271114404</v>
      </c>
      <c r="CG35" s="5">
        <v>277.95858788278201</v>
      </c>
      <c r="CH35" s="1">
        <v>0.38255715539602198</v>
      </c>
      <c r="CI35" s="5">
        <v>115.88709677419401</v>
      </c>
      <c r="CJ35" s="5">
        <v>743.88830749502404</v>
      </c>
      <c r="CK35" s="5">
        <v>402.08456969142998</v>
      </c>
      <c r="CL35" s="1">
        <v>0.54051739439945301</v>
      </c>
      <c r="CM35" s="5">
        <v>255.369509642439</v>
      </c>
      <c r="CN35" s="1">
        <v>0.34329012443060503</v>
      </c>
      <c r="CO35" s="5">
        <v>124.53456221198201</v>
      </c>
      <c r="CP35" s="5">
        <v>796.27189433623005</v>
      </c>
      <c r="CQ35" s="5">
        <v>441.71783692407797</v>
      </c>
      <c r="CR35" s="1">
        <v>0.554732422512906</v>
      </c>
      <c r="CS35" s="5">
        <v>238.800972610825</v>
      </c>
      <c r="CT35" s="1">
        <v>0.29989878370614698</v>
      </c>
      <c r="CU35" s="5">
        <v>127.42795698924699</v>
      </c>
      <c r="CV35" s="5">
        <v>803.28428180259402</v>
      </c>
      <c r="CW35" s="5">
        <v>402.532734957434</v>
      </c>
      <c r="CX35" s="1">
        <v>0.50110869100306399</v>
      </c>
      <c r="CY35" s="5">
        <v>230.859713189883</v>
      </c>
      <c r="CZ35" s="1">
        <v>0.287394784660577</v>
      </c>
      <c r="DA35" s="5">
        <v>124.990322580645</v>
      </c>
      <c r="DB35" s="5">
        <v>750.54415431512098</v>
      </c>
      <c r="DC35" s="5">
        <v>371.08600552833201</v>
      </c>
      <c r="DD35" s="1">
        <v>0.49442261776983898</v>
      </c>
      <c r="DE35" s="5">
        <v>190.242428382301</v>
      </c>
      <c r="DF35" s="1">
        <v>0.25347266684915898</v>
      </c>
      <c r="DG35" s="5">
        <v>121.893548387097</v>
      </c>
      <c r="DH35" s="5">
        <v>852.46770044495702</v>
      </c>
      <c r="DI35" s="5">
        <v>484.90893804791801</v>
      </c>
      <c r="DJ35" s="1">
        <v>0.56882969031532005</v>
      </c>
      <c r="DK35" s="5">
        <v>252.37254625310501</v>
      </c>
      <c r="DL35" s="1">
        <v>0.29604939415461201</v>
      </c>
      <c r="DM35" s="5">
        <v>133.44470046082901</v>
      </c>
      <c r="DN35" s="5">
        <v>781.37762889110195</v>
      </c>
      <c r="DO35" s="5">
        <v>417.97939247891799</v>
      </c>
      <c r="DP35" s="1">
        <v>0.53492623415914298</v>
      </c>
      <c r="DQ35" s="5">
        <v>304.93485309487301</v>
      </c>
      <c r="DR35" s="1">
        <v>0.39025285831080597</v>
      </c>
      <c r="DS35" s="5">
        <v>129.683333333333</v>
      </c>
      <c r="DT35" s="5">
        <v>787.61101510658102</v>
      </c>
      <c r="DU35" s="5">
        <v>391.88889558713498</v>
      </c>
      <c r="DV35" s="1">
        <v>0.49756655007434503</v>
      </c>
      <c r="DW35" s="5">
        <v>248.24010294899199</v>
      </c>
      <c r="DX35" s="1">
        <v>0.31518109598225902</v>
      </c>
      <c r="DY35" s="5">
        <v>121.537634408602</v>
      </c>
      <c r="DZ35" s="5">
        <v>861.895299340581</v>
      </c>
      <c r="EA35" s="5">
        <v>459.03972773974101</v>
      </c>
      <c r="EB35" s="1">
        <v>0.53259337658639405</v>
      </c>
      <c r="EC35" s="5">
        <v>330.44914294963701</v>
      </c>
      <c r="ED35" s="1">
        <v>0.38339824245759002</v>
      </c>
      <c r="EE35" s="5">
        <v>127.50779569892499</v>
      </c>
      <c r="EF35" s="5">
        <v>837.989013137955</v>
      </c>
      <c r="EG35" s="5">
        <v>412.32273959006898</v>
      </c>
      <c r="EH35" s="1">
        <v>0.49203835984206301</v>
      </c>
      <c r="EI35" s="5">
        <v>294.69599657260198</v>
      </c>
      <c r="EJ35" s="1">
        <v>0.35167047771792997</v>
      </c>
      <c r="EK35" s="5">
        <v>116.527649769585</v>
      </c>
      <c r="EL35" s="5">
        <v>803.85699018507796</v>
      </c>
      <c r="EM35" s="5">
        <v>404.28907701826301</v>
      </c>
      <c r="EN35" s="1">
        <v>0.50293656950744503</v>
      </c>
      <c r="EO35" s="5">
        <v>292.61160003803701</v>
      </c>
      <c r="EP35" s="1">
        <v>0.36400952359780597</v>
      </c>
      <c r="EQ35" s="5">
        <v>106.42795698924699</v>
      </c>
      <c r="ER35" s="5">
        <v>809.49181246862497</v>
      </c>
      <c r="ES35" s="5">
        <v>406.55503353618701</v>
      </c>
      <c r="ET35" s="1">
        <v>0.50223489264994203</v>
      </c>
      <c r="EU35" s="5">
        <v>310.95325490635798</v>
      </c>
      <c r="EV35" s="1">
        <v>0.38413390983915602</v>
      </c>
      <c r="EW35" s="5">
        <v>100.48387096774201</v>
      </c>
      <c r="EX35" s="5">
        <v>522.59250587529095</v>
      </c>
      <c r="EY35" s="5">
        <v>251.69907725509</v>
      </c>
      <c r="EZ35" s="1">
        <v>0.48163545099736799</v>
      </c>
      <c r="FA35" s="5">
        <v>180.818861529701</v>
      </c>
      <c r="FB35" s="1">
        <v>0.34600354864799898</v>
      </c>
      <c r="FC35" s="5">
        <v>66.894623655914003</v>
      </c>
      <c r="FD35" s="4">
        <v>1573.27611785198</v>
      </c>
      <c r="FE35" s="4">
        <v>948.523229188453</v>
      </c>
      <c r="FF35" s="1">
        <v>0.602896858615947</v>
      </c>
      <c r="FG35" s="4">
        <v>611.39087952622003</v>
      </c>
      <c r="FH35" s="1">
        <v>0.38861003010772199</v>
      </c>
      <c r="FI35" s="4">
        <v>250.59462365591401</v>
      </c>
      <c r="FJ35" s="4">
        <v>1470.4688562107799</v>
      </c>
      <c r="FK35" s="4">
        <v>821.13198340512804</v>
      </c>
      <c r="FL35" s="1">
        <v>0.55841507961010695</v>
      </c>
      <c r="FM35" s="4">
        <v>533.32809752522098</v>
      </c>
      <c r="FN35" s="1">
        <v>0.36269254889188302</v>
      </c>
      <c r="FO35" s="4">
        <v>240.421658986175</v>
      </c>
      <c r="FP35" s="4">
        <v>1599.5561761388201</v>
      </c>
      <c r="FQ35" s="4">
        <v>844.25057188151197</v>
      </c>
      <c r="FR35" s="1">
        <v>0.52780301465838697</v>
      </c>
      <c r="FS35" s="4">
        <v>469.66068580070799</v>
      </c>
      <c r="FT35" s="1">
        <v>0.29361937567858598</v>
      </c>
      <c r="FU35" s="4">
        <v>252.41827956989201</v>
      </c>
      <c r="FV35" s="4">
        <v>1603.01185476008</v>
      </c>
      <c r="FW35" s="4">
        <v>855.99494357624997</v>
      </c>
      <c r="FX35" s="1">
        <v>0.53399164892911299</v>
      </c>
      <c r="FY35" s="4">
        <v>442.61497463540502</v>
      </c>
      <c r="FZ35" s="1">
        <v>0.27611459847977898</v>
      </c>
      <c r="GA35" s="4">
        <v>255.338248847926</v>
      </c>
      <c r="GB35" s="4">
        <v>1568.9886439976799</v>
      </c>
      <c r="GC35" s="4">
        <v>809.86828806605297</v>
      </c>
      <c r="GD35" s="1">
        <v>0.51617217955291195</v>
      </c>
      <c r="GE35" s="4">
        <v>553.174956043865</v>
      </c>
      <c r="GF35" s="1">
        <v>0.35256785201096802</v>
      </c>
      <c r="GG35" s="4">
        <v>251.220967741935</v>
      </c>
      <c r="GH35" s="4">
        <v>1699.8843124785401</v>
      </c>
      <c r="GI35" s="4">
        <v>871.36246732980999</v>
      </c>
      <c r="GJ35" s="1">
        <v>0.51260104051393296</v>
      </c>
      <c r="GK35" s="4">
        <v>625.14513952223797</v>
      </c>
      <c r="GL35" s="1">
        <v>0.36775746145379601</v>
      </c>
      <c r="GM35" s="4">
        <v>244.03544546851001</v>
      </c>
      <c r="GN35" s="4">
        <v>1613.3488026537</v>
      </c>
      <c r="GO35" s="4">
        <v>810.84411055445003</v>
      </c>
      <c r="GP35" s="1">
        <v>0.50258450573164304</v>
      </c>
      <c r="GQ35" s="4">
        <v>603.56485494439505</v>
      </c>
      <c r="GR35" s="1">
        <v>0.37410686018524097</v>
      </c>
      <c r="GS35" s="4">
        <v>206.91182795698899</v>
      </c>
      <c r="GT35" s="4">
        <v>522.59250587529095</v>
      </c>
      <c r="GU35" s="4">
        <v>251.69907725509</v>
      </c>
      <c r="GV35" s="1">
        <v>0.48163545099736799</v>
      </c>
      <c r="GW35" s="4">
        <v>180.818861529701</v>
      </c>
      <c r="GX35" s="1">
        <v>0.34600354864799898</v>
      </c>
      <c r="GY35" s="4">
        <v>66.894623655914003</v>
      </c>
    </row>
    <row r="36" spans="1:207" s="8" customFormat="1" x14ac:dyDescent="0.25">
      <c r="A36" s="4" t="s">
        <v>221</v>
      </c>
      <c r="B36" s="4" t="s">
        <v>269</v>
      </c>
      <c r="C36" s="4" t="s">
        <v>270</v>
      </c>
      <c r="D36" s="30" t="s">
        <v>241</v>
      </c>
      <c r="E36" s="4" t="s">
        <v>242</v>
      </c>
      <c r="F36" s="5">
        <v>210.72396129187101</v>
      </c>
      <c r="G36" s="5">
        <v>125.488942636682</v>
      </c>
      <c r="H36" s="5">
        <v>123.10159611858801</v>
      </c>
      <c r="I36" s="5">
        <v>135.71302159748399</v>
      </c>
      <c r="J36" s="5">
        <v>110.01149960373201</v>
      </c>
      <c r="K36" s="5">
        <v>182.53396038372199</v>
      </c>
      <c r="L36" s="5">
        <v>186.05461179708101</v>
      </c>
      <c r="M36" s="5">
        <v>148.93795951726</v>
      </c>
      <c r="N36" s="5">
        <v>234.109377338998</v>
      </c>
      <c r="O36" s="5">
        <v>294.35414694064701</v>
      </c>
      <c r="P36" s="5">
        <v>334.310851413676</v>
      </c>
      <c r="Q36" s="5">
        <v>515.00482715437101</v>
      </c>
      <c r="R36" s="5">
        <v>818.28155912269199</v>
      </c>
      <c r="S36" s="5">
        <v>849.82958095671495</v>
      </c>
      <c r="T36" s="5">
        <v>808.81286180181598</v>
      </c>
      <c r="U36" s="5">
        <v>838.62945521886797</v>
      </c>
      <c r="V36" s="5">
        <v>1048.9590523806801</v>
      </c>
      <c r="W36" s="5">
        <v>845.60964324032705</v>
      </c>
      <c r="X36" s="5">
        <v>730.81506435143694</v>
      </c>
      <c r="Y36" s="5">
        <v>636.18017543772203</v>
      </c>
      <c r="Z36" s="5">
        <v>740.57679114098096</v>
      </c>
      <c r="AA36" s="5">
        <v>547.36419614941497</v>
      </c>
      <c r="AB36" s="5">
        <v>557.64501561830002</v>
      </c>
      <c r="AC36" s="5">
        <v>336.21290392855201</v>
      </c>
      <c r="AD36" s="5">
        <v>258.81461771607201</v>
      </c>
      <c r="AE36" s="5">
        <v>292.54545998745402</v>
      </c>
      <c r="AF36" s="5">
        <v>334.99257131434098</v>
      </c>
      <c r="AG36" s="5">
        <v>528.46352427964496</v>
      </c>
      <c r="AH36" s="5">
        <v>849.31567856804804</v>
      </c>
      <c r="AI36" s="5">
        <v>1668.11114007941</v>
      </c>
      <c r="AJ36" s="5">
        <v>1647.4423170206801</v>
      </c>
      <c r="AK36" s="5">
        <v>1894.56869562101</v>
      </c>
      <c r="AL36" s="5">
        <v>1366.99523978916</v>
      </c>
      <c r="AM36" s="5">
        <v>1287.9409872904</v>
      </c>
      <c r="AN36" s="5">
        <v>557.64501561830002</v>
      </c>
      <c r="AO36" s="5">
        <v>595.02752164462402</v>
      </c>
      <c r="AP36" s="5">
        <v>627.53803130179597</v>
      </c>
      <c r="AQ36" s="5">
        <v>1377.7792028476899</v>
      </c>
      <c r="AR36" s="5">
        <v>3315.5534571000899</v>
      </c>
      <c r="AS36" s="5">
        <v>3261.56393541017</v>
      </c>
      <c r="AT36" s="5">
        <v>1845.5860029087</v>
      </c>
      <c r="AU36" s="5">
        <f t="shared" si="25"/>
        <v>750.24117154589396</v>
      </c>
      <c r="AV36" s="5">
        <f t="shared" si="26"/>
        <v>1937.7742542523999</v>
      </c>
      <c r="AW36" s="5">
        <f t="shared" si="27"/>
        <v>-53.989521689919911</v>
      </c>
      <c r="AX36" s="5">
        <v>-37.116652279820997</v>
      </c>
      <c r="AY36" s="5">
        <v>85.171417821737805</v>
      </c>
      <c r="AZ36" s="5">
        <v>60.244769601648798</v>
      </c>
      <c r="BA36" s="5">
        <v>39.956704473029703</v>
      </c>
      <c r="BB36" s="5">
        <v>180.69397574069501</v>
      </c>
      <c r="BC36" s="5">
        <v>303.27673196832097</v>
      </c>
      <c r="BD36" s="5">
        <v>31.548021834022801</v>
      </c>
      <c r="BE36" s="5">
        <v>-41.016719154899199</v>
      </c>
      <c r="BF36" s="5">
        <v>29.8165934170522</v>
      </c>
      <c r="BG36" s="5">
        <v>210.32959716181199</v>
      </c>
      <c r="BH36" s="5">
        <v>-203.349409140353</v>
      </c>
      <c r="BI36" s="5">
        <v>-114.794578888891</v>
      </c>
      <c r="BJ36" s="5">
        <v>-94.634888913714605</v>
      </c>
      <c r="BK36" s="5">
        <v>104.396615703259</v>
      </c>
      <c r="BL36" s="6">
        <v>-193.21259499156599</v>
      </c>
      <c r="BM36" s="5" t="s">
        <v>225</v>
      </c>
      <c r="BN36" s="4" t="s">
        <v>225</v>
      </c>
      <c r="BO36" s="7">
        <v>109</v>
      </c>
      <c r="BP36" s="7">
        <v>18</v>
      </c>
      <c r="BQ36" s="4" t="s">
        <v>253</v>
      </c>
      <c r="BR36" s="5">
        <v>234.109377338998</v>
      </c>
      <c r="BS36" s="5">
        <v>146.659202618618</v>
      </c>
      <c r="BT36" s="1">
        <v>0.62645590828363196</v>
      </c>
      <c r="BU36" s="5">
        <v>111.854530169203</v>
      </c>
      <c r="BV36" s="1">
        <v>0.47778748310125801</v>
      </c>
      <c r="BW36" s="5">
        <v>23.3333333333333</v>
      </c>
      <c r="BX36" s="5">
        <v>294.35414694064701</v>
      </c>
      <c r="BY36" s="5">
        <v>172.08496949146499</v>
      </c>
      <c r="BZ36" s="1">
        <v>0.58461880452516302</v>
      </c>
      <c r="CA36" s="5">
        <v>132.212615346642</v>
      </c>
      <c r="CB36" s="1">
        <v>0.44916172141886201</v>
      </c>
      <c r="CC36" s="5">
        <v>28.261290322580599</v>
      </c>
      <c r="CD36" s="5">
        <v>334.310851413676</v>
      </c>
      <c r="CE36" s="5">
        <v>178.93244522700101</v>
      </c>
      <c r="CF36" s="1">
        <v>0.53522775126910305</v>
      </c>
      <c r="CG36" s="5">
        <v>133.885114477662</v>
      </c>
      <c r="CH36" s="1">
        <v>0.40048091143769798</v>
      </c>
      <c r="CI36" s="5">
        <v>37.979139784946199</v>
      </c>
      <c r="CJ36" s="5">
        <v>515.00482715437101</v>
      </c>
      <c r="CK36" s="5">
        <v>201.06938153440899</v>
      </c>
      <c r="CL36" s="1">
        <v>0.39042232408850602</v>
      </c>
      <c r="CM36" s="5">
        <v>118.936453212953</v>
      </c>
      <c r="CN36" s="1">
        <v>0.230942404695757</v>
      </c>
      <c r="CO36" s="5">
        <v>66.408986175115203</v>
      </c>
      <c r="CP36" s="5">
        <v>818.28155912269199</v>
      </c>
      <c r="CQ36" s="5">
        <v>323.008116445425</v>
      </c>
      <c r="CR36" s="1">
        <v>0.39473957691498401</v>
      </c>
      <c r="CS36" s="5">
        <v>145.491242841868</v>
      </c>
      <c r="CT36" s="1">
        <v>0.17780095520893099</v>
      </c>
      <c r="CU36" s="5">
        <v>110.09247311828</v>
      </c>
      <c r="CV36" s="5">
        <v>849.82958095671495</v>
      </c>
      <c r="CW36" s="5">
        <v>331.65599173061702</v>
      </c>
      <c r="CX36" s="1">
        <v>0.390261764431932</v>
      </c>
      <c r="CY36" s="5">
        <v>171.593901351748</v>
      </c>
      <c r="CZ36" s="1">
        <v>0.20191566073585299</v>
      </c>
      <c r="DA36" s="5">
        <v>110.65892473118301</v>
      </c>
      <c r="DB36" s="5">
        <v>808.81286180181598</v>
      </c>
      <c r="DC36" s="5">
        <v>260.00809237338001</v>
      </c>
      <c r="DD36" s="1">
        <v>0.32146879043707599</v>
      </c>
      <c r="DE36" s="5">
        <v>64.238923617470803</v>
      </c>
      <c r="DF36" s="1">
        <v>7.9423716722758303E-2</v>
      </c>
      <c r="DG36" s="5">
        <v>139.32043010752699</v>
      </c>
      <c r="DH36" s="5">
        <v>838.62945521886797</v>
      </c>
      <c r="DI36" s="5">
        <v>282.32831378646398</v>
      </c>
      <c r="DJ36" s="1">
        <v>0.33665442112664801</v>
      </c>
      <c r="DK36" s="5">
        <v>20.726400923209599</v>
      </c>
      <c r="DL36" s="1">
        <v>2.4714611195954701E-2</v>
      </c>
      <c r="DM36" s="5">
        <v>171.27649769585301</v>
      </c>
      <c r="DN36" s="5">
        <v>1049.0863383114399</v>
      </c>
      <c r="DO36" s="5">
        <v>478.363784902742</v>
      </c>
      <c r="DP36" s="1">
        <v>0.45598133102437999</v>
      </c>
      <c r="DQ36" s="5">
        <v>241.851926673082</v>
      </c>
      <c r="DR36" s="1">
        <v>0.23053576987987101</v>
      </c>
      <c r="DS36" s="5">
        <v>148.82043010752699</v>
      </c>
      <c r="DT36" s="5">
        <v>845.61041678906804</v>
      </c>
      <c r="DU36" s="5">
        <v>360.39002894047098</v>
      </c>
      <c r="DV36" s="1">
        <v>0.42618920224390799</v>
      </c>
      <c r="DW36" s="5">
        <v>208.01680647756299</v>
      </c>
      <c r="DX36" s="1">
        <v>0.245996031207184</v>
      </c>
      <c r="DY36" s="5">
        <v>110.64623655913999</v>
      </c>
      <c r="DZ36" s="5">
        <v>730.81506435143694</v>
      </c>
      <c r="EA36" s="5">
        <v>397.32997346731202</v>
      </c>
      <c r="EB36" s="1">
        <v>0.54368060108328997</v>
      </c>
      <c r="EC36" s="5">
        <v>307.26190779983699</v>
      </c>
      <c r="ED36" s="1">
        <v>0.420437293629842</v>
      </c>
      <c r="EE36" s="5">
        <v>75.231182795698899</v>
      </c>
      <c r="EF36" s="5">
        <v>636.18017543772203</v>
      </c>
      <c r="EG36" s="5">
        <v>363.07568393387299</v>
      </c>
      <c r="EH36" s="1">
        <v>0.57071203717415497</v>
      </c>
      <c r="EI36" s="5">
        <v>279.266876814493</v>
      </c>
      <c r="EJ36" s="1">
        <v>0.43897450375963798</v>
      </c>
      <c r="EK36" s="5">
        <v>75.928571428571402</v>
      </c>
      <c r="EL36" s="5">
        <v>740.57679114098096</v>
      </c>
      <c r="EM36" s="5">
        <v>433.18123537548797</v>
      </c>
      <c r="EN36" s="1">
        <v>0.58492413016089895</v>
      </c>
      <c r="EO36" s="5">
        <v>340.79015471564298</v>
      </c>
      <c r="EP36" s="1">
        <v>0.46016855887503499</v>
      </c>
      <c r="EQ36" s="5">
        <v>82.039247311828007</v>
      </c>
      <c r="ER36" s="5">
        <v>547.36419614941497</v>
      </c>
      <c r="ES36" s="5">
        <v>253.46651558823999</v>
      </c>
      <c r="ET36" s="1">
        <v>0.46306740077505998</v>
      </c>
      <c r="EU36" s="5">
        <v>168.27075417342201</v>
      </c>
      <c r="EV36" s="1">
        <v>0.307420096815191</v>
      </c>
      <c r="EW36" s="5">
        <v>84.008602150537598</v>
      </c>
      <c r="EX36" s="5">
        <v>557.64501561830002</v>
      </c>
      <c r="EY36" s="5">
        <v>329.88750569236299</v>
      </c>
      <c r="EZ36" s="1">
        <v>0.59157258910777399</v>
      </c>
      <c r="FA36" s="5">
        <v>256.91475645318201</v>
      </c>
      <c r="FB36" s="1">
        <v>0.46071380404668699</v>
      </c>
      <c r="FC36" s="5">
        <v>66.047311827957003</v>
      </c>
      <c r="FD36" s="4">
        <v>528.46352427964496</v>
      </c>
      <c r="FE36" s="4">
        <v>318.74417211008301</v>
      </c>
      <c r="FF36" s="1">
        <v>0.60315264434677296</v>
      </c>
      <c r="FG36" s="4">
        <v>244.067145515844</v>
      </c>
      <c r="FH36" s="1">
        <v>0.46184293579871</v>
      </c>
      <c r="FI36" s="4">
        <v>51.594623655913999</v>
      </c>
      <c r="FJ36" s="4">
        <v>849.31567856804804</v>
      </c>
      <c r="FK36" s="4">
        <v>380.001826761411</v>
      </c>
      <c r="FL36" s="1">
        <v>0.44742118431405398</v>
      </c>
      <c r="FM36" s="4">
        <v>252.82156769061501</v>
      </c>
      <c r="FN36" s="1">
        <v>0.29767679329419</v>
      </c>
      <c r="FO36" s="4">
        <v>104.388125960061</v>
      </c>
      <c r="FP36" s="4">
        <v>1668.11114007941</v>
      </c>
      <c r="FQ36" s="4">
        <v>654.66410817604196</v>
      </c>
      <c r="FR36" s="1">
        <v>0.39245832753378701</v>
      </c>
      <c r="FS36" s="4">
        <v>317.08514419361597</v>
      </c>
      <c r="FT36" s="1">
        <v>0.19008634171612901</v>
      </c>
      <c r="FU36" s="4">
        <v>220.75139784946199</v>
      </c>
      <c r="FV36" s="4">
        <v>1647.4423170206801</v>
      </c>
      <c r="FW36" s="4">
        <v>542.33640615984405</v>
      </c>
      <c r="FX36" s="1">
        <v>0.32919902600330903</v>
      </c>
      <c r="FY36" s="4">
        <v>84.965324540680399</v>
      </c>
      <c r="FZ36" s="1">
        <v>5.1574081631177202E-2</v>
      </c>
      <c r="GA36" s="4">
        <v>310.596927803379</v>
      </c>
      <c r="GB36" s="4">
        <v>1894.6967551005</v>
      </c>
      <c r="GC36" s="4">
        <v>838.75381384321304</v>
      </c>
      <c r="GD36" s="1">
        <v>0.44268498987254601</v>
      </c>
      <c r="GE36" s="4">
        <v>449.86873315064503</v>
      </c>
      <c r="GF36" s="1">
        <v>0.237435743709173</v>
      </c>
      <c r="GG36" s="4">
        <v>259.46666666666698</v>
      </c>
      <c r="GH36" s="4">
        <v>1366.99523978916</v>
      </c>
      <c r="GI36" s="4">
        <v>760.40565740118598</v>
      </c>
      <c r="GJ36" s="1">
        <v>0.55626064763654104</v>
      </c>
      <c r="GK36" s="4">
        <v>586.52878461432999</v>
      </c>
      <c r="GL36" s="1">
        <v>0.429064248025322</v>
      </c>
      <c r="GM36" s="4">
        <v>151.15975422426999</v>
      </c>
      <c r="GN36" s="4">
        <v>1287.9409872904</v>
      </c>
      <c r="GO36" s="4">
        <v>686.64775096372796</v>
      </c>
      <c r="GP36" s="1">
        <v>0.53313603475599902</v>
      </c>
      <c r="GQ36" s="4">
        <v>509.06090888906499</v>
      </c>
      <c r="GR36" s="1">
        <v>0.395251734289504</v>
      </c>
      <c r="GS36" s="4">
        <v>166.047849462366</v>
      </c>
      <c r="GT36" s="4">
        <v>557.64501561830002</v>
      </c>
      <c r="GU36" s="4">
        <v>329.88750569236299</v>
      </c>
      <c r="GV36" s="1">
        <v>0.59157258910777399</v>
      </c>
      <c r="GW36" s="4">
        <v>256.91475645318201</v>
      </c>
      <c r="GX36" s="1">
        <v>0.46071380404668699</v>
      </c>
      <c r="GY36" s="4">
        <v>66.047311827957003</v>
      </c>
    </row>
    <row r="37" spans="1:207" s="8" customFormat="1" x14ac:dyDescent="0.25">
      <c r="A37" s="4" t="s">
        <v>221</v>
      </c>
      <c r="B37" s="4" t="s">
        <v>271</v>
      </c>
      <c r="C37" s="4" t="s">
        <v>272</v>
      </c>
      <c r="D37" s="30" t="s">
        <v>224</v>
      </c>
      <c r="E37" s="4"/>
      <c r="F37" s="5">
        <v>228.05083608524799</v>
      </c>
      <c r="G37" s="5">
        <v>140.38064799118999</v>
      </c>
      <c r="H37" s="5">
        <v>268.09632831104898</v>
      </c>
      <c r="I37" s="5">
        <v>249.338140517216</v>
      </c>
      <c r="J37" s="5">
        <v>150.823136546998</v>
      </c>
      <c r="K37" s="5">
        <v>145.39808638420101</v>
      </c>
      <c r="L37" s="5">
        <v>173.74324709553099</v>
      </c>
      <c r="M37" s="5">
        <v>154.716683807506</v>
      </c>
      <c r="N37" s="5">
        <v>62.383952904409</v>
      </c>
      <c r="O37" s="5">
        <v>61.100076406225298</v>
      </c>
      <c r="P37" s="5">
        <v>157.039786103838</v>
      </c>
      <c r="Q37" s="5">
        <v>309.74225034941497</v>
      </c>
      <c r="R37" s="5">
        <v>513.57199519453297</v>
      </c>
      <c r="S37" s="5">
        <v>687.93769065515301</v>
      </c>
      <c r="T37" s="5">
        <v>558.98156360195401</v>
      </c>
      <c r="U37" s="5">
        <v>777.87353517289398</v>
      </c>
      <c r="V37" s="5">
        <v>644.86347347178003</v>
      </c>
      <c r="W37" s="5">
        <v>663.59581191117195</v>
      </c>
      <c r="X37" s="5">
        <v>1050.87888971287</v>
      </c>
      <c r="Y37" s="5">
        <v>766.43063174561496</v>
      </c>
      <c r="Z37" s="5">
        <v>509.01179775350801</v>
      </c>
      <c r="AA37" s="5">
        <v>1528.01111891089</v>
      </c>
      <c r="AB37" s="5">
        <v>1128.8476119714601</v>
      </c>
      <c r="AC37" s="5">
        <v>368.43148407643702</v>
      </c>
      <c r="AD37" s="5">
        <v>517.43446882826504</v>
      </c>
      <c r="AE37" s="5">
        <v>296.22122293119799</v>
      </c>
      <c r="AF37" s="5">
        <v>328.45993090303699</v>
      </c>
      <c r="AG37" s="5">
        <v>123.484029310634</v>
      </c>
      <c r="AH37" s="5">
        <v>466.782036453253</v>
      </c>
      <c r="AI37" s="5">
        <v>1201.50968584969</v>
      </c>
      <c r="AJ37" s="5">
        <v>1336.8550987748499</v>
      </c>
      <c r="AK37" s="5">
        <v>1308.4592853829499</v>
      </c>
      <c r="AL37" s="5">
        <v>1817.30952145848</v>
      </c>
      <c r="AM37" s="5">
        <v>2037.0229166644001</v>
      </c>
      <c r="AN37" s="5">
        <v>1128.8476119714601</v>
      </c>
      <c r="AO37" s="5">
        <v>885.86595290470302</v>
      </c>
      <c r="AP37" s="5">
        <v>624.68115383423606</v>
      </c>
      <c r="AQ37" s="5">
        <v>590.26606576388804</v>
      </c>
      <c r="AR37" s="5">
        <v>2538.3647846245299</v>
      </c>
      <c r="AS37" s="5">
        <v>3125.76880684143</v>
      </c>
      <c r="AT37" s="5">
        <v>3165.87052863585</v>
      </c>
      <c r="AU37" s="5">
        <f t="shared" si="25"/>
        <v>-34.41508807034802</v>
      </c>
      <c r="AV37" s="5">
        <f t="shared" si="26"/>
        <v>1948.0987188606418</v>
      </c>
      <c r="AW37" s="5">
        <f t="shared" si="27"/>
        <v>587.4040222169001</v>
      </c>
      <c r="AX37" s="5">
        <v>-19.026563288024899</v>
      </c>
      <c r="AY37" s="5">
        <v>-92.3327309030972</v>
      </c>
      <c r="AZ37" s="5">
        <v>-1.2838764981837201</v>
      </c>
      <c r="BA37" s="5">
        <v>95.9397096976125</v>
      </c>
      <c r="BB37" s="5">
        <v>152.702464245578</v>
      </c>
      <c r="BC37" s="5">
        <v>203.829744845118</v>
      </c>
      <c r="BD37" s="5">
        <v>174.36569546061901</v>
      </c>
      <c r="BE37" s="5">
        <v>-128.956127053199</v>
      </c>
      <c r="BF37" s="5">
        <v>218.89197157094</v>
      </c>
      <c r="BG37" s="5">
        <v>-133.01006170111401</v>
      </c>
      <c r="BH37" s="5">
        <v>18.732338439392599</v>
      </c>
      <c r="BI37" s="5">
        <v>387.28307780169303</v>
      </c>
      <c r="BJ37" s="5">
        <v>-284.44825796725098</v>
      </c>
      <c r="BK37" s="5">
        <v>-257.41883399210701</v>
      </c>
      <c r="BL37" s="6">
        <v>1018.99932115738</v>
      </c>
      <c r="BM37" s="5" t="s">
        <v>257</v>
      </c>
      <c r="BN37" s="4" t="s">
        <v>257</v>
      </c>
      <c r="BO37" s="7">
        <v>149</v>
      </c>
      <c r="BP37" s="7">
        <v>19</v>
      </c>
      <c r="BQ37" s="4" t="s">
        <v>253</v>
      </c>
      <c r="BR37" s="5">
        <v>62.383952904409</v>
      </c>
      <c r="BS37" s="5">
        <v>27.308656658261398</v>
      </c>
      <c r="BT37" s="1">
        <v>0.43775130280869601</v>
      </c>
      <c r="BU37" s="5">
        <v>7.6187387253234</v>
      </c>
      <c r="BV37" s="1">
        <v>0.122126578560958</v>
      </c>
      <c r="BW37" s="5">
        <v>12.9333333333333</v>
      </c>
      <c r="BX37" s="5">
        <v>61.1658567126874</v>
      </c>
      <c r="BY37" s="5">
        <v>26.640473597803201</v>
      </c>
      <c r="BZ37" s="1">
        <v>0.43554484527112503</v>
      </c>
      <c r="CA37" s="5">
        <v>6.0612146754730603</v>
      </c>
      <c r="CB37" s="1">
        <v>9.9094740125103206E-2</v>
      </c>
      <c r="CC37" s="5">
        <v>14.4795698924731</v>
      </c>
      <c r="CD37" s="5">
        <v>159.68221091833499</v>
      </c>
      <c r="CE37" s="5">
        <v>93.863180687676206</v>
      </c>
      <c r="CF37" s="1">
        <v>0.58781238152870896</v>
      </c>
      <c r="CG37" s="5">
        <v>61.5449805109048</v>
      </c>
      <c r="CH37" s="1">
        <v>0.38542164563578202</v>
      </c>
      <c r="CI37" s="5">
        <v>25.387096774193498</v>
      </c>
      <c r="CJ37" s="5">
        <v>317.39440797738501</v>
      </c>
      <c r="CK37" s="5">
        <v>192.24365772361401</v>
      </c>
      <c r="CL37" s="1">
        <v>0.60569327276021701</v>
      </c>
      <c r="CM37" s="5">
        <v>129.45643460814699</v>
      </c>
      <c r="CN37" s="1">
        <v>0.40787244940172601</v>
      </c>
      <c r="CO37" s="5">
        <v>50.584101382488498</v>
      </c>
      <c r="CP37" s="5">
        <v>527.83021462533202</v>
      </c>
      <c r="CQ37" s="5">
        <v>277.46630774131</v>
      </c>
      <c r="CR37" s="1">
        <v>0.52567340795044004</v>
      </c>
      <c r="CS37" s="5">
        <v>145.27422311581401</v>
      </c>
      <c r="CT37" s="1">
        <v>0.27522907762855697</v>
      </c>
      <c r="CU37" s="5">
        <v>86.587096774193597</v>
      </c>
      <c r="CV37" s="5">
        <v>699.87059404177899</v>
      </c>
      <c r="CW37" s="5">
        <v>378.86207513218602</v>
      </c>
      <c r="CX37" s="1">
        <v>0.54133160952547399</v>
      </c>
      <c r="CY37" s="5">
        <v>221.544864688968</v>
      </c>
      <c r="CZ37" s="1">
        <v>0.316551183283096</v>
      </c>
      <c r="DA37" s="5">
        <v>108.79838709677399</v>
      </c>
      <c r="DB37" s="5">
        <v>571.27634611367398</v>
      </c>
      <c r="DC37" s="5">
        <v>271.76610561204501</v>
      </c>
      <c r="DD37" s="1">
        <v>0.475717413228883</v>
      </c>
      <c r="DE37" s="5">
        <v>133.635113908286</v>
      </c>
      <c r="DF37" s="1">
        <v>0.23392376529746101</v>
      </c>
      <c r="DG37" s="5">
        <v>100.62688172043001</v>
      </c>
      <c r="DH37" s="5">
        <v>802.05350936172204</v>
      </c>
      <c r="DI37" s="5">
        <v>475.47743037771397</v>
      </c>
      <c r="DJ37" s="1">
        <v>0.59282507317510602</v>
      </c>
      <c r="DK37" s="5">
        <v>320.99970907509498</v>
      </c>
      <c r="DL37" s="1">
        <v>0.40022231101581701</v>
      </c>
      <c r="DM37" s="5">
        <v>108.505760368664</v>
      </c>
      <c r="DN37" s="5">
        <v>644.91149181625894</v>
      </c>
      <c r="DO37" s="5">
        <v>285.08373490909202</v>
      </c>
      <c r="DP37" s="1">
        <v>0.44205094579135601</v>
      </c>
      <c r="DQ37" s="5">
        <v>128.53441925354699</v>
      </c>
      <c r="DR37" s="1">
        <v>0.19930551848526701</v>
      </c>
      <c r="DS37" s="5">
        <v>104.472580645161</v>
      </c>
      <c r="DT37" s="5">
        <v>663.79818205330503</v>
      </c>
      <c r="DU37" s="5">
        <v>240.19862289416201</v>
      </c>
      <c r="DV37" s="1">
        <v>0.36185489714835201</v>
      </c>
      <c r="DW37" s="5">
        <v>88.426935463668201</v>
      </c>
      <c r="DX37" s="1">
        <v>0.13321358487325199</v>
      </c>
      <c r="DY37" s="5">
        <v>122.597849462366</v>
      </c>
      <c r="DZ37" s="5">
        <v>1050.67831039579</v>
      </c>
      <c r="EA37" s="5">
        <v>676.49733559607</v>
      </c>
      <c r="EB37" s="1">
        <v>0.64386723215142105</v>
      </c>
      <c r="EC37" s="5">
        <v>542.89585805669606</v>
      </c>
      <c r="ED37" s="1">
        <v>0.51670987464487295</v>
      </c>
      <c r="EE37" s="5">
        <v>129.77096774193501</v>
      </c>
      <c r="EF37" s="5">
        <v>766.22538537337095</v>
      </c>
      <c r="EG37" s="5">
        <v>390.64362720164797</v>
      </c>
      <c r="EH37" s="1">
        <v>0.50982861525958501</v>
      </c>
      <c r="EI37" s="5">
        <v>176.894824299503</v>
      </c>
      <c r="EJ37" s="1">
        <v>0.23086526194026499</v>
      </c>
      <c r="EK37" s="5">
        <v>130.17534562212001</v>
      </c>
      <c r="EL37" s="5">
        <v>510.28352385587101</v>
      </c>
      <c r="EM37" s="5">
        <v>145.904873565412</v>
      </c>
      <c r="EN37" s="1">
        <v>0.28592903110589601</v>
      </c>
      <c r="EO37" s="5">
        <v>70.257630395410004</v>
      </c>
      <c r="EP37" s="1">
        <v>0.13768351732095899</v>
      </c>
      <c r="EQ37" s="5">
        <v>135.72580645161301</v>
      </c>
      <c r="ER37" s="5">
        <v>1529.9015223574299</v>
      </c>
      <c r="ES37" s="5">
        <v>958.57959291267503</v>
      </c>
      <c r="ET37" s="1">
        <v>0.62656293813970099</v>
      </c>
      <c r="EU37" s="5">
        <v>389.56537324522901</v>
      </c>
      <c r="EV37" s="1">
        <v>0.25463428041103298</v>
      </c>
      <c r="EW37" s="5">
        <v>176.79139784946199</v>
      </c>
      <c r="EX37" s="5">
        <v>1124.9551331237799</v>
      </c>
      <c r="EY37" s="5">
        <v>651.52524131139603</v>
      </c>
      <c r="EZ37" s="1">
        <v>0.57915664556526802</v>
      </c>
      <c r="FA37" s="5">
        <v>888.46198598582498</v>
      </c>
      <c r="FB37" s="1">
        <v>0.78977548510645301</v>
      </c>
      <c r="FC37" s="5">
        <v>145.687096774194</v>
      </c>
      <c r="FD37" s="4">
        <v>123.549809617096</v>
      </c>
      <c r="FE37" s="4">
        <v>53.949130256064599</v>
      </c>
      <c r="FF37" s="1">
        <v>0.43665895093859602</v>
      </c>
      <c r="FG37" s="4">
        <v>13.679953400796499</v>
      </c>
      <c r="FH37" s="1">
        <v>0.110724196526026</v>
      </c>
      <c r="FI37" s="4">
        <v>27.412903225806499</v>
      </c>
      <c r="FJ37" s="4">
        <v>477.07661889572</v>
      </c>
      <c r="FK37" s="4">
        <v>286.10683841129003</v>
      </c>
      <c r="FL37" s="1">
        <v>0.59970836356125701</v>
      </c>
      <c r="FM37" s="4">
        <v>191.00141511905201</v>
      </c>
      <c r="FN37" s="1">
        <v>0.40035794577642198</v>
      </c>
      <c r="FO37" s="4">
        <v>75.971198156681993</v>
      </c>
      <c r="FP37" s="4">
        <v>1227.7008086671101</v>
      </c>
      <c r="FQ37" s="4">
        <v>656.32838287349603</v>
      </c>
      <c r="FR37" s="1">
        <v>0.53459961762675601</v>
      </c>
      <c r="FS37" s="4">
        <v>366.81908780478199</v>
      </c>
      <c r="FT37" s="1">
        <v>0.29878540863961001</v>
      </c>
      <c r="FU37" s="4">
        <v>195.38548387096799</v>
      </c>
      <c r="FV37" s="4">
        <v>1373.3298554754001</v>
      </c>
      <c r="FW37" s="4">
        <v>747.24353598975904</v>
      </c>
      <c r="FX37" s="1">
        <v>0.54411074878372201</v>
      </c>
      <c r="FY37" s="4">
        <v>454.63482298338101</v>
      </c>
      <c r="FZ37" s="1">
        <v>0.33104561236382901</v>
      </c>
      <c r="GA37" s="4">
        <v>209.13264208909399</v>
      </c>
      <c r="GB37" s="4">
        <v>1308.70967386956</v>
      </c>
      <c r="GC37" s="4">
        <v>525.28235780325303</v>
      </c>
      <c r="GD37" s="1">
        <v>0.40137424540472</v>
      </c>
      <c r="GE37" s="4">
        <v>216.96135471721499</v>
      </c>
      <c r="GF37" s="1">
        <v>0.16578264763315201</v>
      </c>
      <c r="GG37" s="4">
        <v>227.07043010752699</v>
      </c>
      <c r="GH37" s="4">
        <v>1816.9036957691601</v>
      </c>
      <c r="GI37" s="4">
        <v>1067.14096279772</v>
      </c>
      <c r="GJ37" s="1">
        <v>0.58734041065724096</v>
      </c>
      <c r="GK37" s="4">
        <v>719.79068235620002</v>
      </c>
      <c r="GL37" s="1">
        <v>0.396163365197783</v>
      </c>
      <c r="GM37" s="4">
        <v>259.94631336405502</v>
      </c>
      <c r="GN37" s="4">
        <v>2040.18504621331</v>
      </c>
      <c r="GO37" s="4">
        <v>1104.4844664780901</v>
      </c>
      <c r="GP37" s="1">
        <v>0.54136484753089897</v>
      </c>
      <c r="GQ37" s="4">
        <v>459.823003640639</v>
      </c>
      <c r="GR37" s="1">
        <v>0.225382988907842</v>
      </c>
      <c r="GS37" s="4">
        <v>312.51720430107503</v>
      </c>
      <c r="GT37" s="4">
        <v>1124.9551331237799</v>
      </c>
      <c r="GU37" s="4">
        <v>651.52524131139603</v>
      </c>
      <c r="GV37" s="1">
        <v>0.57915664556526802</v>
      </c>
      <c r="GW37" s="4">
        <v>888.46198598582498</v>
      </c>
      <c r="GX37" s="1">
        <v>0.78977548510645301</v>
      </c>
      <c r="GY37" s="4">
        <v>145.687096774194</v>
      </c>
    </row>
    <row r="38" spans="1:207" s="8" customFormat="1" x14ac:dyDescent="0.25">
      <c r="A38" s="4" t="s">
        <v>221</v>
      </c>
      <c r="B38" s="4" t="s">
        <v>273</v>
      </c>
      <c r="C38" s="4" t="s">
        <v>274</v>
      </c>
      <c r="D38" s="30" t="s">
        <v>256</v>
      </c>
      <c r="E38" s="4"/>
      <c r="F38" s="5">
        <v>461.89717807051397</v>
      </c>
      <c r="G38" s="5">
        <v>426.15705910906399</v>
      </c>
      <c r="H38" s="5">
        <v>383.97770476946499</v>
      </c>
      <c r="I38" s="5">
        <v>414.53286194565197</v>
      </c>
      <c r="J38" s="5">
        <v>452.89265959404003</v>
      </c>
      <c r="K38" s="5">
        <v>344.249761326368</v>
      </c>
      <c r="L38" s="5">
        <v>534.84910465406995</v>
      </c>
      <c r="M38" s="5">
        <v>586.61344029602503</v>
      </c>
      <c r="N38" s="5">
        <v>490.55559172774502</v>
      </c>
      <c r="O38" s="5">
        <v>548.57560674122999</v>
      </c>
      <c r="P38" s="5">
        <v>657.03319167369398</v>
      </c>
      <c r="Q38" s="5">
        <v>641.036121370621</v>
      </c>
      <c r="R38" s="5">
        <v>663.48879143557997</v>
      </c>
      <c r="S38" s="5">
        <v>668.07076253351795</v>
      </c>
      <c r="T38" s="5">
        <v>690.49231261813702</v>
      </c>
      <c r="U38" s="5">
        <v>710.12050252512495</v>
      </c>
      <c r="V38" s="5">
        <v>697.50800813782098</v>
      </c>
      <c r="W38" s="5">
        <v>682.47266984735904</v>
      </c>
      <c r="X38" s="5">
        <v>757.64060104027601</v>
      </c>
      <c r="Y38" s="5">
        <v>921.94826571388103</v>
      </c>
      <c r="Z38" s="5">
        <v>854.69093725213702</v>
      </c>
      <c r="AA38" s="5">
        <v>793.45326034951995</v>
      </c>
      <c r="AB38" s="5">
        <v>557.31724982858998</v>
      </c>
      <c r="AC38" s="5">
        <v>888.05423717957797</v>
      </c>
      <c r="AD38" s="5">
        <v>798.51056671511697</v>
      </c>
      <c r="AE38" s="5">
        <v>797.14242092040899</v>
      </c>
      <c r="AF38" s="5">
        <v>1121.46254495009</v>
      </c>
      <c r="AG38" s="5">
        <v>1039.1311984689801</v>
      </c>
      <c r="AH38" s="5">
        <v>1298.0693130443201</v>
      </c>
      <c r="AI38" s="5">
        <v>1331.5595539691001</v>
      </c>
      <c r="AJ38" s="5">
        <v>1400.6128151432599</v>
      </c>
      <c r="AK38" s="5">
        <v>1379.9806779851799</v>
      </c>
      <c r="AL38" s="5">
        <v>1679.5888667541601</v>
      </c>
      <c r="AM38" s="5">
        <v>1648.1441976016599</v>
      </c>
      <c r="AN38" s="5">
        <v>557.31724982858998</v>
      </c>
      <c r="AO38" s="5">
        <v>1686.5648038946899</v>
      </c>
      <c r="AP38" s="5">
        <v>1918.6049658705001</v>
      </c>
      <c r="AQ38" s="5">
        <v>2337.2005115132902</v>
      </c>
      <c r="AR38" s="5">
        <v>2732.1723691123598</v>
      </c>
      <c r="AS38" s="5">
        <v>3059.56954473934</v>
      </c>
      <c r="AT38" s="5">
        <v>2205.4614474302498</v>
      </c>
      <c r="AU38" s="5">
        <f t="shared" si="25"/>
        <v>418.59554564279006</v>
      </c>
      <c r="AV38" s="5">
        <f t="shared" si="26"/>
        <v>394.97185759906961</v>
      </c>
      <c r="AW38" s="5">
        <f t="shared" si="27"/>
        <v>327.39717562698024</v>
      </c>
      <c r="AX38" s="5">
        <v>51.764335641955</v>
      </c>
      <c r="AY38" s="5">
        <v>-96.057848568279098</v>
      </c>
      <c r="AZ38" s="5">
        <v>58.020015013484603</v>
      </c>
      <c r="BA38" s="5">
        <v>108.457584932464</v>
      </c>
      <c r="BB38" s="5">
        <v>-15.9970703030735</v>
      </c>
      <c r="BC38" s="5">
        <v>22.452670064959399</v>
      </c>
      <c r="BD38" s="5">
        <v>4.5819710979376396</v>
      </c>
      <c r="BE38" s="5">
        <v>22.421550084619501</v>
      </c>
      <c r="BF38" s="5">
        <v>19.628189906987199</v>
      </c>
      <c r="BG38" s="5">
        <v>-12.6124943873033</v>
      </c>
      <c r="BH38" s="5">
        <v>-15.0353382904627</v>
      </c>
      <c r="BI38" s="5">
        <v>75.167931192917493</v>
      </c>
      <c r="BJ38" s="5">
        <v>164.30766467360499</v>
      </c>
      <c r="BK38" s="5">
        <v>-67.257328461743995</v>
      </c>
      <c r="BL38" s="6">
        <v>-61.237676902617601</v>
      </c>
      <c r="BM38" s="5" t="s">
        <v>225</v>
      </c>
      <c r="BN38" s="4" t="s">
        <v>225</v>
      </c>
      <c r="BO38" s="7">
        <v>37</v>
      </c>
      <c r="BP38" s="7">
        <v>20</v>
      </c>
      <c r="BQ38" s="4" t="s">
        <v>253</v>
      </c>
      <c r="BR38" s="5">
        <v>491.16234854303002</v>
      </c>
      <c r="BS38" s="5">
        <v>276.41011290513302</v>
      </c>
      <c r="BT38" s="1">
        <v>0.56276730845731204</v>
      </c>
      <c r="BU38" s="5">
        <v>116.833353248354</v>
      </c>
      <c r="BV38" s="1">
        <v>0.237871151147731</v>
      </c>
      <c r="BW38" s="5">
        <v>109.20537634408601</v>
      </c>
      <c r="BX38" s="5">
        <v>571.03070713142097</v>
      </c>
      <c r="BY38" s="5">
        <v>432.72869217053602</v>
      </c>
      <c r="BZ38" s="1">
        <v>0.75780284101419504</v>
      </c>
      <c r="CA38" s="5">
        <v>152.53422991334199</v>
      </c>
      <c r="CB38" s="1">
        <v>0.26712088861140099</v>
      </c>
      <c r="CC38" s="5">
        <v>116.138709677419</v>
      </c>
      <c r="CD38" s="5">
        <v>689.87393893677995</v>
      </c>
      <c r="CE38" s="5">
        <v>417.41265672062502</v>
      </c>
      <c r="CF38" s="1">
        <v>0.60505642141509597</v>
      </c>
      <c r="CG38" s="5">
        <v>267.75574542568501</v>
      </c>
      <c r="CH38" s="1">
        <v>0.38812271389515801</v>
      </c>
      <c r="CI38" s="5">
        <v>121.98064516129</v>
      </c>
      <c r="CJ38" s="5">
        <v>699.46652957894105</v>
      </c>
      <c r="CK38" s="5">
        <v>477.83387497095902</v>
      </c>
      <c r="CL38" s="1">
        <v>0.68314044312971101</v>
      </c>
      <c r="CM38" s="5">
        <v>317.80006402481098</v>
      </c>
      <c r="CN38" s="1">
        <v>0.45434634908995197</v>
      </c>
      <c r="CO38" s="5">
        <v>134.430322580645</v>
      </c>
      <c r="CP38" s="5">
        <v>734.28265367985796</v>
      </c>
      <c r="CQ38" s="5">
        <v>502.50697361184803</v>
      </c>
      <c r="CR38" s="1">
        <v>0.68435087100795999</v>
      </c>
      <c r="CS38" s="5">
        <v>291.32455981855702</v>
      </c>
      <c r="CT38" s="1">
        <v>0.39674716317835301</v>
      </c>
      <c r="CU38" s="5">
        <v>128.18817204301101</v>
      </c>
      <c r="CV38" s="5">
        <v>723.83365915338402</v>
      </c>
      <c r="CW38" s="5">
        <v>455.37850909039599</v>
      </c>
      <c r="CX38" s="1">
        <v>0.62912038329775799</v>
      </c>
      <c r="CY38" s="5">
        <v>319.31907253476697</v>
      </c>
      <c r="CZ38" s="1">
        <v>0.44114979801885901</v>
      </c>
      <c r="DA38" s="5">
        <v>129.72580645161301</v>
      </c>
      <c r="DB38" s="5">
        <v>742.168884492605</v>
      </c>
      <c r="DC38" s="5">
        <v>458.80721219698398</v>
      </c>
      <c r="DD38" s="1">
        <v>0.61819785467111699</v>
      </c>
      <c r="DE38" s="5">
        <v>266.70080656656302</v>
      </c>
      <c r="DF38" s="1">
        <v>0.35935325791635297</v>
      </c>
      <c r="DG38" s="5">
        <v>131.322580645161</v>
      </c>
      <c r="DH38" s="5">
        <v>757.35882686759805</v>
      </c>
      <c r="DI38" s="5">
        <v>504.13964876927901</v>
      </c>
      <c r="DJ38" s="1">
        <v>0.66565494569381101</v>
      </c>
      <c r="DK38" s="5">
        <v>314.31990591302002</v>
      </c>
      <c r="DL38" s="1">
        <v>0.41502111649379397</v>
      </c>
      <c r="DM38" s="5">
        <v>124.513824884793</v>
      </c>
      <c r="DN38" s="5">
        <v>702.51732443717503</v>
      </c>
      <c r="DO38" s="5">
        <v>450.04102822737599</v>
      </c>
      <c r="DP38" s="1">
        <v>0.64061199997868801</v>
      </c>
      <c r="DQ38" s="5">
        <v>263.35513364831297</v>
      </c>
      <c r="DR38" s="1">
        <v>0.37487350772353001</v>
      </c>
      <c r="DS38" s="5">
        <v>117.830258064516</v>
      </c>
      <c r="DT38" s="5">
        <v>654.914658579101</v>
      </c>
      <c r="DU38" s="5">
        <v>394.67482782979499</v>
      </c>
      <c r="DV38" s="1">
        <v>0.60263550778673802</v>
      </c>
      <c r="DW38" s="5">
        <v>259.18455160473201</v>
      </c>
      <c r="DX38" s="1">
        <v>0.395753169072529</v>
      </c>
      <c r="DY38" s="5">
        <v>103.62688172043001</v>
      </c>
      <c r="DZ38" s="5">
        <v>735.97939010596804</v>
      </c>
      <c r="EA38" s="5">
        <v>448.033720365166</v>
      </c>
      <c r="EB38" s="1">
        <v>0.60875851469245201</v>
      </c>
      <c r="EC38" s="5">
        <v>308.185182717342</v>
      </c>
      <c r="ED38" s="1">
        <v>0.41874159366469399</v>
      </c>
      <c r="EE38" s="5">
        <v>122.475268817204</v>
      </c>
      <c r="EF38" s="5">
        <v>915.50990565768905</v>
      </c>
      <c r="EG38" s="5">
        <v>648.81328248829504</v>
      </c>
      <c r="EH38" s="1">
        <v>0.70869061981606496</v>
      </c>
      <c r="EI38" s="5">
        <v>519.20531708429496</v>
      </c>
      <c r="EJ38" s="1">
        <v>0.56712146299641097</v>
      </c>
      <c r="EK38" s="5">
        <v>121.764976958525</v>
      </c>
      <c r="EL38" s="5">
        <v>860.11622758378803</v>
      </c>
      <c r="EM38" s="5">
        <v>560.73582189191097</v>
      </c>
      <c r="EN38" s="1">
        <v>0.65193029024357896</v>
      </c>
      <c r="EO38" s="5">
        <v>426.49928568407103</v>
      </c>
      <c r="EP38" s="1">
        <v>0.49586238697318802</v>
      </c>
      <c r="EQ38" s="5">
        <v>125.868817204301</v>
      </c>
      <c r="ER38" s="5">
        <v>802.44064482849001</v>
      </c>
      <c r="ES38" s="5">
        <v>474.47376060898699</v>
      </c>
      <c r="ET38" s="1">
        <v>0.59128829486248002</v>
      </c>
      <c r="EU38" s="5">
        <v>318.76052101453803</v>
      </c>
      <c r="EV38" s="1">
        <v>0.39723875288329702</v>
      </c>
      <c r="EW38" s="5">
        <v>137.57096774193499</v>
      </c>
      <c r="EX38" s="5">
        <v>556.52243544757403</v>
      </c>
      <c r="EY38" s="5">
        <v>327.82108348712802</v>
      </c>
      <c r="EZ38" s="1">
        <v>0.58905277237113296</v>
      </c>
      <c r="FA38" s="5">
        <v>213.25015616551099</v>
      </c>
      <c r="FB38" s="1">
        <v>0.38318339492280801</v>
      </c>
      <c r="FC38" s="5">
        <v>97.483870967741893</v>
      </c>
      <c r="FD38" s="4">
        <v>1062.1930556744501</v>
      </c>
      <c r="FE38" s="4">
        <v>709.13880507566898</v>
      </c>
      <c r="FF38" s="1">
        <v>0.66761762495744603</v>
      </c>
      <c r="FG38" s="4">
        <v>269.36758316169602</v>
      </c>
      <c r="FH38" s="1">
        <v>0.25359569216036498</v>
      </c>
      <c r="FI38" s="4">
        <v>225.34408602150501</v>
      </c>
      <c r="FJ38" s="4">
        <v>1389.34046851572</v>
      </c>
      <c r="FK38" s="4">
        <v>895.24653169158398</v>
      </c>
      <c r="FL38" s="1">
        <v>0.64436799472774697</v>
      </c>
      <c r="FM38" s="4">
        <v>585.55580945049599</v>
      </c>
      <c r="FN38" s="1">
        <v>0.421463149400712</v>
      </c>
      <c r="FO38" s="4">
        <v>256.41096774193602</v>
      </c>
      <c r="FP38" s="4">
        <v>1458.11631283324</v>
      </c>
      <c r="FQ38" s="4">
        <v>957.88548270224305</v>
      </c>
      <c r="FR38" s="1">
        <v>0.65693352050975395</v>
      </c>
      <c r="FS38" s="4">
        <v>610.64363235332405</v>
      </c>
      <c r="FT38" s="1">
        <v>0.418789383932474</v>
      </c>
      <c r="FU38" s="4">
        <v>257.91397849462402</v>
      </c>
      <c r="FV38" s="4">
        <v>1499.5277113602001</v>
      </c>
      <c r="FW38" s="4">
        <v>962.94686096626299</v>
      </c>
      <c r="FX38" s="1">
        <v>0.64216676602314104</v>
      </c>
      <c r="FY38" s="4">
        <v>581.02071247958395</v>
      </c>
      <c r="FZ38" s="1">
        <v>0.38746913983506698</v>
      </c>
      <c r="GA38" s="4">
        <v>255.83640552995399</v>
      </c>
      <c r="GB38" s="4">
        <v>1357.4319830162799</v>
      </c>
      <c r="GC38" s="4">
        <v>844.71585605716996</v>
      </c>
      <c r="GD38" s="1">
        <v>0.62228963706908802</v>
      </c>
      <c r="GE38" s="4">
        <v>522.53968525304504</v>
      </c>
      <c r="GF38" s="1">
        <v>0.38494723256183899</v>
      </c>
      <c r="GG38" s="4">
        <v>221.45713978494601</v>
      </c>
      <c r="GH38" s="4">
        <v>1651.48929576366</v>
      </c>
      <c r="GI38" s="4">
        <v>1096.84700285346</v>
      </c>
      <c r="GJ38" s="1">
        <v>0.66415628951822703</v>
      </c>
      <c r="GK38" s="4">
        <v>827.39049980163702</v>
      </c>
      <c r="GL38" s="1">
        <v>0.50099658648955903</v>
      </c>
      <c r="GM38" s="4">
        <v>244.24024577572999</v>
      </c>
      <c r="GN38" s="4">
        <v>1662.55687241228</v>
      </c>
      <c r="GO38" s="4">
        <v>1035.2095825009001</v>
      </c>
      <c r="GP38" s="1">
        <v>0.62266115504299502</v>
      </c>
      <c r="GQ38" s="4">
        <v>745.25980669860905</v>
      </c>
      <c r="GR38" s="1">
        <v>0.44826124090256098</v>
      </c>
      <c r="GS38" s="4">
        <v>263.43978494623701</v>
      </c>
      <c r="GT38" s="4">
        <v>556.52243544757403</v>
      </c>
      <c r="GU38" s="4">
        <v>327.82108348712802</v>
      </c>
      <c r="GV38" s="1">
        <v>0.58905277237113296</v>
      </c>
      <c r="GW38" s="4">
        <v>213.25015616551099</v>
      </c>
      <c r="GX38" s="1">
        <v>0.38318339492280801</v>
      </c>
      <c r="GY38" s="4">
        <v>97.483870967741893</v>
      </c>
    </row>
    <row r="39" spans="1:207" s="8" customFormat="1" x14ac:dyDescent="0.25">
      <c r="A39" s="4" t="s">
        <v>221</v>
      </c>
      <c r="B39" s="4" t="s">
        <v>275</v>
      </c>
      <c r="C39" s="4" t="s">
        <v>275</v>
      </c>
      <c r="D39" s="30" t="s">
        <v>276</v>
      </c>
      <c r="E39" s="4"/>
      <c r="F39" s="5">
        <v>946.83809801938503</v>
      </c>
      <c r="G39" s="5">
        <v>954.95112132737802</v>
      </c>
      <c r="H39" s="5">
        <v>910.65703061535703</v>
      </c>
      <c r="I39" s="5">
        <v>834.86939765103102</v>
      </c>
      <c r="J39" s="5">
        <v>784.84445464331498</v>
      </c>
      <c r="K39" s="5">
        <v>901.95152295562502</v>
      </c>
      <c r="L39" s="5">
        <v>856.99244239049494</v>
      </c>
      <c r="M39" s="5">
        <v>738.24942963071999</v>
      </c>
      <c r="N39" s="5">
        <v>229.555396364621</v>
      </c>
      <c r="O39" s="5">
        <v>627.53505417242195</v>
      </c>
      <c r="P39" s="5">
        <v>720.64101991611096</v>
      </c>
      <c r="Q39" s="5">
        <v>604.60135405276105</v>
      </c>
      <c r="R39" s="5">
        <v>668.56147762892897</v>
      </c>
      <c r="S39" s="5">
        <v>555.88363733848405</v>
      </c>
      <c r="T39" s="5">
        <v>755.19885655100995</v>
      </c>
      <c r="U39" s="5">
        <v>706.50142578969098</v>
      </c>
      <c r="V39" s="5">
        <v>668.32372810046002</v>
      </c>
      <c r="W39" s="5">
        <v>843.165028416018</v>
      </c>
      <c r="X39" s="5">
        <v>1004.96735001191</v>
      </c>
      <c r="Y39" s="5">
        <v>518.91095441855305</v>
      </c>
      <c r="Z39" s="5">
        <v>606.28905374522799</v>
      </c>
      <c r="AA39" s="5">
        <v>774.81818877478895</v>
      </c>
      <c r="AB39" s="5">
        <v>515.81387947449105</v>
      </c>
      <c r="AC39" s="5">
        <v>1901.7892193467601</v>
      </c>
      <c r="AD39" s="5">
        <v>1745.52642826639</v>
      </c>
      <c r="AE39" s="5">
        <v>1686.79597759894</v>
      </c>
      <c r="AF39" s="5">
        <v>1595.2418720212199</v>
      </c>
      <c r="AG39" s="5">
        <v>857.09045053704403</v>
      </c>
      <c r="AH39" s="5">
        <v>1325.24237396887</v>
      </c>
      <c r="AI39" s="5">
        <v>1224.4451149674101</v>
      </c>
      <c r="AJ39" s="5">
        <v>1461.7002823406999</v>
      </c>
      <c r="AK39" s="5">
        <v>1511.48875651648</v>
      </c>
      <c r="AL39" s="5">
        <v>1523.87830443046</v>
      </c>
      <c r="AM39" s="5">
        <v>1381.10724252002</v>
      </c>
      <c r="AN39" s="5">
        <v>515.81387947449105</v>
      </c>
      <c r="AO39" s="5">
        <v>3647.3156476131498</v>
      </c>
      <c r="AP39" s="5">
        <v>3282.0378496201602</v>
      </c>
      <c r="AQ39" s="5">
        <v>2182.3328245059201</v>
      </c>
      <c r="AR39" s="5">
        <v>2686.1453973081102</v>
      </c>
      <c r="AS39" s="5">
        <v>3035.36706094694</v>
      </c>
      <c r="AT39" s="5">
        <v>1896.92112199451</v>
      </c>
      <c r="AU39" s="5">
        <f t="shared" si="25"/>
        <v>-1099.70502511424</v>
      </c>
      <c r="AV39" s="5">
        <f t="shared" si="26"/>
        <v>503.81257280219006</v>
      </c>
      <c r="AW39" s="5">
        <f t="shared" si="27"/>
        <v>349.2216636388298</v>
      </c>
      <c r="AX39" s="5">
        <v>-118.743012759775</v>
      </c>
      <c r="AY39" s="5">
        <v>-508.69403326609898</v>
      </c>
      <c r="AZ39" s="5">
        <v>397.979657807801</v>
      </c>
      <c r="BA39" s="5">
        <v>93.1059657436886</v>
      </c>
      <c r="BB39" s="5">
        <v>-116.03966586335</v>
      </c>
      <c r="BC39" s="5">
        <v>63.960123576168598</v>
      </c>
      <c r="BD39" s="5">
        <v>-112.677840290445</v>
      </c>
      <c r="BE39" s="5">
        <v>199.31521921252599</v>
      </c>
      <c r="BF39" s="5">
        <v>-48.697430761319097</v>
      </c>
      <c r="BG39" s="5">
        <v>-38.177697689230698</v>
      </c>
      <c r="BH39" s="5">
        <v>174.84130031555799</v>
      </c>
      <c r="BI39" s="5">
        <v>161.80232159589099</v>
      </c>
      <c r="BJ39" s="5">
        <v>-486.056395593356</v>
      </c>
      <c r="BK39" s="5">
        <v>87.378099326675596</v>
      </c>
      <c r="BL39" s="6">
        <v>168.52913502956099</v>
      </c>
      <c r="BM39" s="5" t="s">
        <v>225</v>
      </c>
      <c r="BN39" s="4" t="s">
        <v>225</v>
      </c>
      <c r="BO39" s="7">
        <v>15</v>
      </c>
      <c r="BP39" s="7">
        <v>21</v>
      </c>
      <c r="BQ39" s="4" t="s">
        <v>253</v>
      </c>
      <c r="BR39" s="5">
        <v>229.555396364621</v>
      </c>
      <c r="BS39" s="5">
        <v>82.188945285255599</v>
      </c>
      <c r="BT39" s="1">
        <v>0.35803534391632602</v>
      </c>
      <c r="BU39" s="5">
        <v>5.6665319519113</v>
      </c>
      <c r="BV39" s="1">
        <v>2.4684812649364601E-2</v>
      </c>
      <c r="BW39" s="5">
        <v>53.6134408602151</v>
      </c>
      <c r="BX39" s="5">
        <v>627.53505417242195</v>
      </c>
      <c r="BY39" s="5">
        <v>414.02723653452398</v>
      </c>
      <c r="BZ39" s="1">
        <v>0.65976750427198605</v>
      </c>
      <c r="CA39" s="5">
        <v>283.31014337834603</v>
      </c>
      <c r="CB39" s="1">
        <v>0.45146504803937698</v>
      </c>
      <c r="CC39" s="5">
        <v>104.94521505376299</v>
      </c>
      <c r="CD39" s="5">
        <v>720.64101991611096</v>
      </c>
      <c r="CE39" s="5">
        <v>379.701446762312</v>
      </c>
      <c r="CF39" s="1">
        <v>0.52689402388794404</v>
      </c>
      <c r="CG39" s="5">
        <v>214.40455306966899</v>
      </c>
      <c r="CH39" s="1">
        <v>0.29751921850719398</v>
      </c>
      <c r="CI39" s="5">
        <v>148.37526881720399</v>
      </c>
      <c r="CJ39" s="5">
        <v>604.60135405276105</v>
      </c>
      <c r="CK39" s="5">
        <v>334.90743469696798</v>
      </c>
      <c r="CL39" s="1">
        <v>0.55393100338267298</v>
      </c>
      <c r="CM39" s="5">
        <v>196.265984840312</v>
      </c>
      <c r="CN39" s="1">
        <v>0.32462048509270303</v>
      </c>
      <c r="CO39" s="5">
        <v>127.23064516129</v>
      </c>
      <c r="CP39" s="5">
        <v>668.56147762892897</v>
      </c>
      <c r="CQ39" s="5">
        <v>367.14969059436999</v>
      </c>
      <c r="CR39" s="1">
        <v>0.54916369381089003</v>
      </c>
      <c r="CS39" s="5">
        <v>189.01900575008901</v>
      </c>
      <c r="CT39" s="1">
        <v>0.28272494314277602</v>
      </c>
      <c r="CU39" s="5">
        <v>116.68532258064501</v>
      </c>
      <c r="CV39" s="5">
        <v>555.88363733848405</v>
      </c>
      <c r="CW39" s="5">
        <v>234.30860555039899</v>
      </c>
      <c r="CX39" s="1">
        <v>0.42150657046184298</v>
      </c>
      <c r="CY39" s="5">
        <v>56.830630278452801</v>
      </c>
      <c r="CZ39" s="1">
        <v>0.102234760048977</v>
      </c>
      <c r="DA39" s="5">
        <v>132.05376344086</v>
      </c>
      <c r="DB39" s="5">
        <v>755.19885655100995</v>
      </c>
      <c r="DC39" s="5">
        <v>414.125235813703</v>
      </c>
      <c r="DD39" s="1">
        <v>0.54836581414464902</v>
      </c>
      <c r="DE39" s="5">
        <v>230.92759321737199</v>
      </c>
      <c r="DF39" s="1">
        <v>0.30578382265039</v>
      </c>
      <c r="DG39" s="5">
        <v>125.212903225806</v>
      </c>
      <c r="DH39" s="5">
        <v>706.50142578969098</v>
      </c>
      <c r="DI39" s="5">
        <v>419.08165612800298</v>
      </c>
      <c r="DJ39" s="1">
        <v>0.59317878326936802</v>
      </c>
      <c r="DK39" s="5">
        <v>274.02661553596801</v>
      </c>
      <c r="DL39" s="1">
        <v>0.38786420739303501</v>
      </c>
      <c r="DM39" s="5">
        <v>106.66635944700499</v>
      </c>
      <c r="DN39" s="5">
        <v>668.3578185975</v>
      </c>
      <c r="DO39" s="5">
        <v>332.50055806139102</v>
      </c>
      <c r="DP39" s="1">
        <v>0.49748884326530202</v>
      </c>
      <c r="DQ39" s="5">
        <v>160.09159140268901</v>
      </c>
      <c r="DR39" s="1">
        <v>0.23952976526649999</v>
      </c>
      <c r="DS39" s="5">
        <v>116.521505376344</v>
      </c>
      <c r="DT39" s="5">
        <v>843.197630925868</v>
      </c>
      <c r="DU39" s="5">
        <v>332.013736641393</v>
      </c>
      <c r="DV39" s="1">
        <v>0.39375553780532802</v>
      </c>
      <c r="DW39" s="5">
        <v>171.56560576900199</v>
      </c>
      <c r="DX39" s="1">
        <v>0.20347021798509499</v>
      </c>
      <c r="DY39" s="5">
        <v>110.383333333333</v>
      </c>
      <c r="DZ39" s="5">
        <v>1004.94737428143</v>
      </c>
      <c r="EA39" s="5">
        <v>531.47537403146305</v>
      </c>
      <c r="EB39" s="1">
        <v>0.52885891105639604</v>
      </c>
      <c r="EC39" s="5">
        <v>453.60506426934199</v>
      </c>
      <c r="ED39" s="1">
        <v>0.45137195825172699</v>
      </c>
      <c r="EE39" s="5">
        <v>98.744623655913998</v>
      </c>
      <c r="EF39" s="5">
        <v>518.86649669525605</v>
      </c>
      <c r="EG39" s="5">
        <v>260.876784831262</v>
      </c>
      <c r="EH39" s="1">
        <v>0.50278209615156899</v>
      </c>
      <c r="EI39" s="5">
        <v>187.75424457231799</v>
      </c>
      <c r="EJ39" s="1">
        <v>0.36185463075406699</v>
      </c>
      <c r="EK39" s="5">
        <v>83.107373271889401</v>
      </c>
      <c r="EL39" s="5">
        <v>606.28905374522799</v>
      </c>
      <c r="EM39" s="5">
        <v>238.47941145704601</v>
      </c>
      <c r="EN39" s="1">
        <v>0.39334276280247399</v>
      </c>
      <c r="EO39" s="5">
        <v>145.10006856743101</v>
      </c>
      <c r="EP39" s="1">
        <v>0.239324902323577</v>
      </c>
      <c r="EQ39" s="5">
        <v>92.147311827956997</v>
      </c>
      <c r="ER39" s="5">
        <v>774.81734073515304</v>
      </c>
      <c r="ES39" s="5">
        <v>363.849958980726</v>
      </c>
      <c r="ET39" s="1">
        <v>0.46959449647255103</v>
      </c>
      <c r="EU39" s="5">
        <v>258.63922719304702</v>
      </c>
      <c r="EV39" s="1">
        <v>0.33380670978226701</v>
      </c>
      <c r="EW39" s="5">
        <v>112.027956989247</v>
      </c>
      <c r="EX39" s="5">
        <v>515.81209412521105</v>
      </c>
      <c r="EY39" s="5">
        <v>369.319793316713</v>
      </c>
      <c r="EZ39" s="1">
        <v>0.71599676999248996</v>
      </c>
      <c r="FA39" s="5">
        <v>294.24528535278699</v>
      </c>
      <c r="FB39" s="1">
        <v>0.57045053558081205</v>
      </c>
      <c r="FC39" s="5">
        <v>77.263440860214999</v>
      </c>
      <c r="FD39" s="4">
        <v>857.09045053704403</v>
      </c>
      <c r="FE39" s="4">
        <v>496.21618181977999</v>
      </c>
      <c r="FF39" s="1">
        <v>0.57895427665639798</v>
      </c>
      <c r="FG39" s="4">
        <v>288.97667533025702</v>
      </c>
      <c r="FH39" s="1">
        <v>0.33716006886926297</v>
      </c>
      <c r="FI39" s="4">
        <v>158.55865591397799</v>
      </c>
      <c r="FJ39" s="4">
        <v>1325.24237396887</v>
      </c>
      <c r="FK39" s="4">
        <v>714.60888145928095</v>
      </c>
      <c r="FL39" s="1">
        <v>0.53922881994721505</v>
      </c>
      <c r="FM39" s="4">
        <v>410.67053790998102</v>
      </c>
      <c r="FN39" s="1">
        <v>0.30988334358800701</v>
      </c>
      <c r="FO39" s="4">
        <v>275.60591397849498</v>
      </c>
      <c r="FP39" s="4">
        <v>1224.4451149674101</v>
      </c>
      <c r="FQ39" s="4">
        <v>601.45829614476895</v>
      </c>
      <c r="FR39" s="1">
        <v>0.49120886578960798</v>
      </c>
      <c r="FS39" s="4">
        <v>245.84963602854199</v>
      </c>
      <c r="FT39" s="1">
        <v>0.20078452927233501</v>
      </c>
      <c r="FU39" s="4">
        <v>248.73908602150499</v>
      </c>
      <c r="FV39" s="4">
        <v>1461.7002823406999</v>
      </c>
      <c r="FW39" s="4">
        <v>833.20689194170495</v>
      </c>
      <c r="FX39" s="1">
        <v>0.57002581309449096</v>
      </c>
      <c r="FY39" s="4">
        <v>504.954208753339</v>
      </c>
      <c r="FZ39" s="1">
        <v>0.345456736140687</v>
      </c>
      <c r="GA39" s="4">
        <v>231.879262672811</v>
      </c>
      <c r="GB39" s="4">
        <v>1511.55544952337</v>
      </c>
      <c r="GC39" s="4">
        <v>664.51429470278401</v>
      </c>
      <c r="GD39" s="1">
        <v>0.43962283680186698</v>
      </c>
      <c r="GE39" s="4">
        <v>331.657197171691</v>
      </c>
      <c r="GF39" s="1">
        <v>0.21941450925685199</v>
      </c>
      <c r="GG39" s="4">
        <v>226.90483870967699</v>
      </c>
      <c r="GH39" s="4">
        <v>1523.8138709766899</v>
      </c>
      <c r="GI39" s="4">
        <v>792.35215886272499</v>
      </c>
      <c r="GJ39" s="1">
        <v>0.51997962084100602</v>
      </c>
      <c r="GK39" s="4">
        <v>641.35930884165998</v>
      </c>
      <c r="GL39" s="1">
        <v>0.42089084569795898</v>
      </c>
      <c r="GM39" s="4">
        <v>181.85199692780299</v>
      </c>
      <c r="GN39" s="4">
        <v>1381.10639448038</v>
      </c>
      <c r="GO39" s="4">
        <v>602.32937043777201</v>
      </c>
      <c r="GP39" s="1">
        <v>0.43612090483759403</v>
      </c>
      <c r="GQ39" s="4">
        <v>403.739295760478</v>
      </c>
      <c r="GR39" s="1">
        <v>0.29233033557300903</v>
      </c>
      <c r="GS39" s="4">
        <v>204.175268817204</v>
      </c>
      <c r="GT39" s="4">
        <v>515.81209412521105</v>
      </c>
      <c r="GU39" s="4">
        <v>369.319793316713</v>
      </c>
      <c r="GV39" s="1">
        <v>0.71599676999248996</v>
      </c>
      <c r="GW39" s="4">
        <v>294.24528535278699</v>
      </c>
      <c r="GX39" s="1">
        <v>0.57045053558081205</v>
      </c>
      <c r="GY39" s="4">
        <v>77.263440860214999</v>
      </c>
    </row>
    <row r="40" spans="1:207" s="8" customFormat="1" x14ac:dyDescent="0.25">
      <c r="A40" s="4" t="s">
        <v>221</v>
      </c>
      <c r="B40" s="4" t="s">
        <v>277</v>
      </c>
      <c r="C40" s="4" t="s">
        <v>278</v>
      </c>
      <c r="D40" s="30" t="s">
        <v>276</v>
      </c>
      <c r="E40" s="4"/>
      <c r="F40" s="5"/>
      <c r="G40" s="5"/>
      <c r="H40" s="5"/>
      <c r="I40" s="5"/>
      <c r="J40" s="5"/>
      <c r="K40" s="5">
        <v>0</v>
      </c>
      <c r="L40" s="5">
        <v>0</v>
      </c>
      <c r="M40" s="5">
        <v>100.969787916402</v>
      </c>
      <c r="N40" s="5">
        <v>339.64537519481701</v>
      </c>
      <c r="O40" s="5">
        <v>254.947814741949</v>
      </c>
      <c r="P40" s="5">
        <v>497.25318912774202</v>
      </c>
      <c r="Q40" s="5">
        <v>725.18404005198101</v>
      </c>
      <c r="R40" s="5">
        <v>557.67659867418104</v>
      </c>
      <c r="S40" s="5">
        <v>563.00774108891403</v>
      </c>
      <c r="T40" s="5">
        <v>582.26110839765397</v>
      </c>
      <c r="U40" s="5">
        <v>701.63873917532703</v>
      </c>
      <c r="V40" s="5">
        <v>721.06852393290296</v>
      </c>
      <c r="W40" s="5">
        <v>642.82761306371003</v>
      </c>
      <c r="X40" s="5">
        <v>713.120077132451</v>
      </c>
      <c r="Y40" s="5">
        <v>660.58201044482405</v>
      </c>
      <c r="Z40" s="5">
        <v>607.33305251494301</v>
      </c>
      <c r="AA40" s="5">
        <v>565.13625322710402</v>
      </c>
      <c r="AB40" s="5">
        <v>140.46073910099699</v>
      </c>
      <c r="AC40" s="5">
        <v>0</v>
      </c>
      <c r="AD40" s="5">
        <v>0</v>
      </c>
      <c r="AE40" s="5">
        <v>0</v>
      </c>
      <c r="AF40" s="5">
        <v>100.969787916402</v>
      </c>
      <c r="AG40" s="5">
        <v>594.59318993676595</v>
      </c>
      <c r="AH40" s="5">
        <v>1222.4372291797199</v>
      </c>
      <c r="AI40" s="5">
        <v>1120.6843397631001</v>
      </c>
      <c r="AJ40" s="5">
        <v>1283.89984757298</v>
      </c>
      <c r="AK40" s="5">
        <v>1363.89613699661</v>
      </c>
      <c r="AL40" s="5">
        <v>1373.7020875772801</v>
      </c>
      <c r="AM40" s="5">
        <v>1172.46930574205</v>
      </c>
      <c r="AN40" s="5">
        <v>140.46073910099699</v>
      </c>
      <c r="AO40" s="5"/>
      <c r="AP40" s="5">
        <v>100.969787916402</v>
      </c>
      <c r="AQ40" s="5">
        <v>1817.0304191164901</v>
      </c>
      <c r="AR40" s="5">
        <v>2404.58418733608</v>
      </c>
      <c r="AS40" s="5">
        <v>2737.5982245738901</v>
      </c>
      <c r="AT40" s="5">
        <v>1312.9300448430399</v>
      </c>
      <c r="AU40" s="5">
        <f t="shared" si="25"/>
        <v>1716.060631200088</v>
      </c>
      <c r="AV40" s="5">
        <f t="shared" si="26"/>
        <v>587.55376821958998</v>
      </c>
      <c r="AW40" s="5">
        <f t="shared" si="27"/>
        <v>333.01403723781004</v>
      </c>
      <c r="AX40" s="5">
        <v>100.969787916402</v>
      </c>
      <c r="AY40" s="5">
        <v>238.67558727841501</v>
      </c>
      <c r="AZ40" s="5">
        <v>-84.697560452867705</v>
      </c>
      <c r="BA40" s="5">
        <v>242.30537438579299</v>
      </c>
      <c r="BB40" s="5">
        <v>227.930850924239</v>
      </c>
      <c r="BC40" s="5">
        <v>-167.50744137780001</v>
      </c>
      <c r="BD40" s="5">
        <v>5.33114241473299</v>
      </c>
      <c r="BE40" s="5">
        <v>19.253367308740099</v>
      </c>
      <c r="BF40" s="5">
        <v>119.377630777672</v>
      </c>
      <c r="BG40" s="5">
        <v>19.429784757576599</v>
      </c>
      <c r="BH40" s="5">
        <v>-78.240910869192902</v>
      </c>
      <c r="BI40" s="5">
        <v>70.292464068741097</v>
      </c>
      <c r="BJ40" s="5">
        <v>-52.538066687627499</v>
      </c>
      <c r="BK40" s="5">
        <v>-53.248957929880703</v>
      </c>
      <c r="BL40" s="6">
        <v>-42.1967992878388</v>
      </c>
      <c r="BM40" s="5" t="s">
        <v>279</v>
      </c>
      <c r="BN40" s="4" t="s">
        <v>279</v>
      </c>
      <c r="BO40" s="7">
        <v>191</v>
      </c>
      <c r="BP40" s="7">
        <v>22</v>
      </c>
      <c r="BQ40" s="4" t="s">
        <v>253</v>
      </c>
      <c r="BR40" s="5">
        <v>322.02223653423198</v>
      </c>
      <c r="BS40" s="5">
        <v>234.19548155091201</v>
      </c>
      <c r="BT40" s="1">
        <v>0.72726493695418004</v>
      </c>
      <c r="BU40" s="5">
        <v>97.998491579499401</v>
      </c>
      <c r="BV40" s="1">
        <v>0.304322125807862</v>
      </c>
      <c r="BW40" s="5">
        <v>91.345161290322594</v>
      </c>
      <c r="BX40" s="5">
        <v>255.752208574224</v>
      </c>
      <c r="BY40" s="5">
        <v>156.29949307263101</v>
      </c>
      <c r="BZ40" s="1">
        <v>0.61113643531751005</v>
      </c>
      <c r="CA40" s="5">
        <v>20.3585416165376</v>
      </c>
      <c r="CB40" s="1">
        <v>7.9602603355932305E-2</v>
      </c>
      <c r="CC40" s="5">
        <v>96.462365591397898</v>
      </c>
      <c r="CD40" s="5">
        <v>506.61004632504302</v>
      </c>
      <c r="CE40" s="5">
        <v>352.941335903859</v>
      </c>
      <c r="CF40" s="1">
        <v>0.69667259554780003</v>
      </c>
      <c r="CG40" s="5">
        <v>208.241740528836</v>
      </c>
      <c r="CH40" s="1">
        <v>0.41104937029856697</v>
      </c>
      <c r="CI40" s="5">
        <v>128.87365591397801</v>
      </c>
      <c r="CJ40" s="5">
        <v>737.65929488664801</v>
      </c>
      <c r="CK40" s="5">
        <v>552.898231999632</v>
      </c>
      <c r="CL40" s="1">
        <v>0.749530624547465</v>
      </c>
      <c r="CM40" s="5">
        <v>388.21577001384702</v>
      </c>
      <c r="CN40" s="1">
        <v>0.52628059146669004</v>
      </c>
      <c r="CO40" s="5">
        <v>139.20391705069099</v>
      </c>
      <c r="CP40" s="5">
        <v>562.97393034793697</v>
      </c>
      <c r="CQ40" s="5">
        <v>384.37747101214802</v>
      </c>
      <c r="CR40" s="1">
        <v>0.68276246961309595</v>
      </c>
      <c r="CS40" s="5">
        <v>173.54135360302001</v>
      </c>
      <c r="CT40" s="1">
        <v>0.30825824118670198</v>
      </c>
      <c r="CU40" s="5">
        <v>131.80860215053801</v>
      </c>
      <c r="CV40" s="5">
        <v>562.86858881780995</v>
      </c>
      <c r="CW40" s="5">
        <v>362.34363652995501</v>
      </c>
      <c r="CX40" s="1">
        <v>0.64374463903019297</v>
      </c>
      <c r="CY40" s="5">
        <v>175.76652213990801</v>
      </c>
      <c r="CZ40" s="1">
        <v>0.31226919681034099</v>
      </c>
      <c r="DA40" s="5">
        <v>137.23548387096801</v>
      </c>
      <c r="DB40" s="5">
        <v>580.21188599876996</v>
      </c>
      <c r="DC40" s="5">
        <v>345.28274435536702</v>
      </c>
      <c r="DD40" s="1">
        <v>0.59509767498299504</v>
      </c>
      <c r="DE40" s="5">
        <v>152.622853635788</v>
      </c>
      <c r="DF40" s="1">
        <v>0.26304675467491501</v>
      </c>
      <c r="DG40" s="5">
        <v>138.78387096774199</v>
      </c>
      <c r="DH40" s="5">
        <v>693.44927104133603</v>
      </c>
      <c r="DI40" s="5">
        <v>435.09200064262001</v>
      </c>
      <c r="DJ40" s="1">
        <v>0.62743162162280897</v>
      </c>
      <c r="DK40" s="5">
        <v>199.72504250991801</v>
      </c>
      <c r="DL40" s="1">
        <v>0.28801680360842502</v>
      </c>
      <c r="DM40" s="5">
        <v>157.35483870967701</v>
      </c>
      <c r="DN40" s="5">
        <v>687.17022622137699</v>
      </c>
      <c r="DO40" s="5">
        <v>422.54691829277101</v>
      </c>
      <c r="DP40" s="1">
        <v>0.61490865315320498</v>
      </c>
      <c r="DQ40" s="5">
        <v>170.972037497374</v>
      </c>
      <c r="DR40" s="1">
        <v>0.24880594498035499</v>
      </c>
      <c r="DS40" s="5">
        <v>165.280258064516</v>
      </c>
      <c r="DT40" s="5">
        <v>609.70517541558695</v>
      </c>
      <c r="DU40" s="5">
        <v>335.875381892679</v>
      </c>
      <c r="DV40" s="1">
        <v>0.55088163170624205</v>
      </c>
      <c r="DW40" s="5">
        <v>125.68367842197</v>
      </c>
      <c r="DX40" s="1">
        <v>0.20613844771171799</v>
      </c>
      <c r="DY40" s="5">
        <v>163.64032258064501</v>
      </c>
      <c r="DZ40" s="5">
        <v>682.81073368325997</v>
      </c>
      <c r="EA40" s="5">
        <v>418.16186514316098</v>
      </c>
      <c r="EB40" s="1">
        <v>0.61241255375041703</v>
      </c>
      <c r="EC40" s="5">
        <v>213.852510890681</v>
      </c>
      <c r="ED40" s="1">
        <v>0.313194418806372</v>
      </c>
      <c r="EE40" s="5">
        <v>169.96021505376299</v>
      </c>
      <c r="EF40" s="5">
        <v>656.07339799746205</v>
      </c>
      <c r="EG40" s="5">
        <v>408.98713452838803</v>
      </c>
      <c r="EH40" s="1">
        <v>0.62338624882024196</v>
      </c>
      <c r="EI40" s="5">
        <v>248.89815694415901</v>
      </c>
      <c r="EJ40" s="1">
        <v>0.37937547491465601</v>
      </c>
      <c r="EK40" s="5">
        <v>162.347926267281</v>
      </c>
      <c r="EL40" s="5">
        <v>620.98534821811097</v>
      </c>
      <c r="EM40" s="5">
        <v>406.63210776990502</v>
      </c>
      <c r="EN40" s="1">
        <v>0.65481755557794996</v>
      </c>
      <c r="EO40" s="5">
        <v>234.30635313245699</v>
      </c>
      <c r="EP40" s="1">
        <v>0.37731381876365999</v>
      </c>
      <c r="EQ40" s="5">
        <v>158.13440860215101</v>
      </c>
      <c r="ER40" s="5">
        <v>591.07402017254105</v>
      </c>
      <c r="ES40" s="5">
        <v>390.92762775567002</v>
      </c>
      <c r="ET40" s="1">
        <v>0.66138523165263496</v>
      </c>
      <c r="EU40" s="5">
        <v>245.15989388832401</v>
      </c>
      <c r="EV40" s="1">
        <v>0.41477020731982001</v>
      </c>
      <c r="EW40" s="5">
        <v>153.71451612903201</v>
      </c>
      <c r="EX40" s="5">
        <v>151.397727536074</v>
      </c>
      <c r="EY40" s="5">
        <v>23.3786663362438</v>
      </c>
      <c r="EZ40" s="1">
        <v>0.15441887217675199</v>
      </c>
      <c r="FA40" s="5">
        <v>-79.346641870659198</v>
      </c>
      <c r="FB40" s="1">
        <v>-0.52409400829185404</v>
      </c>
      <c r="FC40" s="5">
        <v>84.104838709677395</v>
      </c>
      <c r="FD40" s="4">
        <v>577.77444510845498</v>
      </c>
      <c r="FE40" s="4">
        <v>390.49497462354401</v>
      </c>
      <c r="FF40" s="1">
        <v>0.67586058526739201</v>
      </c>
      <c r="FG40" s="4">
        <v>118.35703319603699</v>
      </c>
      <c r="FH40" s="1">
        <v>0.20484989289171501</v>
      </c>
      <c r="FI40" s="4">
        <v>187.80752688172001</v>
      </c>
      <c r="FJ40" s="4">
        <v>1244.2693412116901</v>
      </c>
      <c r="FK40" s="4">
        <v>905.839567903491</v>
      </c>
      <c r="FL40" s="1">
        <v>0.72800923232695702</v>
      </c>
      <c r="FM40" s="4">
        <v>596.45751054268305</v>
      </c>
      <c r="FN40" s="1">
        <v>0.479363664109768</v>
      </c>
      <c r="FO40" s="4">
        <v>268.07757296467003</v>
      </c>
      <c r="FP40" s="4">
        <v>1125.84251916575</v>
      </c>
      <c r="FQ40" s="4">
        <v>746.72110754210303</v>
      </c>
      <c r="FR40" s="1">
        <v>0.66325537970925597</v>
      </c>
      <c r="FS40" s="4">
        <v>349.30787574292799</v>
      </c>
      <c r="FT40" s="1">
        <v>0.31026353135229401</v>
      </c>
      <c r="FU40" s="4">
        <v>269.044086021505</v>
      </c>
      <c r="FV40" s="4">
        <v>1273.6611570401101</v>
      </c>
      <c r="FW40" s="4">
        <v>780.37474499798702</v>
      </c>
      <c r="FX40" s="1">
        <v>0.61270200530533503</v>
      </c>
      <c r="FY40" s="4">
        <v>352.34789614570599</v>
      </c>
      <c r="FZ40" s="1">
        <v>0.276641785138943</v>
      </c>
      <c r="GA40" s="4">
        <v>296.138709677419</v>
      </c>
      <c r="GB40" s="4">
        <v>1296.8754016369601</v>
      </c>
      <c r="GC40" s="4">
        <v>758.42230018544899</v>
      </c>
      <c r="GD40" s="1">
        <v>0.58480737565701402</v>
      </c>
      <c r="GE40" s="4">
        <v>296.655715919344</v>
      </c>
      <c r="GF40" s="1">
        <v>0.22874650528870699</v>
      </c>
      <c r="GG40" s="4">
        <v>328.92058064516101</v>
      </c>
      <c r="GH40" s="4">
        <v>1338.88413168072</v>
      </c>
      <c r="GI40" s="4">
        <v>827.14899967154895</v>
      </c>
      <c r="GJ40" s="1">
        <v>0.61778982967944795</v>
      </c>
      <c r="GK40" s="4">
        <v>462.75066783484101</v>
      </c>
      <c r="GL40" s="1">
        <v>0.34562413347444998</v>
      </c>
      <c r="GM40" s="4">
        <v>332.30814132104501</v>
      </c>
      <c r="GN40" s="4">
        <v>1212.05936839065</v>
      </c>
      <c r="GO40" s="4">
        <v>797.559735525576</v>
      </c>
      <c r="GP40" s="1">
        <v>0.65802035471625397</v>
      </c>
      <c r="GQ40" s="4">
        <v>479.466247020781</v>
      </c>
      <c r="GR40" s="1">
        <v>0.39557983670173402</v>
      </c>
      <c r="GS40" s="4">
        <v>311.84892473118299</v>
      </c>
      <c r="GT40" s="4">
        <v>151.397727536074</v>
      </c>
      <c r="GU40" s="4">
        <v>23.3786663362438</v>
      </c>
      <c r="GV40" s="1">
        <v>0.15441887217675199</v>
      </c>
      <c r="GW40" s="4">
        <v>-79.346641870659198</v>
      </c>
      <c r="GX40" s="1">
        <v>-0.52409400829185404</v>
      </c>
      <c r="GY40" s="4">
        <v>84.104838709677395</v>
      </c>
    </row>
    <row r="41" spans="1:207" s="8" customFormat="1" x14ac:dyDescent="0.25">
      <c r="A41" s="4" t="s">
        <v>221</v>
      </c>
      <c r="B41" s="4" t="s">
        <v>280</v>
      </c>
      <c r="C41" s="4" t="s">
        <v>281</v>
      </c>
      <c r="D41" s="30" t="s">
        <v>276</v>
      </c>
      <c r="E41" s="4"/>
      <c r="F41" s="5">
        <v>53.640865886306798</v>
      </c>
      <c r="G41" s="5">
        <v>55.6743736752858</v>
      </c>
      <c r="H41" s="5">
        <v>32.5264531305601</v>
      </c>
      <c r="I41" s="5">
        <v>438.26777427099302</v>
      </c>
      <c r="J41" s="5">
        <v>347.88824831900001</v>
      </c>
      <c r="K41" s="5">
        <v>634.34459444818197</v>
      </c>
      <c r="L41" s="5">
        <v>977.99535400491197</v>
      </c>
      <c r="M41" s="5">
        <v>1428.8674685526601</v>
      </c>
      <c r="N41" s="5">
        <v>1626.6270870956901</v>
      </c>
      <c r="O41" s="5">
        <v>1483.2264233216599</v>
      </c>
      <c r="P41" s="5">
        <v>1333.6873005397299</v>
      </c>
      <c r="Q41" s="5">
        <v>704.20517851817704</v>
      </c>
      <c r="R41" s="5">
        <v>653.01856575802697</v>
      </c>
      <c r="S41" s="5">
        <v>809.31920092825499</v>
      </c>
      <c r="T41" s="5">
        <v>989.53575937831795</v>
      </c>
      <c r="U41" s="5">
        <v>1107.2097120401299</v>
      </c>
      <c r="V41" s="5">
        <v>1083.44754068304</v>
      </c>
      <c r="W41" s="5">
        <v>713.78507252243696</v>
      </c>
      <c r="X41" s="5">
        <v>402.76798075597998</v>
      </c>
      <c r="Y41" s="5">
        <v>473.08795042910901</v>
      </c>
      <c r="Z41" s="5">
        <v>268.08712396346601</v>
      </c>
      <c r="AA41" s="5">
        <v>159.000376379583</v>
      </c>
      <c r="AB41" s="5">
        <v>204.66129944076999</v>
      </c>
      <c r="AC41" s="5">
        <v>109.315239561593</v>
      </c>
      <c r="AD41" s="5">
        <v>470.79422740155297</v>
      </c>
      <c r="AE41" s="5">
        <v>982.23284276718198</v>
      </c>
      <c r="AF41" s="5">
        <v>2406.8628225575699</v>
      </c>
      <c r="AG41" s="5">
        <v>3109.8535104173502</v>
      </c>
      <c r="AH41" s="5">
        <v>2037.8924790579099</v>
      </c>
      <c r="AI41" s="5">
        <v>1462.33776668628</v>
      </c>
      <c r="AJ41" s="5">
        <v>2096.7454714184501</v>
      </c>
      <c r="AK41" s="5">
        <v>1797.23261320548</v>
      </c>
      <c r="AL41" s="5">
        <v>875.85593118508996</v>
      </c>
      <c r="AM41" s="5">
        <v>427.08750034304899</v>
      </c>
      <c r="AN41" s="5">
        <v>204.66129944076999</v>
      </c>
      <c r="AO41" s="5">
        <v>580.10946696314602</v>
      </c>
      <c r="AP41" s="5">
        <v>3389.0956653247499</v>
      </c>
      <c r="AQ41" s="5">
        <v>5147.7459894752501</v>
      </c>
      <c r="AR41" s="5">
        <v>3559.0832381047398</v>
      </c>
      <c r="AS41" s="5">
        <v>2673.08854439057</v>
      </c>
      <c r="AT41" s="5">
        <v>631.74879978381898</v>
      </c>
      <c r="AU41" s="5">
        <f t="shared" si="25"/>
        <v>1758.6503241505002</v>
      </c>
      <c r="AV41" s="5">
        <f t="shared" si="26"/>
        <v>-1588.6627513705103</v>
      </c>
      <c r="AW41" s="5">
        <f t="shared" si="27"/>
        <v>-885.9946937141699</v>
      </c>
      <c r="AX41" s="5">
        <v>450.87211454774803</v>
      </c>
      <c r="AY41" s="5">
        <v>197.759618543025</v>
      </c>
      <c r="AZ41" s="5">
        <v>-143.40066377402599</v>
      </c>
      <c r="BA41" s="5">
        <v>-149.53912278192999</v>
      </c>
      <c r="BB41" s="5">
        <v>-629.48212202155196</v>
      </c>
      <c r="BC41" s="5">
        <v>-51.186612760149998</v>
      </c>
      <c r="BD41" s="5">
        <v>156.30063517022799</v>
      </c>
      <c r="BE41" s="5">
        <v>180.21655845006299</v>
      </c>
      <c r="BF41" s="5">
        <v>117.673952661817</v>
      </c>
      <c r="BG41" s="5">
        <v>-23.762171357093401</v>
      </c>
      <c r="BH41" s="5">
        <v>-369.66246816060499</v>
      </c>
      <c r="BI41" s="5">
        <v>-311.01709176645602</v>
      </c>
      <c r="BJ41" s="5">
        <v>70.319969673128796</v>
      </c>
      <c r="BK41" s="5">
        <v>-205.000826465643</v>
      </c>
      <c r="BL41" s="6">
        <v>-109.086747583883</v>
      </c>
      <c r="BM41" s="5" t="s">
        <v>225</v>
      </c>
      <c r="BN41" s="4" t="s">
        <v>225</v>
      </c>
      <c r="BO41" s="7">
        <v>156</v>
      </c>
      <c r="BP41" s="7">
        <v>23</v>
      </c>
      <c r="BQ41" s="4" t="s">
        <v>253</v>
      </c>
      <c r="BR41" s="5">
        <v>1626.6270870956901</v>
      </c>
      <c r="BS41" s="5">
        <v>538.03674816627301</v>
      </c>
      <c r="BT41" s="1">
        <v>0.33076834416112399</v>
      </c>
      <c r="BU41" s="5">
        <v>366.87182505401898</v>
      </c>
      <c r="BV41" s="1">
        <v>0.225541445832593</v>
      </c>
      <c r="BW41" s="5">
        <v>118.1</v>
      </c>
      <c r="BX41" s="5">
        <v>1483.2264233216599</v>
      </c>
      <c r="BY41" s="5">
        <v>510.788485017592</v>
      </c>
      <c r="BZ41" s="1">
        <v>0.34437660830885902</v>
      </c>
      <c r="CA41" s="5">
        <v>352.32492375629698</v>
      </c>
      <c r="CB41" s="1">
        <v>0.23753954097397501</v>
      </c>
      <c r="CC41" s="5">
        <v>120.06236559139801</v>
      </c>
      <c r="CD41" s="5">
        <v>1333.6873005397299</v>
      </c>
      <c r="CE41" s="5">
        <v>463.00945863943599</v>
      </c>
      <c r="CF41" s="1">
        <v>0.34716493022919298</v>
      </c>
      <c r="CG41" s="5">
        <v>275.078041749769</v>
      </c>
      <c r="CH41" s="1">
        <v>0.20625377600764999</v>
      </c>
      <c r="CI41" s="5">
        <v>112.03870967741901</v>
      </c>
      <c r="CJ41" s="5">
        <v>704.20517851817704</v>
      </c>
      <c r="CK41" s="5">
        <v>234.359475254122</v>
      </c>
      <c r="CL41" s="1">
        <v>0.332799988417116</v>
      </c>
      <c r="CM41" s="5">
        <v>177.692457321213</v>
      </c>
      <c r="CN41" s="1">
        <v>0.25233051778335702</v>
      </c>
      <c r="CO41" s="5">
        <v>67.292626728110605</v>
      </c>
      <c r="CP41" s="5">
        <v>653.01856575802697</v>
      </c>
      <c r="CQ41" s="5">
        <v>247.62833352855699</v>
      </c>
      <c r="CR41" s="1">
        <v>0.37920565587765298</v>
      </c>
      <c r="CS41" s="5">
        <v>132.72397573367101</v>
      </c>
      <c r="CT41" s="1">
        <v>0.203246864167796</v>
      </c>
      <c r="CU41" s="5">
        <v>73.220430107526894</v>
      </c>
      <c r="CV41" s="5">
        <v>809.31920092825499</v>
      </c>
      <c r="CW41" s="5">
        <v>281.069824125938</v>
      </c>
      <c r="CX41" s="1">
        <v>0.34729167898594598</v>
      </c>
      <c r="CY41" s="5">
        <v>160.53754385782099</v>
      </c>
      <c r="CZ41" s="1">
        <v>0.19836121974332399</v>
      </c>
      <c r="DA41" s="5">
        <v>86.591397849462396</v>
      </c>
      <c r="DB41" s="5">
        <v>989.53575937831795</v>
      </c>
      <c r="DC41" s="5">
        <v>429.19142057394799</v>
      </c>
      <c r="DD41" s="1">
        <v>0.43373007645887401</v>
      </c>
      <c r="DE41" s="5">
        <v>279.04315055650602</v>
      </c>
      <c r="DF41" s="1">
        <v>0.28199400366472599</v>
      </c>
      <c r="DG41" s="5">
        <v>104.229032258065</v>
      </c>
      <c r="DH41" s="5">
        <v>1107.2097120401299</v>
      </c>
      <c r="DI41" s="5">
        <v>505.14802238754498</v>
      </c>
      <c r="DJ41" s="1">
        <v>0.45623518010582098</v>
      </c>
      <c r="DK41" s="5">
        <v>304.34680456029702</v>
      </c>
      <c r="DL41" s="1">
        <v>0.274877289505987</v>
      </c>
      <c r="DM41" s="5">
        <v>129.32108294930899</v>
      </c>
      <c r="DN41" s="5">
        <v>1083.5259983332901</v>
      </c>
      <c r="DO41" s="5">
        <v>476.11076003652101</v>
      </c>
      <c r="DP41" s="1">
        <v>0.43940870894550699</v>
      </c>
      <c r="DQ41" s="5">
        <v>273.80550591464498</v>
      </c>
      <c r="DR41" s="1">
        <v>0.25269860283539203</v>
      </c>
      <c r="DS41" s="5">
        <v>130.69892473118301</v>
      </c>
      <c r="DT41" s="5">
        <v>713.86247151233601</v>
      </c>
      <c r="DU41" s="5">
        <v>289.787695696036</v>
      </c>
      <c r="DV41" s="1">
        <v>0.405943311576687</v>
      </c>
      <c r="DW41" s="5">
        <v>205.90234221814501</v>
      </c>
      <c r="DX41" s="1">
        <v>0.28843418786525599</v>
      </c>
      <c r="DY41" s="5">
        <v>72.219354838709705</v>
      </c>
      <c r="DZ41" s="5">
        <v>402.76798075597998</v>
      </c>
      <c r="EA41" s="5">
        <v>85.877493078645102</v>
      </c>
      <c r="EB41" s="1">
        <v>0.21321827250879299</v>
      </c>
      <c r="EC41" s="5">
        <v>50.6347708145612</v>
      </c>
      <c r="ED41" s="1">
        <v>0.12571697164089801</v>
      </c>
      <c r="EE41" s="5">
        <v>35.653763440860203</v>
      </c>
      <c r="EF41" s="5">
        <v>473.08795042910901</v>
      </c>
      <c r="EG41" s="5">
        <v>136.30802538744101</v>
      </c>
      <c r="EH41" s="1">
        <v>0.28812406924294798</v>
      </c>
      <c r="EI41" s="5">
        <v>101.212317964289</v>
      </c>
      <c r="EJ41" s="1">
        <v>0.21393975025676701</v>
      </c>
      <c r="EK41" s="5">
        <v>37.678571428571402</v>
      </c>
      <c r="EL41" s="5">
        <v>268.08712396346601</v>
      </c>
      <c r="EM41" s="5">
        <v>85.905465039216296</v>
      </c>
      <c r="EN41" s="1">
        <v>0.320438608796904</v>
      </c>
      <c r="EO41" s="5">
        <v>40.230433947494802</v>
      </c>
      <c r="EP41" s="1">
        <v>0.15006477503551099</v>
      </c>
      <c r="EQ41" s="5">
        <v>22.096774193548399</v>
      </c>
      <c r="ER41" s="5">
        <v>159.000376379583</v>
      </c>
      <c r="ES41" s="5">
        <v>59.190600262403102</v>
      </c>
      <c r="ET41" s="1">
        <v>0.372267044960301</v>
      </c>
      <c r="EU41" s="5">
        <v>71.700941299522199</v>
      </c>
      <c r="EV41" s="1">
        <v>0.45094824887929702</v>
      </c>
      <c r="EW41" s="5">
        <v>12.0967741935484</v>
      </c>
      <c r="EX41" s="5">
        <v>204.66129944076999</v>
      </c>
      <c r="EY41" s="5">
        <v>142.384341486784</v>
      </c>
      <c r="EZ41" s="1">
        <v>0.69570720930554097</v>
      </c>
      <c r="FA41" s="5">
        <v>134.21673896073199</v>
      </c>
      <c r="FB41" s="1">
        <v>0.65579931001842895</v>
      </c>
      <c r="FC41" s="5">
        <v>8</v>
      </c>
      <c r="FD41" s="4">
        <v>3109.8535104173502</v>
      </c>
      <c r="FE41" s="4">
        <v>1048.8252331838701</v>
      </c>
      <c r="FF41" s="1">
        <v>0.33725872606877599</v>
      </c>
      <c r="FG41" s="4">
        <v>719.19674881031699</v>
      </c>
      <c r="FH41" s="1">
        <v>0.23126386706034899</v>
      </c>
      <c r="FI41" s="4">
        <v>238.16236559139799</v>
      </c>
      <c r="FJ41" s="4">
        <v>2037.8924790579099</v>
      </c>
      <c r="FK41" s="4">
        <v>697.36893389355805</v>
      </c>
      <c r="FL41" s="1">
        <v>0.34220104400009499</v>
      </c>
      <c r="FM41" s="4">
        <v>452.770499070982</v>
      </c>
      <c r="FN41" s="1">
        <v>0.222175852614311</v>
      </c>
      <c r="FO41" s="4">
        <v>179.33133640553001</v>
      </c>
      <c r="FP41" s="4">
        <v>1462.33776668628</v>
      </c>
      <c r="FQ41" s="4">
        <v>528.69815765449403</v>
      </c>
      <c r="FR41" s="1">
        <v>0.361543119311311</v>
      </c>
      <c r="FS41" s="4">
        <v>293.26151959149098</v>
      </c>
      <c r="FT41" s="1">
        <v>0.200542943136888</v>
      </c>
      <c r="FU41" s="4">
        <v>159.81182795698899</v>
      </c>
      <c r="FV41" s="4">
        <v>2096.7454714184501</v>
      </c>
      <c r="FW41" s="4">
        <v>934.33944296149298</v>
      </c>
      <c r="FX41" s="1">
        <v>0.44561414616024497</v>
      </c>
      <c r="FY41" s="4">
        <v>583.38995511680298</v>
      </c>
      <c r="FZ41" s="1">
        <v>0.27823594378488797</v>
      </c>
      <c r="GA41" s="4">
        <v>233.55011520737301</v>
      </c>
      <c r="GB41" s="4">
        <v>1797.38846984562</v>
      </c>
      <c r="GC41" s="4">
        <v>765.89845573255695</v>
      </c>
      <c r="GD41" s="1">
        <v>0.42611737450298698</v>
      </c>
      <c r="GE41" s="4">
        <v>479.70784813278999</v>
      </c>
      <c r="GF41" s="1">
        <v>0.266891579745135</v>
      </c>
      <c r="GG41" s="4">
        <v>202.91827956989201</v>
      </c>
      <c r="GH41" s="4">
        <v>875.85593118508996</v>
      </c>
      <c r="GI41" s="4">
        <v>222.18551846608599</v>
      </c>
      <c r="GJ41" s="1">
        <v>0.25367815705198798</v>
      </c>
      <c r="GK41" s="4">
        <v>151.84708877885001</v>
      </c>
      <c r="GL41" s="1">
        <v>0.17336993833379799</v>
      </c>
      <c r="GM41" s="4">
        <v>73.332334869431605</v>
      </c>
      <c r="GN41" s="4">
        <v>427.08750034304899</v>
      </c>
      <c r="GO41" s="4">
        <v>145.09606530161901</v>
      </c>
      <c r="GP41" s="1">
        <v>0.33973381376199002</v>
      </c>
      <c r="GQ41" s="4">
        <v>111.931375247017</v>
      </c>
      <c r="GR41" s="1">
        <v>0.262080662995546</v>
      </c>
      <c r="GS41" s="4">
        <v>34.193548387096797</v>
      </c>
      <c r="GT41" s="4">
        <v>204.66129944076999</v>
      </c>
      <c r="GU41" s="4">
        <v>142.384341486784</v>
      </c>
      <c r="GV41" s="1">
        <v>0.69570720930554097</v>
      </c>
      <c r="GW41" s="4">
        <v>134.21673896073199</v>
      </c>
      <c r="GX41" s="1">
        <v>0.65579931001842895</v>
      </c>
      <c r="GY41" s="4">
        <v>8</v>
      </c>
    </row>
    <row r="42" spans="1:207" s="8" customFormat="1" x14ac:dyDescent="0.25">
      <c r="A42" s="4" t="s">
        <v>221</v>
      </c>
      <c r="B42" s="4" t="s">
        <v>282</v>
      </c>
      <c r="C42" s="4" t="s">
        <v>283</v>
      </c>
      <c r="D42" s="30" t="s">
        <v>235</v>
      </c>
      <c r="E42" s="4"/>
      <c r="F42" s="5"/>
      <c r="G42" s="5"/>
      <c r="H42" s="5"/>
      <c r="I42" s="5"/>
      <c r="J42" s="5"/>
      <c r="K42" s="5"/>
      <c r="L42" s="5"/>
      <c r="M42" s="5"/>
      <c r="N42" s="5"/>
      <c r="O42" s="5">
        <v>0</v>
      </c>
      <c r="P42" s="5"/>
      <c r="Q42" s="5"/>
      <c r="R42" s="5"/>
      <c r="S42" s="5"/>
      <c r="T42" s="5">
        <v>26.294356715823</v>
      </c>
      <c r="U42" s="5">
        <v>409.718330606417</v>
      </c>
      <c r="V42" s="5">
        <v>531.74757749281196</v>
      </c>
      <c r="W42" s="5">
        <v>765.47765339754005</v>
      </c>
      <c r="X42" s="5">
        <v>871.69199650776898</v>
      </c>
      <c r="Y42" s="5">
        <v>488.82059611895301</v>
      </c>
      <c r="Z42" s="5">
        <v>710.26929638131196</v>
      </c>
      <c r="AA42" s="5">
        <v>892.65045804097804</v>
      </c>
      <c r="AB42" s="5">
        <v>566.60831279082402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436.01268732224003</v>
      </c>
      <c r="AK42" s="5">
        <v>1297.2252308903501</v>
      </c>
      <c r="AL42" s="5">
        <v>1360.5125926267201</v>
      </c>
      <c r="AM42" s="5">
        <v>1602.91975442229</v>
      </c>
      <c r="AN42" s="5">
        <v>566.60831279082402</v>
      </c>
      <c r="AO42" s="5"/>
      <c r="AP42" s="5"/>
      <c r="AQ42" s="5">
        <v>0</v>
      </c>
      <c r="AR42" s="5">
        <v>436.01268732224003</v>
      </c>
      <c r="AS42" s="5">
        <v>2657.73782351708</v>
      </c>
      <c r="AT42" s="5">
        <v>2169.5280672131098</v>
      </c>
      <c r="AU42" s="5">
        <f t="shared" si="25"/>
        <v>0</v>
      </c>
      <c r="AV42" s="5">
        <f t="shared" si="26"/>
        <v>436.01268732224003</v>
      </c>
      <c r="AW42" s="5">
        <f t="shared" si="27"/>
        <v>2221.7251361948402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26.294356715823</v>
      </c>
      <c r="BF42" s="5">
        <v>383.42397389059403</v>
      </c>
      <c r="BG42" s="5">
        <v>122.029246886395</v>
      </c>
      <c r="BH42" s="5">
        <v>233.73007590472801</v>
      </c>
      <c r="BI42" s="5">
        <v>106.21434311023</v>
      </c>
      <c r="BJ42" s="5">
        <v>-382.87140038881603</v>
      </c>
      <c r="BK42" s="5">
        <v>221.44870026235799</v>
      </c>
      <c r="BL42" s="6">
        <v>182.38116165966599</v>
      </c>
      <c r="BM42" s="5" t="s">
        <v>225</v>
      </c>
      <c r="BN42" s="4" t="s">
        <v>225</v>
      </c>
      <c r="BO42" s="7">
        <v>166</v>
      </c>
      <c r="BP42" s="7">
        <v>24</v>
      </c>
      <c r="BQ42" s="4" t="s">
        <v>253</v>
      </c>
      <c r="BR42" s="5"/>
      <c r="BS42" s="5"/>
      <c r="BT42" s="1"/>
      <c r="BU42" s="5"/>
      <c r="BV42" s="1"/>
      <c r="BW42" s="5"/>
      <c r="BX42" s="5">
        <v>0</v>
      </c>
      <c r="BY42" s="5">
        <v>0</v>
      </c>
      <c r="BZ42" s="1"/>
      <c r="CA42" s="5">
        <v>0</v>
      </c>
      <c r="CB42" s="1"/>
      <c r="CC42" s="5">
        <v>0</v>
      </c>
      <c r="CD42" s="5"/>
      <c r="CE42" s="5"/>
      <c r="CF42" s="1"/>
      <c r="CG42" s="5"/>
      <c r="CH42" s="1"/>
      <c r="CI42" s="5"/>
      <c r="CJ42" s="5"/>
      <c r="CK42" s="5"/>
      <c r="CL42" s="1"/>
      <c r="CM42" s="5"/>
      <c r="CN42" s="1"/>
      <c r="CO42" s="5"/>
      <c r="CP42" s="5"/>
      <c r="CQ42" s="5"/>
      <c r="CR42" s="1"/>
      <c r="CS42" s="5"/>
      <c r="CT42" s="1"/>
      <c r="CU42" s="5"/>
      <c r="CV42" s="5"/>
      <c r="CW42" s="5"/>
      <c r="CX42" s="1"/>
      <c r="CY42" s="5"/>
      <c r="CZ42" s="1"/>
      <c r="DA42" s="5"/>
      <c r="DB42" s="5">
        <v>26.294356715823</v>
      </c>
      <c r="DC42" s="5">
        <v>-14.809869669190901</v>
      </c>
      <c r="DD42" s="1">
        <v>-0.56323377024389598</v>
      </c>
      <c r="DE42" s="5">
        <v>-17.858440559343801</v>
      </c>
      <c r="DF42" s="1">
        <v>-0.67917389089793601</v>
      </c>
      <c r="DG42" s="5">
        <v>2.3870967741935498</v>
      </c>
      <c r="DH42" s="5">
        <v>409.718330606417</v>
      </c>
      <c r="DI42" s="5">
        <v>81.111604785286701</v>
      </c>
      <c r="DJ42" s="1">
        <v>0.197969186941758</v>
      </c>
      <c r="DK42" s="5">
        <v>15.784551538080599</v>
      </c>
      <c r="DL42" s="1">
        <v>3.8525373064754502E-2</v>
      </c>
      <c r="DM42" s="5">
        <v>42.865483870967701</v>
      </c>
      <c r="DN42" s="5">
        <v>531.86047923959495</v>
      </c>
      <c r="DO42" s="5">
        <v>326.75582687392603</v>
      </c>
      <c r="DP42" s="1">
        <v>0.61436380334386098</v>
      </c>
      <c r="DQ42" s="5">
        <v>246.56376721044501</v>
      </c>
      <c r="DR42" s="1">
        <v>0.46358730688724797</v>
      </c>
      <c r="DS42" s="5">
        <v>49.605483870967703</v>
      </c>
      <c r="DT42" s="5">
        <v>765.54961338857402</v>
      </c>
      <c r="DU42" s="5">
        <v>327.63832536850202</v>
      </c>
      <c r="DV42" s="1">
        <v>0.42797791238933203</v>
      </c>
      <c r="DW42" s="5">
        <v>217.67971544538</v>
      </c>
      <c r="DX42" s="1">
        <v>0.28434436075522002</v>
      </c>
      <c r="DY42" s="5">
        <v>79.008817204301096</v>
      </c>
      <c r="DZ42" s="5">
        <v>871.698948713351</v>
      </c>
      <c r="EA42" s="5">
        <v>646.77405512023995</v>
      </c>
      <c r="EB42" s="1">
        <v>0.74196952522989101</v>
      </c>
      <c r="EC42" s="5">
        <v>538.81025316886996</v>
      </c>
      <c r="ED42" s="1">
        <v>0.61811506594583798</v>
      </c>
      <c r="EE42" s="5">
        <v>86.612903225806406</v>
      </c>
      <c r="EF42" s="5">
        <v>488.81830093872998</v>
      </c>
      <c r="EG42" s="5">
        <v>54.678206194998999</v>
      </c>
      <c r="EH42" s="1">
        <v>0.11185793594469499</v>
      </c>
      <c r="EI42" s="5">
        <v>-7.8182557551049303</v>
      </c>
      <c r="EJ42" s="1">
        <v>-1.5994196084906601E-2</v>
      </c>
      <c r="EK42" s="5">
        <v>52.529953917050697</v>
      </c>
      <c r="EL42" s="5">
        <v>710.26912728386901</v>
      </c>
      <c r="EM42" s="5">
        <v>372.49969286646899</v>
      </c>
      <c r="EN42" s="1">
        <v>0.52444866115882105</v>
      </c>
      <c r="EO42" s="5">
        <v>293.423642096577</v>
      </c>
      <c r="EP42" s="1">
        <v>0.41311614263547403</v>
      </c>
      <c r="EQ42" s="5">
        <v>71.435483870967701</v>
      </c>
      <c r="ER42" s="5">
        <v>892.64626980391199</v>
      </c>
      <c r="ES42" s="5">
        <v>443.91726824848399</v>
      </c>
      <c r="ET42" s="1">
        <v>0.49730479279995099</v>
      </c>
      <c r="EU42" s="5">
        <v>347.303453829445</v>
      </c>
      <c r="EV42" s="1">
        <v>0.38907175840855501</v>
      </c>
      <c r="EW42" s="5">
        <v>83.896774193548396</v>
      </c>
      <c r="EX42" s="5">
        <v>566.60831279082402</v>
      </c>
      <c r="EY42" s="5">
        <v>280.358834696938</v>
      </c>
      <c r="EZ42" s="1">
        <v>0.494801838179947</v>
      </c>
      <c r="FA42" s="5">
        <v>197.26964666238399</v>
      </c>
      <c r="FB42" s="1">
        <v>0.348158758368253</v>
      </c>
      <c r="FC42" s="5">
        <v>71.974193548387106</v>
      </c>
      <c r="FD42" s="4">
        <v>0</v>
      </c>
      <c r="FE42" s="4">
        <v>0</v>
      </c>
      <c r="FF42" s="1"/>
      <c r="FG42" s="4">
        <v>0</v>
      </c>
      <c r="FH42" s="1"/>
      <c r="FI42" s="4">
        <v>0</v>
      </c>
      <c r="FJ42" s="4">
        <v>0</v>
      </c>
      <c r="FK42" s="4">
        <v>0</v>
      </c>
      <c r="FL42" s="1"/>
      <c r="FM42" s="4">
        <v>0</v>
      </c>
      <c r="FN42" s="1"/>
      <c r="FO42" s="4">
        <v>0</v>
      </c>
      <c r="FP42" s="4">
        <v>0</v>
      </c>
      <c r="FQ42" s="4">
        <v>0</v>
      </c>
      <c r="FR42" s="1"/>
      <c r="FS42" s="4">
        <v>0</v>
      </c>
      <c r="FT42" s="1"/>
      <c r="FU42" s="4">
        <v>0</v>
      </c>
      <c r="FV42" s="4">
        <v>436.01268732224003</v>
      </c>
      <c r="FW42" s="4">
        <v>66.301735116095799</v>
      </c>
      <c r="FX42" s="1">
        <v>0.15206377484858599</v>
      </c>
      <c r="FY42" s="4">
        <v>-2.07388902126318</v>
      </c>
      <c r="FZ42" s="1">
        <v>-4.7564877847934102E-3</v>
      </c>
      <c r="GA42" s="4">
        <v>45.252580645161302</v>
      </c>
      <c r="GB42" s="4">
        <v>1297.4100926281701</v>
      </c>
      <c r="GC42" s="4">
        <v>654.39415224242805</v>
      </c>
      <c r="GD42" s="1">
        <v>0.50438497122896497</v>
      </c>
      <c r="GE42" s="4">
        <v>464.24348265582501</v>
      </c>
      <c r="GF42" s="1">
        <v>0.35782323977101599</v>
      </c>
      <c r="GG42" s="4">
        <v>128.614301075269</v>
      </c>
      <c r="GH42" s="4">
        <v>1360.51724965208</v>
      </c>
      <c r="GI42" s="4">
        <v>701.45226131523896</v>
      </c>
      <c r="GJ42" s="1">
        <v>0.51557763159167502</v>
      </c>
      <c r="GK42" s="4">
        <v>530.99199741376503</v>
      </c>
      <c r="GL42" s="1">
        <v>0.39028685417223002</v>
      </c>
      <c r="GM42" s="4">
        <v>139.142857142857</v>
      </c>
      <c r="GN42" s="4">
        <v>1602.9153970877801</v>
      </c>
      <c r="GO42" s="4">
        <v>816.41696111495298</v>
      </c>
      <c r="GP42" s="1">
        <v>0.50933253408024004</v>
      </c>
      <c r="GQ42" s="4">
        <v>640.727095926022</v>
      </c>
      <c r="GR42" s="1">
        <v>0.39972608478907401</v>
      </c>
      <c r="GS42" s="4">
        <v>155.332258064516</v>
      </c>
      <c r="GT42" s="4">
        <v>566.60831279082402</v>
      </c>
      <c r="GU42" s="4">
        <v>280.358834696938</v>
      </c>
      <c r="GV42" s="1">
        <v>0.494801838179947</v>
      </c>
      <c r="GW42" s="4">
        <v>197.26964666238399</v>
      </c>
      <c r="GX42" s="1">
        <v>0.348158758368253</v>
      </c>
      <c r="GY42" s="4">
        <v>71.974193548387106</v>
      </c>
    </row>
    <row r="43" spans="1:207" s="8" customFormat="1" x14ac:dyDescent="0.25">
      <c r="A43" s="4" t="s">
        <v>221</v>
      </c>
      <c r="B43" s="4" t="s">
        <v>284</v>
      </c>
      <c r="C43" s="4" t="s">
        <v>285</v>
      </c>
      <c r="D43" s="30" t="s">
        <v>235</v>
      </c>
      <c r="E43" s="4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>
        <v>246.55341148964499</v>
      </c>
      <c r="W43" s="5">
        <v>1072.92550445244</v>
      </c>
      <c r="X43" s="5">
        <v>653.28511603079903</v>
      </c>
      <c r="Y43" s="5">
        <v>660.25786654933597</v>
      </c>
      <c r="Z43" s="5">
        <v>27.233621465001502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1319.47891594209</v>
      </c>
      <c r="AL43" s="5">
        <v>1313.54298258014</v>
      </c>
      <c r="AM43" s="5">
        <v>27.233621465001502</v>
      </c>
      <c r="AN43" s="5">
        <v>0</v>
      </c>
      <c r="AO43" s="5"/>
      <c r="AP43" s="5"/>
      <c r="AQ43" s="5"/>
      <c r="AR43" s="5"/>
      <c r="AS43" s="5">
        <v>2633.02189852222</v>
      </c>
      <c r="AT43" s="5">
        <v>27.233621465001502</v>
      </c>
      <c r="AU43" s="5">
        <f t="shared" si="25"/>
        <v>0</v>
      </c>
      <c r="AV43" s="5">
        <f t="shared" si="26"/>
        <v>0</v>
      </c>
      <c r="AW43" s="5">
        <f t="shared" si="27"/>
        <v>2633.02189852222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246.55341148964499</v>
      </c>
      <c r="BH43" s="5">
        <v>826.37209296279605</v>
      </c>
      <c r="BI43" s="5">
        <v>-419.64038842164302</v>
      </c>
      <c r="BJ43" s="5">
        <v>6.9727505185377403</v>
      </c>
      <c r="BK43" s="5">
        <v>-633.02424508433501</v>
      </c>
      <c r="BL43" s="6">
        <v>-27.233621465001502</v>
      </c>
      <c r="BM43" s="5" t="s">
        <v>257</v>
      </c>
      <c r="BN43" s="4" t="s">
        <v>257</v>
      </c>
      <c r="BO43" s="7">
        <v>207</v>
      </c>
      <c r="BP43" s="7">
        <v>25</v>
      </c>
      <c r="BQ43" s="4" t="s">
        <v>253</v>
      </c>
      <c r="BR43" s="5"/>
      <c r="BS43" s="5"/>
      <c r="BT43" s="1"/>
      <c r="BU43" s="5"/>
      <c r="BV43" s="1"/>
      <c r="BW43" s="5"/>
      <c r="BX43" s="5"/>
      <c r="BY43" s="5"/>
      <c r="BZ43" s="1"/>
      <c r="CA43" s="5"/>
      <c r="CB43" s="1"/>
      <c r="CC43" s="5"/>
      <c r="CD43" s="5"/>
      <c r="CE43" s="5"/>
      <c r="CF43" s="1"/>
      <c r="CG43" s="5"/>
      <c r="CH43" s="1"/>
      <c r="CI43" s="5"/>
      <c r="CJ43" s="5"/>
      <c r="CK43" s="5"/>
      <c r="CL43" s="1"/>
      <c r="CM43" s="5"/>
      <c r="CN43" s="1"/>
      <c r="CO43" s="5"/>
      <c r="CP43" s="5"/>
      <c r="CQ43" s="5"/>
      <c r="CR43" s="1"/>
      <c r="CS43" s="5"/>
      <c r="CT43" s="1"/>
      <c r="CU43" s="5"/>
      <c r="CV43" s="5"/>
      <c r="CW43" s="5"/>
      <c r="CX43" s="1"/>
      <c r="CY43" s="5"/>
      <c r="CZ43" s="1"/>
      <c r="DA43" s="5"/>
      <c r="DB43" s="5"/>
      <c r="DC43" s="5"/>
      <c r="DD43" s="1"/>
      <c r="DE43" s="5"/>
      <c r="DF43" s="1"/>
      <c r="DG43" s="5"/>
      <c r="DH43" s="5"/>
      <c r="DI43" s="5"/>
      <c r="DJ43" s="1"/>
      <c r="DK43" s="5"/>
      <c r="DL43" s="1"/>
      <c r="DM43" s="5"/>
      <c r="DN43" s="5">
        <v>246.55341148964499</v>
      </c>
      <c r="DO43" s="5">
        <v>143.66612034644101</v>
      </c>
      <c r="DP43" s="1">
        <v>0.58269775899034704</v>
      </c>
      <c r="DQ43" s="5">
        <v>112.159217029708</v>
      </c>
      <c r="DR43" s="1">
        <v>0.45490839632700902</v>
      </c>
      <c r="DS43" s="5">
        <v>16.597849462365598</v>
      </c>
      <c r="DT43" s="5">
        <v>1072.92550445244</v>
      </c>
      <c r="DU43" s="5">
        <v>856.72645785842599</v>
      </c>
      <c r="DV43" s="1">
        <v>0.798495752317537</v>
      </c>
      <c r="DW43" s="5">
        <v>853.88976889180799</v>
      </c>
      <c r="DX43" s="1">
        <v>0.79585186981605305</v>
      </c>
      <c r="DY43" s="5">
        <v>37.562365591397899</v>
      </c>
      <c r="DZ43" s="5">
        <v>653.28511603079903</v>
      </c>
      <c r="EA43" s="5">
        <v>428.09356458917898</v>
      </c>
      <c r="EB43" s="1">
        <v>0.65529361389736196</v>
      </c>
      <c r="EC43" s="5">
        <v>402.44546987007402</v>
      </c>
      <c r="ED43" s="1">
        <v>0.61603342858204901</v>
      </c>
      <c r="EE43" s="5">
        <v>41.958064516128999</v>
      </c>
      <c r="EF43" s="5">
        <v>660.25786654933597</v>
      </c>
      <c r="EG43" s="5">
        <v>467.95039137606801</v>
      </c>
      <c r="EH43" s="1">
        <v>0.70873883536092896</v>
      </c>
      <c r="EI43" s="5">
        <v>422.77064960780399</v>
      </c>
      <c r="EJ43" s="1">
        <v>0.64031141623090904</v>
      </c>
      <c r="EK43" s="5">
        <v>38.2626728110599</v>
      </c>
      <c r="EL43" s="5">
        <v>27.233621465001502</v>
      </c>
      <c r="EM43" s="5">
        <v>20.414087934545901</v>
      </c>
      <c r="EN43" s="1">
        <v>0.74959138140259496</v>
      </c>
      <c r="EO43" s="5">
        <v>10.0292980822716</v>
      </c>
      <c r="EP43" s="1">
        <v>0.36826898307154898</v>
      </c>
      <c r="EQ43" s="5">
        <v>6.6</v>
      </c>
      <c r="ER43" s="5">
        <v>0</v>
      </c>
      <c r="ES43" s="5">
        <v>1.5990254598611298E-2</v>
      </c>
      <c r="ET43" s="1"/>
      <c r="EU43" s="5">
        <v>-325.34501826571699</v>
      </c>
      <c r="EV43" s="1"/>
      <c r="EW43" s="5">
        <v>0</v>
      </c>
      <c r="EX43" s="5">
        <v>0</v>
      </c>
      <c r="EY43" s="5">
        <v>0</v>
      </c>
      <c r="EZ43" s="1"/>
      <c r="FA43" s="5">
        <v>293.74408444700799</v>
      </c>
      <c r="FB43" s="1"/>
      <c r="FC43" s="5">
        <v>0</v>
      </c>
      <c r="FD43" s="4">
        <v>0</v>
      </c>
      <c r="FE43" s="4">
        <v>0</v>
      </c>
      <c r="FF43" s="1"/>
      <c r="FG43" s="4">
        <v>0</v>
      </c>
      <c r="FH43" s="1"/>
      <c r="FI43" s="4">
        <v>0</v>
      </c>
      <c r="FJ43" s="4">
        <v>0</v>
      </c>
      <c r="FK43" s="4">
        <v>0</v>
      </c>
      <c r="FL43" s="1"/>
      <c r="FM43" s="4">
        <v>0</v>
      </c>
      <c r="FN43" s="1"/>
      <c r="FO43" s="4">
        <v>0</v>
      </c>
      <c r="FP43" s="4">
        <v>0</v>
      </c>
      <c r="FQ43" s="4">
        <v>0</v>
      </c>
      <c r="FR43" s="1"/>
      <c r="FS43" s="4">
        <v>0</v>
      </c>
      <c r="FT43" s="1"/>
      <c r="FU43" s="4">
        <v>0</v>
      </c>
      <c r="FV43" s="4">
        <v>0</v>
      </c>
      <c r="FW43" s="4">
        <v>0</v>
      </c>
      <c r="FX43" s="1"/>
      <c r="FY43" s="4">
        <v>0</v>
      </c>
      <c r="FZ43" s="1"/>
      <c r="GA43" s="4">
        <v>0</v>
      </c>
      <c r="GB43" s="4">
        <v>1319.47891594209</v>
      </c>
      <c r="GC43" s="4">
        <v>1000.39257820487</v>
      </c>
      <c r="GD43" s="1">
        <v>0.75817246196056298</v>
      </c>
      <c r="GE43" s="4">
        <v>966.04898592151596</v>
      </c>
      <c r="GF43" s="1">
        <v>0.73214431413007597</v>
      </c>
      <c r="GG43" s="4">
        <v>54.160215053763402</v>
      </c>
      <c r="GH43" s="4">
        <v>1313.54298258014</v>
      </c>
      <c r="GI43" s="4">
        <v>896.04395596524796</v>
      </c>
      <c r="GJ43" s="1">
        <v>0.68215807769395398</v>
      </c>
      <c r="GK43" s="4">
        <v>825.21611947787801</v>
      </c>
      <c r="GL43" s="1">
        <v>0.62823686047710603</v>
      </c>
      <c r="GM43" s="4">
        <v>80.2207373271889</v>
      </c>
      <c r="GN43" s="4">
        <v>27.233621465001502</v>
      </c>
      <c r="GO43" s="4">
        <v>20.430078189144499</v>
      </c>
      <c r="GP43" s="1">
        <v>0.75017853264207202</v>
      </c>
      <c r="GQ43" s="4">
        <v>-315.31572018344502</v>
      </c>
      <c r="GR43" s="1">
        <v>-11.5781781203306</v>
      </c>
      <c r="GS43" s="4">
        <v>6.6</v>
      </c>
      <c r="GT43" s="4">
        <v>0</v>
      </c>
      <c r="GU43" s="4">
        <v>0</v>
      </c>
      <c r="GV43" s="1"/>
      <c r="GW43" s="4">
        <v>293.74408444700799</v>
      </c>
      <c r="GX43" s="1"/>
      <c r="GY43" s="4">
        <v>0</v>
      </c>
    </row>
    <row r="44" spans="1:207" s="8" customFormat="1" x14ac:dyDescent="0.25">
      <c r="A44" s="4" t="s">
        <v>221</v>
      </c>
      <c r="B44" s="4" t="s">
        <v>286</v>
      </c>
      <c r="C44" s="4" t="s">
        <v>287</v>
      </c>
      <c r="D44" s="30" t="s">
        <v>224</v>
      </c>
      <c r="E44" s="4"/>
      <c r="F44" s="5">
        <v>493.14960330030402</v>
      </c>
      <c r="G44" s="5">
        <v>660.41625878388595</v>
      </c>
      <c r="H44" s="5">
        <v>706.67569332632502</v>
      </c>
      <c r="I44" s="5">
        <v>509.78408485308597</v>
      </c>
      <c r="J44" s="5">
        <v>554.70615557378699</v>
      </c>
      <c r="K44" s="5">
        <v>547.71825726693305</v>
      </c>
      <c r="L44" s="5">
        <v>482.41804398328702</v>
      </c>
      <c r="M44" s="5">
        <v>510.61476110267</v>
      </c>
      <c r="N44" s="5">
        <v>753.65322536205304</v>
      </c>
      <c r="O44" s="5">
        <v>830.97220711397904</v>
      </c>
      <c r="P44" s="5">
        <v>815.66249788774303</v>
      </c>
      <c r="Q44" s="5">
        <v>818.29199631386996</v>
      </c>
      <c r="R44" s="5">
        <v>676.72075540538503</v>
      </c>
      <c r="S44" s="5">
        <v>688.72998696550701</v>
      </c>
      <c r="T44" s="5">
        <v>690.41468502407497</v>
      </c>
      <c r="U44" s="5">
        <v>688.69783912976197</v>
      </c>
      <c r="V44" s="5">
        <v>637.50333937662504</v>
      </c>
      <c r="W44" s="5">
        <v>694.85769584259799</v>
      </c>
      <c r="X44" s="5">
        <v>642.19422491182297</v>
      </c>
      <c r="Y44" s="5">
        <v>608.53892268153504</v>
      </c>
      <c r="Z44" s="5">
        <v>630.53169807584402</v>
      </c>
      <c r="AA44" s="5">
        <v>718.51591924065497</v>
      </c>
      <c r="AB44" s="5">
        <v>437.11665108913002</v>
      </c>
      <c r="AC44" s="5">
        <v>1153.56586208419</v>
      </c>
      <c r="AD44" s="5">
        <v>1216.45977817941</v>
      </c>
      <c r="AE44" s="5">
        <v>1102.4244128407199</v>
      </c>
      <c r="AF44" s="5">
        <v>993.03280508595697</v>
      </c>
      <c r="AG44" s="5">
        <v>1584.62543247603</v>
      </c>
      <c r="AH44" s="5">
        <v>1633.95449420161</v>
      </c>
      <c r="AI44" s="5">
        <v>1365.4507423708901</v>
      </c>
      <c r="AJ44" s="5">
        <v>1379.11252415384</v>
      </c>
      <c r="AK44" s="5">
        <v>1332.36103521922</v>
      </c>
      <c r="AL44" s="5">
        <v>1250.7331475933599</v>
      </c>
      <c r="AM44" s="5">
        <v>1349.0476173165</v>
      </c>
      <c r="AN44" s="5">
        <v>437.11665108913002</v>
      </c>
      <c r="AO44" s="5">
        <v>2370.0256402636001</v>
      </c>
      <c r="AP44" s="5">
        <v>2095.4572179266802</v>
      </c>
      <c r="AQ44" s="5">
        <v>3218.5799266776498</v>
      </c>
      <c r="AR44" s="5">
        <v>2744.5632665247299</v>
      </c>
      <c r="AS44" s="5">
        <v>2583.0941828125801</v>
      </c>
      <c r="AT44" s="5">
        <v>1786.1642684056301</v>
      </c>
      <c r="AU44" s="5">
        <f t="shared" si="25"/>
        <v>1123.1227087509697</v>
      </c>
      <c r="AV44" s="5">
        <f t="shared" si="26"/>
        <v>-474.01666015291994</v>
      </c>
      <c r="AW44" s="5">
        <f t="shared" si="27"/>
        <v>-161.46908371214977</v>
      </c>
      <c r="AX44" s="5">
        <v>28.196717119383301</v>
      </c>
      <c r="AY44" s="5">
        <v>243.03846425938301</v>
      </c>
      <c r="AZ44" s="5">
        <v>77.318981751925904</v>
      </c>
      <c r="BA44" s="5">
        <v>-15.3097092262364</v>
      </c>
      <c r="BB44" s="5">
        <v>2.6294984261269301</v>
      </c>
      <c r="BC44" s="5">
        <v>-141.57124090848501</v>
      </c>
      <c r="BD44" s="5">
        <v>12.009231560122</v>
      </c>
      <c r="BE44" s="5">
        <v>1.68469805856773</v>
      </c>
      <c r="BF44" s="5">
        <v>-1.7168458943122</v>
      </c>
      <c r="BG44" s="5">
        <v>-51.194499753137499</v>
      </c>
      <c r="BH44" s="5">
        <v>57.354356465973503</v>
      </c>
      <c r="BI44" s="5">
        <v>-52.663470930774899</v>
      </c>
      <c r="BJ44" s="5">
        <v>-33.655302230288797</v>
      </c>
      <c r="BK44" s="5">
        <v>21.992775394309099</v>
      </c>
      <c r="BL44" s="6">
        <v>87.984221164811501</v>
      </c>
      <c r="BM44" s="5" t="s">
        <v>238</v>
      </c>
      <c r="BN44" s="4" t="s">
        <v>238</v>
      </c>
      <c r="BO44" s="7">
        <v>74</v>
      </c>
      <c r="BP44" s="7">
        <v>26</v>
      </c>
      <c r="BQ44" s="4" t="s">
        <v>253</v>
      </c>
      <c r="BR44" s="5">
        <v>765.30294804652499</v>
      </c>
      <c r="BS44" s="5">
        <v>403.355055051345</v>
      </c>
      <c r="BT44" s="1">
        <v>0.52705279142191996</v>
      </c>
      <c r="BU44" s="5">
        <v>22.5392903951434</v>
      </c>
      <c r="BV44" s="1">
        <v>2.9451461610955701E-2</v>
      </c>
      <c r="BW44" s="5">
        <v>199.96380645161301</v>
      </c>
      <c r="BX44" s="5">
        <v>896.70200605046603</v>
      </c>
      <c r="BY44" s="5">
        <v>542.20279224502099</v>
      </c>
      <c r="BZ44" s="1">
        <v>0.60466329793680196</v>
      </c>
      <c r="CA44" s="5">
        <v>340.13370750000001</v>
      </c>
      <c r="CB44" s="1">
        <v>0.37931632270805699</v>
      </c>
      <c r="CC44" s="5">
        <v>223.96451612903201</v>
      </c>
      <c r="CD44" s="5">
        <v>896.79754289191703</v>
      </c>
      <c r="CE44" s="5">
        <v>556.788813248618</v>
      </c>
      <c r="CF44" s="1">
        <v>0.62086344645094904</v>
      </c>
      <c r="CG44" s="5">
        <v>278.962925865682</v>
      </c>
      <c r="CH44" s="1">
        <v>0.31106566702458399</v>
      </c>
      <c r="CI44" s="5">
        <v>226.76236559139801</v>
      </c>
      <c r="CJ44" s="5">
        <v>904.71433392556003</v>
      </c>
      <c r="CK44" s="5">
        <v>555.72775436075801</v>
      </c>
      <c r="CL44" s="1">
        <v>0.61425770933621904</v>
      </c>
      <c r="CM44" s="5">
        <v>314.10691735579599</v>
      </c>
      <c r="CN44" s="1">
        <v>0.34718905800119698</v>
      </c>
      <c r="CO44" s="5">
        <v>201.480783410138</v>
      </c>
      <c r="CP44" s="5">
        <v>750.97199115506498</v>
      </c>
      <c r="CQ44" s="5">
        <v>430.59456266444897</v>
      </c>
      <c r="CR44" s="1">
        <v>0.57338298596483595</v>
      </c>
      <c r="CS44" s="5">
        <v>143.59844144756599</v>
      </c>
      <c r="CT44" s="1">
        <v>0.19121677391283101</v>
      </c>
      <c r="CU44" s="5">
        <v>188.15053763440901</v>
      </c>
      <c r="CV44" s="5">
        <v>744.51391597700899</v>
      </c>
      <c r="CW44" s="5">
        <v>406.558132993659</v>
      </c>
      <c r="CX44" s="1">
        <v>0.54607190580197695</v>
      </c>
      <c r="CY44" s="5">
        <v>139.648508041703</v>
      </c>
      <c r="CZ44" s="1">
        <v>0.187570044084999</v>
      </c>
      <c r="DA44" s="5">
        <v>199.630107526882</v>
      </c>
      <c r="DB44" s="5">
        <v>723.84987518217895</v>
      </c>
      <c r="DC44" s="5">
        <v>371.29836844973602</v>
      </c>
      <c r="DD44" s="1">
        <v>0.51294941282719297</v>
      </c>
      <c r="DE44" s="5">
        <v>118.677270059403</v>
      </c>
      <c r="DF44" s="1">
        <v>0.16395287770069</v>
      </c>
      <c r="DG44" s="5">
        <v>186.722580645161</v>
      </c>
      <c r="DH44" s="5">
        <v>700.57128047749802</v>
      </c>
      <c r="DI44" s="5">
        <v>437.35901965979298</v>
      </c>
      <c r="DJ44" s="1">
        <v>0.62428910782882396</v>
      </c>
      <c r="DK44" s="5">
        <v>195.59068751953501</v>
      </c>
      <c r="DL44" s="1">
        <v>0.27918741885368697</v>
      </c>
      <c r="DM44" s="5">
        <v>168.20161290322599</v>
      </c>
      <c r="DN44" s="5">
        <v>620.971363334324</v>
      </c>
      <c r="DO44" s="5">
        <v>360.204206912389</v>
      </c>
      <c r="DP44" s="1">
        <v>0.58006572956643498</v>
      </c>
      <c r="DQ44" s="5">
        <v>96.384967135223903</v>
      </c>
      <c r="DR44" s="1">
        <v>0.15521644447125901</v>
      </c>
      <c r="DS44" s="5">
        <v>179.98064516129</v>
      </c>
      <c r="DT44" s="5">
        <v>637.71897859383898</v>
      </c>
      <c r="DU44" s="5">
        <v>364.63977167227398</v>
      </c>
      <c r="DV44" s="1">
        <v>0.57178754892366501</v>
      </c>
      <c r="DW44" s="5">
        <v>144.86036707226401</v>
      </c>
      <c r="DX44" s="1">
        <v>0.22715392192291201</v>
      </c>
      <c r="DY44" s="5">
        <v>184.05053763440901</v>
      </c>
      <c r="DZ44" s="5">
        <v>605.17272847145296</v>
      </c>
      <c r="EA44" s="5">
        <v>349.92541349648099</v>
      </c>
      <c r="EB44" s="1">
        <v>0.57822402932849304</v>
      </c>
      <c r="EC44" s="5">
        <v>156.661219826799</v>
      </c>
      <c r="ED44" s="1">
        <v>0.258870257128893</v>
      </c>
      <c r="EE44" s="5">
        <v>183.41182795698899</v>
      </c>
      <c r="EF44" s="5">
        <v>602.06885659191505</v>
      </c>
      <c r="EG44" s="5">
        <v>364.01545264719101</v>
      </c>
      <c r="EH44" s="1">
        <v>0.60460767678259597</v>
      </c>
      <c r="EI44" s="5">
        <v>172.923319641153</v>
      </c>
      <c r="EJ44" s="1">
        <v>0.28721518767804599</v>
      </c>
      <c r="EK44" s="5">
        <v>182.24368663594501</v>
      </c>
      <c r="EL44" s="5">
        <v>631.25818413365403</v>
      </c>
      <c r="EM44" s="5">
        <v>382.25977091676299</v>
      </c>
      <c r="EN44" s="1">
        <v>0.60555218217310103</v>
      </c>
      <c r="EO44" s="5">
        <v>201.63552936097199</v>
      </c>
      <c r="EP44" s="1">
        <v>0.31941847952070301</v>
      </c>
      <c r="EQ44" s="5">
        <v>178.63333333333301</v>
      </c>
      <c r="ER44" s="5">
        <v>716.81940656986706</v>
      </c>
      <c r="ES44" s="5">
        <v>461.45402702395199</v>
      </c>
      <c r="ET44" s="1">
        <v>0.64375214007124504</v>
      </c>
      <c r="EU44" s="5">
        <v>275.213456010458</v>
      </c>
      <c r="EV44" s="1">
        <v>0.383936949094909</v>
      </c>
      <c r="EW44" s="5">
        <v>185.805376344086</v>
      </c>
      <c r="EX44" s="5">
        <v>430.06067610313403</v>
      </c>
      <c r="EY44" s="5">
        <v>271.77173524538</v>
      </c>
      <c r="EZ44" s="1">
        <v>0.63193812023912099</v>
      </c>
      <c r="FA44" s="5">
        <v>146.32017586210901</v>
      </c>
      <c r="FB44" s="1">
        <v>0.340231469633413</v>
      </c>
      <c r="FC44" s="5">
        <v>119.054838709677</v>
      </c>
      <c r="FD44" s="4">
        <v>1662.0049540969901</v>
      </c>
      <c r="FE44" s="4">
        <v>945.55784729636605</v>
      </c>
      <c r="FF44" s="1">
        <v>0.56892601009731103</v>
      </c>
      <c r="FG44" s="4">
        <v>362.67299789514402</v>
      </c>
      <c r="FH44" s="1">
        <v>0.21821414972387601</v>
      </c>
      <c r="FI44" s="4">
        <v>423.92832258064499</v>
      </c>
      <c r="FJ44" s="4">
        <v>1801.51187681748</v>
      </c>
      <c r="FK44" s="4">
        <v>1112.51656760938</v>
      </c>
      <c r="FL44" s="1">
        <v>0.61754606335137296</v>
      </c>
      <c r="FM44" s="4">
        <v>593.06984322147798</v>
      </c>
      <c r="FN44" s="1">
        <v>0.32920673510584098</v>
      </c>
      <c r="FO44" s="4">
        <v>428.24314900153598</v>
      </c>
      <c r="FP44" s="4">
        <v>1495.48590713207</v>
      </c>
      <c r="FQ44" s="4">
        <v>837.15269565810797</v>
      </c>
      <c r="FR44" s="1">
        <v>0.55978641568313703</v>
      </c>
      <c r="FS44" s="4">
        <v>283.24694948926901</v>
      </c>
      <c r="FT44" s="1">
        <v>0.189401282979963</v>
      </c>
      <c r="FU44" s="4">
        <v>387.78064516129001</v>
      </c>
      <c r="FV44" s="4">
        <v>1424.4211556596799</v>
      </c>
      <c r="FW44" s="4">
        <v>808.65738810952905</v>
      </c>
      <c r="FX44" s="1">
        <v>0.56770947615912404</v>
      </c>
      <c r="FY44" s="4">
        <v>314.26795757893802</v>
      </c>
      <c r="FZ44" s="1">
        <v>0.22062853835766999</v>
      </c>
      <c r="GA44" s="4">
        <v>354.924193548387</v>
      </c>
      <c r="GB44" s="4">
        <v>1258.69034192816</v>
      </c>
      <c r="GC44" s="4">
        <v>724.84397858466298</v>
      </c>
      <c r="GD44" s="1">
        <v>0.57587156621404501</v>
      </c>
      <c r="GE44" s="4">
        <v>241.24533420748801</v>
      </c>
      <c r="GF44" s="1">
        <v>0.191663768419744</v>
      </c>
      <c r="GG44" s="4">
        <v>364.03118279569901</v>
      </c>
      <c r="GH44" s="4">
        <v>1207.2415850633699</v>
      </c>
      <c r="GI44" s="4">
        <v>713.94086614367302</v>
      </c>
      <c r="GJ44" s="1">
        <v>0.59138193628924596</v>
      </c>
      <c r="GK44" s="4">
        <v>329.58453946795203</v>
      </c>
      <c r="GL44" s="1">
        <v>0.27300628436407998</v>
      </c>
      <c r="GM44" s="4">
        <v>365.65551459293403</v>
      </c>
      <c r="GN44" s="4">
        <v>1348.0775907035199</v>
      </c>
      <c r="GO44" s="4">
        <v>843.71379794071504</v>
      </c>
      <c r="GP44" s="1">
        <v>0.62586441890218403</v>
      </c>
      <c r="GQ44" s="4">
        <v>476.84898537142999</v>
      </c>
      <c r="GR44" s="1">
        <v>0.353725177734448</v>
      </c>
      <c r="GS44" s="4">
        <v>364.43870967741901</v>
      </c>
      <c r="GT44" s="4">
        <v>430.06067610313403</v>
      </c>
      <c r="GU44" s="4">
        <v>271.77173524538</v>
      </c>
      <c r="GV44" s="1">
        <v>0.63193812023912099</v>
      </c>
      <c r="GW44" s="4">
        <v>146.32017586210901</v>
      </c>
      <c r="GX44" s="1">
        <v>0.340231469633413</v>
      </c>
      <c r="GY44" s="4">
        <v>119.054838709677</v>
      </c>
    </row>
    <row r="45" spans="1:207" s="8" customFormat="1" x14ac:dyDescent="0.25">
      <c r="A45" s="4" t="s">
        <v>221</v>
      </c>
      <c r="B45" s="4" t="s">
        <v>288</v>
      </c>
      <c r="C45" s="4" t="s">
        <v>289</v>
      </c>
      <c r="D45" s="30" t="s">
        <v>290</v>
      </c>
      <c r="E45" s="4"/>
      <c r="F45" s="5"/>
      <c r="G45" s="5"/>
      <c r="H45" s="5"/>
      <c r="I45" s="5"/>
      <c r="J45" s="5"/>
      <c r="K45" s="5"/>
      <c r="L45" s="5"/>
      <c r="M45" s="5"/>
      <c r="N45" s="5">
        <v>0</v>
      </c>
      <c r="O45" s="5">
        <v>360.7362</v>
      </c>
      <c r="P45" s="5">
        <v>411.54700000000003</v>
      </c>
      <c r="Q45" s="5">
        <v>435.3</v>
      </c>
      <c r="R45" s="5">
        <v>430.05200000000002</v>
      </c>
      <c r="S45" s="5">
        <v>551.88729999999998</v>
      </c>
      <c r="T45" s="5">
        <v>578.90551000000005</v>
      </c>
      <c r="U45" s="5">
        <v>565.28345000000002</v>
      </c>
      <c r="V45" s="5">
        <v>757.27124000000003</v>
      </c>
      <c r="W45" s="5">
        <v>666.68724999999995</v>
      </c>
      <c r="X45" s="5">
        <v>620.83461999999997</v>
      </c>
      <c r="Y45" s="5">
        <v>498.49534</v>
      </c>
      <c r="Z45" s="5">
        <v>243.58899</v>
      </c>
      <c r="AA45" s="5">
        <v>150.53538</v>
      </c>
      <c r="AB45" s="5">
        <v>207.95994999999999</v>
      </c>
      <c r="AC45" s="5">
        <v>0</v>
      </c>
      <c r="AD45" s="5">
        <v>0</v>
      </c>
      <c r="AE45" s="5">
        <v>0</v>
      </c>
      <c r="AF45" s="5">
        <v>0</v>
      </c>
      <c r="AG45" s="5">
        <v>360.7362</v>
      </c>
      <c r="AH45" s="5">
        <v>846.84699999999998</v>
      </c>
      <c r="AI45" s="5">
        <v>981.9393</v>
      </c>
      <c r="AJ45" s="5">
        <v>1144.18896</v>
      </c>
      <c r="AK45" s="5">
        <v>1423.95849</v>
      </c>
      <c r="AL45" s="5">
        <v>1119.32996</v>
      </c>
      <c r="AM45" s="5">
        <v>394.12437</v>
      </c>
      <c r="AN45" s="5">
        <v>207.95994999999999</v>
      </c>
      <c r="AO45" s="5"/>
      <c r="AP45" s="5"/>
      <c r="AQ45" s="5">
        <v>1207.5832</v>
      </c>
      <c r="AR45" s="5">
        <v>2126.12826</v>
      </c>
      <c r="AS45" s="5">
        <v>2543.28845</v>
      </c>
      <c r="AT45" s="5">
        <v>602.08432000000005</v>
      </c>
      <c r="AU45" s="5">
        <f t="shared" si="25"/>
        <v>1207.5832</v>
      </c>
      <c r="AV45" s="5">
        <f t="shared" si="26"/>
        <v>918.54505999999992</v>
      </c>
      <c r="AW45" s="5">
        <f t="shared" si="27"/>
        <v>417.16019000000006</v>
      </c>
      <c r="AX45" s="5">
        <v>0</v>
      </c>
      <c r="AY45" s="5">
        <v>0</v>
      </c>
      <c r="AZ45" s="5">
        <v>360.7362</v>
      </c>
      <c r="BA45" s="5">
        <v>50.8108</v>
      </c>
      <c r="BB45" s="5">
        <v>23.752999999999901</v>
      </c>
      <c r="BC45" s="5">
        <v>-5.2479999999999301</v>
      </c>
      <c r="BD45" s="5">
        <v>121.8353</v>
      </c>
      <c r="BE45" s="5">
        <v>27.01821</v>
      </c>
      <c r="BF45" s="5">
        <v>-13.6220599999999</v>
      </c>
      <c r="BG45" s="5">
        <v>191.98778999999999</v>
      </c>
      <c r="BH45" s="5">
        <v>-90.583990000000099</v>
      </c>
      <c r="BI45" s="5">
        <v>-45.852630000000097</v>
      </c>
      <c r="BJ45" s="5">
        <v>-122.33928</v>
      </c>
      <c r="BK45" s="5">
        <v>-254.90635</v>
      </c>
      <c r="BL45" s="6">
        <v>-93.053610000000006</v>
      </c>
      <c r="BM45" s="5" t="s">
        <v>257</v>
      </c>
      <c r="BN45" s="4" t="s">
        <v>257</v>
      </c>
      <c r="BO45" s="7">
        <v>230</v>
      </c>
      <c r="BP45" s="7">
        <v>27</v>
      </c>
      <c r="BQ45" s="4" t="s">
        <v>253</v>
      </c>
      <c r="BR45" s="5">
        <v>0</v>
      </c>
      <c r="BS45" s="5">
        <v>-4.2184921389879797</v>
      </c>
      <c r="BT45" s="1"/>
      <c r="BU45" s="5">
        <v>-4.8068464790593204</v>
      </c>
      <c r="BV45" s="1"/>
      <c r="BW45" s="5">
        <v>0.33333333333333298</v>
      </c>
      <c r="BX45" s="5">
        <v>360.7362</v>
      </c>
      <c r="BY45" s="5">
        <v>141.120045602038</v>
      </c>
      <c r="BZ45" s="1">
        <v>0.39120012242197499</v>
      </c>
      <c r="CA45" s="5">
        <v>112.73680359962199</v>
      </c>
      <c r="CB45" s="1">
        <v>0.31251868706168701</v>
      </c>
      <c r="CC45" s="5">
        <v>20.403225806451601</v>
      </c>
      <c r="CD45" s="5">
        <v>411.54700000000003</v>
      </c>
      <c r="CE45" s="5">
        <v>193.85993880631</v>
      </c>
      <c r="CF45" s="1">
        <v>0.471051760324605</v>
      </c>
      <c r="CG45" s="5">
        <v>156.150325942585</v>
      </c>
      <c r="CH45" s="1">
        <v>0.37942282641493102</v>
      </c>
      <c r="CI45" s="5">
        <v>22.677419354838701</v>
      </c>
      <c r="CJ45" s="5">
        <v>435.3</v>
      </c>
      <c r="CK45" s="5">
        <v>206.964262932585</v>
      </c>
      <c r="CL45" s="1">
        <v>0.47545201684490002</v>
      </c>
      <c r="CM45" s="5">
        <v>161.18695947355801</v>
      </c>
      <c r="CN45" s="1">
        <v>0.37028936244786897</v>
      </c>
      <c r="CO45" s="5">
        <v>29.2258064516129</v>
      </c>
      <c r="CP45" s="5">
        <v>430.05200000000002</v>
      </c>
      <c r="CQ45" s="5">
        <v>196.51134050739401</v>
      </c>
      <c r="CR45" s="1">
        <v>0.456947858648243</v>
      </c>
      <c r="CS45" s="5">
        <v>132.304519623369</v>
      </c>
      <c r="CT45" s="1">
        <v>0.30764772544568803</v>
      </c>
      <c r="CU45" s="5">
        <v>27.702150537634399</v>
      </c>
      <c r="CV45" s="5">
        <v>551.88729999999998</v>
      </c>
      <c r="CW45" s="5">
        <v>284.13704376850097</v>
      </c>
      <c r="CX45" s="1">
        <v>0.51484613573912796</v>
      </c>
      <c r="CY45" s="5">
        <v>225.36748100239501</v>
      </c>
      <c r="CZ45" s="1">
        <v>0.40835779515563198</v>
      </c>
      <c r="DA45" s="5">
        <v>35.051612903225802</v>
      </c>
      <c r="DB45" s="5">
        <v>578.90551000000005</v>
      </c>
      <c r="DC45" s="5">
        <v>302.02750492171799</v>
      </c>
      <c r="DD45" s="1">
        <v>0.52172159308298405</v>
      </c>
      <c r="DE45" s="5">
        <v>233.10856305221699</v>
      </c>
      <c r="DF45" s="1">
        <v>0.40267117694598697</v>
      </c>
      <c r="DG45" s="5">
        <v>38.935483870967701</v>
      </c>
      <c r="DH45" s="5">
        <v>565.28345000000002</v>
      </c>
      <c r="DI45" s="5">
        <v>293.644598536069</v>
      </c>
      <c r="DJ45" s="1">
        <v>0.51946434755177895</v>
      </c>
      <c r="DK45" s="5">
        <v>210.551236774079</v>
      </c>
      <c r="DL45" s="1">
        <v>0.372470194862557</v>
      </c>
      <c r="DM45" s="5">
        <v>41.714285714285701</v>
      </c>
      <c r="DN45" s="5">
        <v>757.27124000000003</v>
      </c>
      <c r="DO45" s="5">
        <v>384.067392717757</v>
      </c>
      <c r="DP45" s="1">
        <v>0.50717282319840495</v>
      </c>
      <c r="DQ45" s="5">
        <v>281.713973376289</v>
      </c>
      <c r="DR45" s="1">
        <v>0.37201197998261298</v>
      </c>
      <c r="DS45" s="5">
        <v>48.9537634408602</v>
      </c>
      <c r="DT45" s="5">
        <v>666.68724999999995</v>
      </c>
      <c r="DU45" s="5">
        <v>317.24898780792699</v>
      </c>
      <c r="DV45" s="1">
        <v>0.47585878957176198</v>
      </c>
      <c r="DW45" s="5">
        <v>245.21254493324199</v>
      </c>
      <c r="DX45" s="1">
        <v>0.36780746134449399</v>
      </c>
      <c r="DY45" s="5">
        <v>47.604301075268801</v>
      </c>
      <c r="DZ45" s="5">
        <v>620.83461999999997</v>
      </c>
      <c r="EA45" s="5">
        <v>331.61484912083802</v>
      </c>
      <c r="EB45" s="1">
        <v>0.53414361641243202</v>
      </c>
      <c r="EC45" s="5">
        <v>251.62126128898899</v>
      </c>
      <c r="ED45" s="1">
        <v>0.40529515137056799</v>
      </c>
      <c r="EE45" s="5">
        <v>44.7</v>
      </c>
      <c r="EF45" s="5">
        <v>498.49534</v>
      </c>
      <c r="EG45" s="5">
        <v>247.826052927462</v>
      </c>
      <c r="EH45" s="1">
        <v>0.49714818382747999</v>
      </c>
      <c r="EI45" s="5">
        <v>183.94659258605199</v>
      </c>
      <c r="EJ45" s="1">
        <v>0.36900363519155899</v>
      </c>
      <c r="EK45" s="5">
        <v>35.589285714285701</v>
      </c>
      <c r="EL45" s="5">
        <v>243.58899</v>
      </c>
      <c r="EM45" s="5">
        <v>124.12220903890299</v>
      </c>
      <c r="EN45" s="1">
        <v>0.509555908248984</v>
      </c>
      <c r="EO45" s="5">
        <v>90.157996328412807</v>
      </c>
      <c r="EP45" s="1">
        <v>0.37012344576170197</v>
      </c>
      <c r="EQ45" s="5">
        <v>18.959677419354801</v>
      </c>
      <c r="ER45" s="5">
        <v>150.53538</v>
      </c>
      <c r="ES45" s="5">
        <v>57.1584532352216</v>
      </c>
      <c r="ET45" s="1">
        <v>0.37970112564382902</v>
      </c>
      <c r="EU45" s="5">
        <v>40.301269344753699</v>
      </c>
      <c r="EV45" s="1">
        <v>0.26771958422500902</v>
      </c>
      <c r="EW45" s="5">
        <v>11.0677419354839</v>
      </c>
      <c r="EX45" s="5">
        <v>207.95994999999999</v>
      </c>
      <c r="EY45" s="5">
        <v>109.147581177007</v>
      </c>
      <c r="EZ45" s="1">
        <v>0.52484904510222796</v>
      </c>
      <c r="FA45" s="5">
        <v>88.807992295262594</v>
      </c>
      <c r="FB45" s="1">
        <v>0.42704372786809502</v>
      </c>
      <c r="FC45" s="5">
        <v>12.266666666666699</v>
      </c>
      <c r="FD45" s="4">
        <v>360.7362</v>
      </c>
      <c r="FE45" s="4">
        <v>136.90155346304999</v>
      </c>
      <c r="FF45" s="1">
        <v>0.37950600317642103</v>
      </c>
      <c r="FG45" s="4">
        <v>107.929957120563</v>
      </c>
      <c r="FH45" s="1">
        <v>0.29919358556352998</v>
      </c>
      <c r="FI45" s="4">
        <v>20.736559139784902</v>
      </c>
      <c r="FJ45" s="4">
        <v>846.84699999999998</v>
      </c>
      <c r="FK45" s="4">
        <v>400.824201738895</v>
      </c>
      <c r="FL45" s="1">
        <v>0.47331359943283202</v>
      </c>
      <c r="FM45" s="4">
        <v>317.337285416143</v>
      </c>
      <c r="FN45" s="1">
        <v>0.37472800330655098</v>
      </c>
      <c r="FO45" s="4">
        <v>51.903225806451601</v>
      </c>
      <c r="FP45" s="4">
        <v>981.9393</v>
      </c>
      <c r="FQ45" s="4">
        <v>480.64838427589501</v>
      </c>
      <c r="FR45" s="1">
        <v>0.48948889638686899</v>
      </c>
      <c r="FS45" s="4">
        <v>357.67200062576399</v>
      </c>
      <c r="FT45" s="1">
        <v>0.364250621831475</v>
      </c>
      <c r="FU45" s="4">
        <v>62.753763440860197</v>
      </c>
      <c r="FV45" s="4">
        <v>1144.18896</v>
      </c>
      <c r="FW45" s="4">
        <v>595.67210345778699</v>
      </c>
      <c r="FX45" s="1">
        <v>0.52060640705516603</v>
      </c>
      <c r="FY45" s="4">
        <v>443.659799826295</v>
      </c>
      <c r="FZ45" s="1">
        <v>0.38775046372261401</v>
      </c>
      <c r="GA45" s="4">
        <v>80.649769585253495</v>
      </c>
      <c r="GB45" s="4">
        <v>1423.95849</v>
      </c>
      <c r="GC45" s="4">
        <v>701.31638052568405</v>
      </c>
      <c r="GD45" s="1">
        <v>0.49251181509208403</v>
      </c>
      <c r="GE45" s="4">
        <v>526.92651830953105</v>
      </c>
      <c r="GF45" s="1">
        <v>0.37004345422283402</v>
      </c>
      <c r="GG45" s="4">
        <v>96.558064516128994</v>
      </c>
      <c r="GH45" s="4">
        <v>1119.32996</v>
      </c>
      <c r="GI45" s="4">
        <v>579.44090204830002</v>
      </c>
      <c r="GJ45" s="1">
        <v>0.51766764292478995</v>
      </c>
      <c r="GK45" s="4">
        <v>435.56785387504101</v>
      </c>
      <c r="GL45" s="1">
        <v>0.38913266815000802</v>
      </c>
      <c r="GM45" s="4">
        <v>80.289285714285697</v>
      </c>
      <c r="GN45" s="4">
        <v>394.12437</v>
      </c>
      <c r="GO45" s="4">
        <v>181.28066227412401</v>
      </c>
      <c r="GP45" s="1">
        <v>0.45995801344160497</v>
      </c>
      <c r="GQ45" s="4">
        <v>130.45926567316599</v>
      </c>
      <c r="GR45" s="1">
        <v>0.33101040078583899</v>
      </c>
      <c r="GS45" s="4">
        <v>30.027419354838699</v>
      </c>
      <c r="GT45" s="4">
        <v>207.95994999999999</v>
      </c>
      <c r="GU45" s="4">
        <v>109.147581177007</v>
      </c>
      <c r="GV45" s="1">
        <v>0.52484904510222796</v>
      </c>
      <c r="GW45" s="4">
        <v>88.807992295262594</v>
      </c>
      <c r="GX45" s="1">
        <v>0.42704372786809502</v>
      </c>
      <c r="GY45" s="4">
        <v>12.266666666666699</v>
      </c>
    </row>
    <row r="46" spans="1:207" s="8" customFormat="1" x14ac:dyDescent="0.25">
      <c r="A46" s="4" t="s">
        <v>221</v>
      </c>
      <c r="B46" s="4" t="s">
        <v>291</v>
      </c>
      <c r="C46" s="4" t="s">
        <v>292</v>
      </c>
      <c r="D46" s="30" t="s">
        <v>235</v>
      </c>
      <c r="E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>
        <v>22.936502324963499</v>
      </c>
      <c r="U46" s="5">
        <v>528.12594863255197</v>
      </c>
      <c r="V46" s="5">
        <v>622.53238089604201</v>
      </c>
      <c r="W46" s="5">
        <v>678.60755679949</v>
      </c>
      <c r="X46" s="5">
        <v>687.61949730031404</v>
      </c>
      <c r="Y46" s="5">
        <v>518.36790884951597</v>
      </c>
      <c r="Z46" s="5">
        <v>408.61168573438198</v>
      </c>
      <c r="AA46" s="5">
        <v>379.93036372025398</v>
      </c>
      <c r="AB46" s="5">
        <v>118.796000240298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551.06245095751501</v>
      </c>
      <c r="AK46" s="5">
        <v>1301.1399376955301</v>
      </c>
      <c r="AL46" s="5">
        <v>1205.9874061498299</v>
      </c>
      <c r="AM46" s="5">
        <v>788.54204945463596</v>
      </c>
      <c r="AN46" s="5">
        <v>118.796000240298</v>
      </c>
      <c r="AO46" s="5"/>
      <c r="AP46" s="5"/>
      <c r="AQ46" s="5"/>
      <c r="AR46" s="5">
        <v>551.06245095751501</v>
      </c>
      <c r="AS46" s="5">
        <v>2507.12734384536</v>
      </c>
      <c r="AT46" s="5">
        <v>907.33804969493406</v>
      </c>
      <c r="AU46" s="5">
        <f t="shared" si="25"/>
        <v>0</v>
      </c>
      <c r="AV46" s="5">
        <f t="shared" si="26"/>
        <v>551.06245095751501</v>
      </c>
      <c r="AW46" s="5">
        <f t="shared" si="27"/>
        <v>1956.064892887845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22.936502324963499</v>
      </c>
      <c r="BF46" s="5">
        <v>505.18944630758801</v>
      </c>
      <c r="BG46" s="5">
        <v>94.406432263490601</v>
      </c>
      <c r="BH46" s="5">
        <v>56.075175903447203</v>
      </c>
      <c r="BI46" s="5">
        <v>9.0119405008240392</v>
      </c>
      <c r="BJ46" s="5">
        <v>-169.25158845079699</v>
      </c>
      <c r="BK46" s="5">
        <v>-109.75622311513401</v>
      </c>
      <c r="BL46" s="6">
        <v>-28.6813220141286</v>
      </c>
      <c r="BM46" s="5" t="s">
        <v>257</v>
      </c>
      <c r="BN46" s="4" t="s">
        <v>257</v>
      </c>
      <c r="BO46" s="7">
        <v>234</v>
      </c>
      <c r="BP46" s="7">
        <v>28</v>
      </c>
      <c r="BQ46" s="4" t="s">
        <v>253</v>
      </c>
      <c r="BR46" s="5"/>
      <c r="BS46" s="5"/>
      <c r="BT46" s="1"/>
      <c r="BU46" s="5"/>
      <c r="BV46" s="1"/>
      <c r="BW46" s="5"/>
      <c r="BX46" s="5"/>
      <c r="BY46" s="5"/>
      <c r="BZ46" s="1"/>
      <c r="CA46" s="5"/>
      <c r="CB46" s="1"/>
      <c r="CC46" s="5"/>
      <c r="CD46" s="5"/>
      <c r="CE46" s="5"/>
      <c r="CF46" s="1"/>
      <c r="CG46" s="5"/>
      <c r="CH46" s="1"/>
      <c r="CI46" s="5"/>
      <c r="CJ46" s="5"/>
      <c r="CK46" s="5"/>
      <c r="CL46" s="1"/>
      <c r="CM46" s="5"/>
      <c r="CN46" s="1"/>
      <c r="CO46" s="5"/>
      <c r="CP46" s="5"/>
      <c r="CQ46" s="5"/>
      <c r="CR46" s="1"/>
      <c r="CS46" s="5"/>
      <c r="CT46" s="1"/>
      <c r="CU46" s="5"/>
      <c r="CV46" s="5"/>
      <c r="CW46" s="5"/>
      <c r="CX46" s="1"/>
      <c r="CY46" s="5"/>
      <c r="CZ46" s="1"/>
      <c r="DA46" s="5"/>
      <c r="DB46" s="5">
        <v>22.936502324963499</v>
      </c>
      <c r="DC46" s="5">
        <v>12.262351800186</v>
      </c>
      <c r="DD46" s="1">
        <v>0.53462169717306796</v>
      </c>
      <c r="DE46" s="5">
        <v>10.763815630852299</v>
      </c>
      <c r="DF46" s="1">
        <v>0.46928757830426898</v>
      </c>
      <c r="DG46" s="5">
        <v>1.1612903225806499</v>
      </c>
      <c r="DH46" s="5">
        <v>528.12594863255197</v>
      </c>
      <c r="DI46" s="5">
        <v>243.725531104661</v>
      </c>
      <c r="DJ46" s="1">
        <v>0.46149130095903501</v>
      </c>
      <c r="DK46" s="5">
        <v>175.91432565717099</v>
      </c>
      <c r="DL46" s="1">
        <v>0.33309161595383902</v>
      </c>
      <c r="DM46" s="5">
        <v>45.097926267281103</v>
      </c>
      <c r="DN46" s="5">
        <v>622.53238089604201</v>
      </c>
      <c r="DO46" s="5">
        <v>327.75366958164102</v>
      </c>
      <c r="DP46" s="1">
        <v>0.52648453259553896</v>
      </c>
      <c r="DQ46" s="5">
        <v>237.508000382022</v>
      </c>
      <c r="DR46" s="1">
        <v>0.38151911076523398</v>
      </c>
      <c r="DS46" s="5">
        <v>56.7</v>
      </c>
      <c r="DT46" s="5">
        <v>678.60755679949</v>
      </c>
      <c r="DU46" s="5">
        <v>372.25804129293198</v>
      </c>
      <c r="DV46" s="1">
        <v>0.54856159139843597</v>
      </c>
      <c r="DW46" s="5">
        <v>292.28906452456903</v>
      </c>
      <c r="DX46" s="1">
        <v>0.43071884713911601</v>
      </c>
      <c r="DY46" s="5">
        <v>61.275268817204299</v>
      </c>
      <c r="DZ46" s="5">
        <v>687.61949730031404</v>
      </c>
      <c r="EA46" s="5">
        <v>408.79715003070402</v>
      </c>
      <c r="EB46" s="1">
        <v>0.59451070197354305</v>
      </c>
      <c r="EC46" s="5">
        <v>335.51100144442501</v>
      </c>
      <c r="ED46" s="1">
        <v>0.48793119270423002</v>
      </c>
      <c r="EE46" s="5">
        <v>61.202150537634402</v>
      </c>
      <c r="EF46" s="5">
        <v>518.36790884951597</v>
      </c>
      <c r="EG46" s="5">
        <v>350.27530858331301</v>
      </c>
      <c r="EH46" s="1">
        <v>0.67572722501422999</v>
      </c>
      <c r="EI46" s="5">
        <v>294.73871262356101</v>
      </c>
      <c r="EJ46" s="1">
        <v>0.56858981351240401</v>
      </c>
      <c r="EK46" s="5">
        <v>48.903225806451601</v>
      </c>
      <c r="EL46" s="5">
        <v>408.61168573438198</v>
      </c>
      <c r="EM46" s="5">
        <v>278.74970863802201</v>
      </c>
      <c r="EN46" s="1">
        <v>0.68218731468003801</v>
      </c>
      <c r="EO46" s="5">
        <v>238.39982102444301</v>
      </c>
      <c r="EP46" s="1">
        <v>0.58343857835582102</v>
      </c>
      <c r="EQ46" s="5">
        <v>44.156989247311799</v>
      </c>
      <c r="ER46" s="5">
        <v>379.93036372025398</v>
      </c>
      <c r="ES46" s="5">
        <v>251.35582079154599</v>
      </c>
      <c r="ET46" s="1">
        <v>0.66158392377562503</v>
      </c>
      <c r="EU46" s="5">
        <v>208.443981288933</v>
      </c>
      <c r="EV46" s="1">
        <v>0.548637332504469</v>
      </c>
      <c r="EW46" s="5">
        <v>44.577419354838703</v>
      </c>
      <c r="EX46" s="5">
        <v>118.796000240298</v>
      </c>
      <c r="EY46" s="5">
        <v>76.270895832402601</v>
      </c>
      <c r="EZ46" s="1">
        <v>0.64203252363819896</v>
      </c>
      <c r="FA46" s="5">
        <v>60.567257727364201</v>
      </c>
      <c r="FB46" s="1">
        <v>0.50984256713062803</v>
      </c>
      <c r="FC46" s="5">
        <v>15</v>
      </c>
      <c r="FD46" s="4">
        <v>0</v>
      </c>
      <c r="FE46" s="4">
        <v>0</v>
      </c>
      <c r="FF46" s="1"/>
      <c r="FG46" s="4">
        <v>0</v>
      </c>
      <c r="FH46" s="1"/>
      <c r="FI46" s="4">
        <v>0</v>
      </c>
      <c r="FJ46" s="4">
        <v>0</v>
      </c>
      <c r="FK46" s="4">
        <v>0</v>
      </c>
      <c r="FL46" s="1"/>
      <c r="FM46" s="4">
        <v>0</v>
      </c>
      <c r="FN46" s="1"/>
      <c r="FO46" s="4">
        <v>0</v>
      </c>
      <c r="FP46" s="4">
        <v>0</v>
      </c>
      <c r="FQ46" s="4">
        <v>0</v>
      </c>
      <c r="FR46" s="1"/>
      <c r="FS46" s="4">
        <v>0</v>
      </c>
      <c r="FT46" s="1"/>
      <c r="FU46" s="4">
        <v>0</v>
      </c>
      <c r="FV46" s="4">
        <v>551.06245095751501</v>
      </c>
      <c r="FW46" s="4">
        <v>255.987882904847</v>
      </c>
      <c r="FX46" s="1">
        <v>0.46453515832923697</v>
      </c>
      <c r="FY46" s="4">
        <v>186.678141288023</v>
      </c>
      <c r="FZ46" s="1">
        <v>0.33876040903105398</v>
      </c>
      <c r="GA46" s="4">
        <v>46.259216589861801</v>
      </c>
      <c r="GB46" s="4">
        <v>1301.1399376955301</v>
      </c>
      <c r="GC46" s="4">
        <v>700.01171087457396</v>
      </c>
      <c r="GD46" s="1">
        <v>0.53799878905751997</v>
      </c>
      <c r="GE46" s="4">
        <v>529.797064906591</v>
      </c>
      <c r="GF46" s="1">
        <v>0.40717915848845698</v>
      </c>
      <c r="GG46" s="4">
        <v>117.975268817204</v>
      </c>
      <c r="GH46" s="4">
        <v>1205.9874061498299</v>
      </c>
      <c r="GI46" s="4">
        <v>759.07245861401702</v>
      </c>
      <c r="GJ46" s="1">
        <v>0.629419888419392</v>
      </c>
      <c r="GK46" s="4">
        <v>630.24971406798704</v>
      </c>
      <c r="GL46" s="1">
        <v>0.52260057680045602</v>
      </c>
      <c r="GM46" s="4">
        <v>110.105376344086</v>
      </c>
      <c r="GN46" s="4">
        <v>788.54204945463596</v>
      </c>
      <c r="GO46" s="4">
        <v>530.10552942956804</v>
      </c>
      <c r="GP46" s="1">
        <v>0.67226031864273395</v>
      </c>
      <c r="GQ46" s="4">
        <v>446.84380231337599</v>
      </c>
      <c r="GR46" s="1">
        <v>0.566670861271657</v>
      </c>
      <c r="GS46" s="4">
        <v>88.734408602150495</v>
      </c>
      <c r="GT46" s="4">
        <v>118.796000240298</v>
      </c>
      <c r="GU46" s="4">
        <v>76.270895832402601</v>
      </c>
      <c r="GV46" s="1">
        <v>0.64203252363819896</v>
      </c>
      <c r="GW46" s="4">
        <v>60.567257727364201</v>
      </c>
      <c r="GX46" s="1">
        <v>0.50984256713062803</v>
      </c>
      <c r="GY46" s="4">
        <v>15</v>
      </c>
    </row>
    <row r="47" spans="1:207" s="8" customFormat="1" x14ac:dyDescent="0.25">
      <c r="A47" s="4" t="s">
        <v>221</v>
      </c>
      <c r="B47" s="4" t="s">
        <v>293</v>
      </c>
      <c r="C47" s="4" t="s">
        <v>294</v>
      </c>
      <c r="D47" s="30" t="s">
        <v>235</v>
      </c>
      <c r="E47" s="4"/>
      <c r="F47" s="5"/>
      <c r="G47" s="5">
        <v>68.138827776246899</v>
      </c>
      <c r="H47" s="5">
        <v>490.35795240289798</v>
      </c>
      <c r="I47" s="5">
        <v>2754.8403082377799</v>
      </c>
      <c r="J47" s="5">
        <v>2574.6686289261902</v>
      </c>
      <c r="K47" s="5">
        <v>4670.5818247381603</v>
      </c>
      <c r="L47" s="5">
        <v>5452.4434326725896</v>
      </c>
      <c r="M47" s="5">
        <v>4587.6298824595497</v>
      </c>
      <c r="N47" s="5">
        <v>2668.99177596445</v>
      </c>
      <c r="O47" s="5">
        <v>1628.93716931723</v>
      </c>
      <c r="P47" s="5">
        <v>1015.4983170818</v>
      </c>
      <c r="Q47" s="5">
        <v>1056.17680223089</v>
      </c>
      <c r="R47" s="5">
        <v>876.909612367568</v>
      </c>
      <c r="S47" s="5">
        <v>930.90862327805598</v>
      </c>
      <c r="T47" s="5">
        <v>826.48905018578296</v>
      </c>
      <c r="U47" s="5">
        <v>830.08449816778</v>
      </c>
      <c r="V47" s="5">
        <v>702.34187486750295</v>
      </c>
      <c r="W47" s="5">
        <v>533.64011037198804</v>
      </c>
      <c r="X47" s="5">
        <v>699.36898676352098</v>
      </c>
      <c r="Y47" s="5">
        <v>528.01694550160198</v>
      </c>
      <c r="Z47" s="5">
        <v>915.72646474011503</v>
      </c>
      <c r="AA47" s="5">
        <v>742.92754503158801</v>
      </c>
      <c r="AB47" s="5">
        <v>610.73987576536399</v>
      </c>
      <c r="AC47" s="5">
        <v>68.138827776246899</v>
      </c>
      <c r="AD47" s="5">
        <v>3245.19826064068</v>
      </c>
      <c r="AE47" s="5">
        <v>7245.2504536643601</v>
      </c>
      <c r="AF47" s="5">
        <v>10040.0733151321</v>
      </c>
      <c r="AG47" s="5">
        <v>4297.9289452816802</v>
      </c>
      <c r="AH47" s="5">
        <v>2071.6751193127002</v>
      </c>
      <c r="AI47" s="5">
        <v>1807.81823564562</v>
      </c>
      <c r="AJ47" s="5">
        <v>1656.57354835356</v>
      </c>
      <c r="AK47" s="5">
        <v>1235.9819852394901</v>
      </c>
      <c r="AL47" s="5">
        <v>1227.3859322651199</v>
      </c>
      <c r="AM47" s="5">
        <v>1658.6540097717</v>
      </c>
      <c r="AN47" s="5">
        <v>610.73987576536399</v>
      </c>
      <c r="AO47" s="5">
        <v>3313.3370884169299</v>
      </c>
      <c r="AP47" s="5">
        <v>17285.323768796501</v>
      </c>
      <c r="AQ47" s="5">
        <v>6369.6040645943804</v>
      </c>
      <c r="AR47" s="5">
        <v>3464.39178399919</v>
      </c>
      <c r="AS47" s="5">
        <v>2463.36791750461</v>
      </c>
      <c r="AT47" s="5">
        <v>2269.3938855370702</v>
      </c>
      <c r="AU47" s="5">
        <f t="shared" si="25"/>
        <v>-10915.719704202122</v>
      </c>
      <c r="AV47" s="5">
        <f t="shared" si="26"/>
        <v>-2905.2122805951904</v>
      </c>
      <c r="AW47" s="5">
        <f t="shared" si="27"/>
        <v>-1001.02386649458</v>
      </c>
      <c r="AX47" s="5">
        <v>-864.813550213045</v>
      </c>
      <c r="AY47" s="5">
        <v>-1918.6381064950999</v>
      </c>
      <c r="AZ47" s="5">
        <v>-1040.05460664722</v>
      </c>
      <c r="BA47" s="5">
        <v>-613.43885223542804</v>
      </c>
      <c r="BB47" s="5">
        <v>40.6784851490916</v>
      </c>
      <c r="BC47" s="5">
        <v>-179.267189863326</v>
      </c>
      <c r="BD47" s="5">
        <v>53.999010910487897</v>
      </c>
      <c r="BE47" s="5">
        <v>-104.419573092272</v>
      </c>
      <c r="BF47" s="5">
        <v>3.5954479819967</v>
      </c>
      <c r="BG47" s="5">
        <v>-127.742623300277</v>
      </c>
      <c r="BH47" s="5">
        <v>-168.70176449551499</v>
      </c>
      <c r="BI47" s="5">
        <v>165.72887639153299</v>
      </c>
      <c r="BJ47" s="5">
        <v>-171.352041261919</v>
      </c>
      <c r="BK47" s="5">
        <v>387.709519238513</v>
      </c>
      <c r="BL47" s="6">
        <v>-172.798919708526</v>
      </c>
      <c r="BM47" s="5" t="s">
        <v>225</v>
      </c>
      <c r="BN47" s="4" t="s">
        <v>225</v>
      </c>
      <c r="BO47" s="7">
        <v>6</v>
      </c>
      <c r="BP47" s="7">
        <v>29</v>
      </c>
      <c r="BQ47" s="4" t="s">
        <v>253</v>
      </c>
      <c r="BR47" s="5">
        <v>2679.1525242124999</v>
      </c>
      <c r="BS47" s="5">
        <v>876.73921946912401</v>
      </c>
      <c r="BT47" s="1">
        <v>0.327244981965642</v>
      </c>
      <c r="BU47" s="5">
        <v>327.88653627111898</v>
      </c>
      <c r="BV47" s="1">
        <v>0.122384423174077</v>
      </c>
      <c r="BW47" s="5">
        <v>427.01720430107503</v>
      </c>
      <c r="BX47" s="5">
        <v>1649.20693925256</v>
      </c>
      <c r="BY47" s="5">
        <v>889.79580274458704</v>
      </c>
      <c r="BZ47" s="1">
        <v>0.53952950449496395</v>
      </c>
      <c r="CA47" s="5">
        <v>621.22270192648102</v>
      </c>
      <c r="CB47" s="1">
        <v>0.37667965562164601</v>
      </c>
      <c r="CC47" s="5">
        <v>182.991043010753</v>
      </c>
      <c r="CD47" s="5">
        <v>1048.83519659325</v>
      </c>
      <c r="CE47" s="5">
        <v>674.85763630212602</v>
      </c>
      <c r="CF47" s="1">
        <v>0.64343534474638997</v>
      </c>
      <c r="CG47" s="5">
        <v>472.96340337477301</v>
      </c>
      <c r="CH47" s="1">
        <v>0.45094158253938998</v>
      </c>
      <c r="CI47" s="5">
        <v>157.250107526882</v>
      </c>
      <c r="CJ47" s="5">
        <v>1100.97893510164</v>
      </c>
      <c r="CK47" s="5">
        <v>625.34333512801402</v>
      </c>
      <c r="CL47" s="1">
        <v>0.56798846480226495</v>
      </c>
      <c r="CM47" s="5">
        <v>432.08282227196401</v>
      </c>
      <c r="CN47" s="1">
        <v>0.39245330541412698</v>
      </c>
      <c r="CO47" s="5">
        <v>140.42198156681999</v>
      </c>
      <c r="CP47" s="5">
        <v>918.77596033856798</v>
      </c>
      <c r="CQ47" s="5">
        <v>391.83780809668701</v>
      </c>
      <c r="CR47" s="1">
        <v>0.42647808063273202</v>
      </c>
      <c r="CS47" s="5">
        <v>168.510985558752</v>
      </c>
      <c r="CT47" s="1">
        <v>0.183408135207037</v>
      </c>
      <c r="CU47" s="5">
        <v>135.461989247312</v>
      </c>
      <c r="CV47" s="5">
        <v>976.79094278800301</v>
      </c>
      <c r="CW47" s="5">
        <v>379.05253818981703</v>
      </c>
      <c r="CX47" s="1">
        <v>0.38805902223858502</v>
      </c>
      <c r="CY47" s="5">
        <v>137.478145520857</v>
      </c>
      <c r="CZ47" s="1">
        <v>0.140744697251656</v>
      </c>
      <c r="DA47" s="5">
        <v>147.97225806451601</v>
      </c>
      <c r="DB47" s="5">
        <v>865.11248889865794</v>
      </c>
      <c r="DC47" s="5">
        <v>290.892010383654</v>
      </c>
      <c r="DD47" s="1">
        <v>0.336247614173247</v>
      </c>
      <c r="DE47" s="5">
        <v>39.088306508205001</v>
      </c>
      <c r="DF47" s="1">
        <v>4.5182917839929497E-2</v>
      </c>
      <c r="DG47" s="5">
        <v>153.859247311828</v>
      </c>
      <c r="DH47" s="5">
        <v>860.92724654650897</v>
      </c>
      <c r="DI47" s="5">
        <v>331.762190050718</v>
      </c>
      <c r="DJ47" s="1">
        <v>0.38535450165102397</v>
      </c>
      <c r="DK47" s="5">
        <v>85.003628827695493</v>
      </c>
      <c r="DL47" s="1">
        <v>9.87349734471476E-2</v>
      </c>
      <c r="DM47" s="5">
        <v>136.184147465438</v>
      </c>
      <c r="DN47" s="5">
        <v>725.03653492896103</v>
      </c>
      <c r="DO47" s="5">
        <v>326.36729165782299</v>
      </c>
      <c r="DP47" s="1">
        <v>0.450139097734986</v>
      </c>
      <c r="DQ47" s="5">
        <v>113.089471112396</v>
      </c>
      <c r="DR47" s="1">
        <v>0.155977617215491</v>
      </c>
      <c r="DS47" s="5">
        <v>126.70311827957001</v>
      </c>
      <c r="DT47" s="5">
        <v>539.67993755394002</v>
      </c>
      <c r="DU47" s="5">
        <v>200.653400997614</v>
      </c>
      <c r="DV47" s="1">
        <v>0.37180074157853799</v>
      </c>
      <c r="DW47" s="5">
        <v>45.429968692642298</v>
      </c>
      <c r="DX47" s="1">
        <v>8.41794655153391E-2</v>
      </c>
      <c r="DY47" s="5">
        <v>98.748172043010698</v>
      </c>
      <c r="DZ47" s="5">
        <v>699.30867721049901</v>
      </c>
      <c r="EA47" s="5">
        <v>381.18768807147097</v>
      </c>
      <c r="EB47" s="1">
        <v>0.54509217530662801</v>
      </c>
      <c r="EC47" s="5">
        <v>276.841483275472</v>
      </c>
      <c r="ED47" s="1">
        <v>0.395878804735808</v>
      </c>
      <c r="EE47" s="5">
        <v>89.407526881720401</v>
      </c>
      <c r="EF47" s="5">
        <v>527.97919841591101</v>
      </c>
      <c r="EG47" s="5">
        <v>193.402675199074</v>
      </c>
      <c r="EH47" s="1">
        <v>0.36630737684237802</v>
      </c>
      <c r="EI47" s="5">
        <v>90.490042276698404</v>
      </c>
      <c r="EJ47" s="1">
        <v>0.17138940804523101</v>
      </c>
      <c r="EK47" s="5">
        <v>93.671658986175103</v>
      </c>
      <c r="EL47" s="5">
        <v>915.73572727520798</v>
      </c>
      <c r="EM47" s="5">
        <v>470.48658964165799</v>
      </c>
      <c r="EN47" s="1">
        <v>0.51377987734692998</v>
      </c>
      <c r="EO47" s="5">
        <v>353.08664472808101</v>
      </c>
      <c r="EP47" s="1">
        <v>0.38557701115222098</v>
      </c>
      <c r="EQ47" s="5">
        <v>113.81182795698901</v>
      </c>
      <c r="ER47" s="5">
        <v>742.141747641748</v>
      </c>
      <c r="ES47" s="5">
        <v>282.08164135176099</v>
      </c>
      <c r="ET47" s="1">
        <v>0.380091326553334</v>
      </c>
      <c r="EU47" s="5">
        <v>172.58796433436001</v>
      </c>
      <c r="EV47" s="1">
        <v>0.232553908849328</v>
      </c>
      <c r="EW47" s="5">
        <v>106.524731182796</v>
      </c>
      <c r="EX47" s="5">
        <v>609.72651391259296</v>
      </c>
      <c r="EY47" s="5">
        <v>232.24773869644201</v>
      </c>
      <c r="EZ47" s="1">
        <v>0.38090477188882099</v>
      </c>
      <c r="FA47" s="5">
        <v>136.357107798561</v>
      </c>
      <c r="FB47" s="1">
        <v>0.22363650700305401</v>
      </c>
      <c r="FC47" s="5">
        <v>84.253763440860197</v>
      </c>
      <c r="FD47" s="4">
        <v>4328.3594634650499</v>
      </c>
      <c r="FE47" s="4">
        <v>1766.5350222137099</v>
      </c>
      <c r="FF47" s="1">
        <v>0.40813038684164998</v>
      </c>
      <c r="FG47" s="4">
        <v>949.10923819760001</v>
      </c>
      <c r="FH47" s="1">
        <v>0.21927689837428499</v>
      </c>
      <c r="FI47" s="4">
        <v>610.00824731182797</v>
      </c>
      <c r="FJ47" s="4">
        <v>2149.81413169489</v>
      </c>
      <c r="FK47" s="4">
        <v>1300.20097143014</v>
      </c>
      <c r="FL47" s="1">
        <v>0.60479692279493702</v>
      </c>
      <c r="FM47" s="4">
        <v>905.04622564673696</v>
      </c>
      <c r="FN47" s="1">
        <v>0.42098812744021102</v>
      </c>
      <c r="FO47" s="4">
        <v>297.67208909370203</v>
      </c>
      <c r="FP47" s="4">
        <v>1895.56690312657</v>
      </c>
      <c r="FQ47" s="4">
        <v>770.89034628650495</v>
      </c>
      <c r="FR47" s="1">
        <v>0.40668063206578903</v>
      </c>
      <c r="FS47" s="4">
        <v>305.98913107960902</v>
      </c>
      <c r="FT47" s="1">
        <v>0.16142354594549299</v>
      </c>
      <c r="FU47" s="4">
        <v>283.43424731182802</v>
      </c>
      <c r="FV47" s="4">
        <v>1726.03973544517</v>
      </c>
      <c r="FW47" s="4">
        <v>622.654200434372</v>
      </c>
      <c r="FX47" s="1">
        <v>0.36074152155818201</v>
      </c>
      <c r="FY47" s="4">
        <v>124.091935335901</v>
      </c>
      <c r="FZ47" s="1">
        <v>7.1894020043458406E-2</v>
      </c>
      <c r="GA47" s="4">
        <v>290.04339477726597</v>
      </c>
      <c r="GB47" s="4">
        <v>1264.7164724828999</v>
      </c>
      <c r="GC47" s="4">
        <v>527.02069265543696</v>
      </c>
      <c r="GD47" s="1">
        <v>0.416710546689398</v>
      </c>
      <c r="GE47" s="4">
        <v>158.51943980503799</v>
      </c>
      <c r="GF47" s="1">
        <v>0.12533990285888399</v>
      </c>
      <c r="GG47" s="4">
        <v>225.451290322581</v>
      </c>
      <c r="GH47" s="4">
        <v>1227.2878756264099</v>
      </c>
      <c r="GI47" s="4">
        <v>574.59036327054503</v>
      </c>
      <c r="GJ47" s="1">
        <v>0.46817896166152001</v>
      </c>
      <c r="GK47" s="4">
        <v>367.33152555216998</v>
      </c>
      <c r="GL47" s="1">
        <v>0.29930347463481899</v>
      </c>
      <c r="GM47" s="4">
        <v>183.079185867896</v>
      </c>
      <c r="GN47" s="4">
        <v>1657.87747491696</v>
      </c>
      <c r="GO47" s="4">
        <v>752.56823099341898</v>
      </c>
      <c r="GP47" s="1">
        <v>0.45393477043960401</v>
      </c>
      <c r="GQ47" s="4">
        <v>525.67460906244105</v>
      </c>
      <c r="GR47" s="1">
        <v>0.31707687511031102</v>
      </c>
      <c r="GS47" s="4">
        <v>220.33655913978501</v>
      </c>
      <c r="GT47" s="4">
        <v>609.72651391259296</v>
      </c>
      <c r="GU47" s="4">
        <v>232.24773869644201</v>
      </c>
      <c r="GV47" s="1">
        <v>0.38090477188882099</v>
      </c>
      <c r="GW47" s="4">
        <v>136.357107798561</v>
      </c>
      <c r="GX47" s="1">
        <v>0.22363650700305401</v>
      </c>
      <c r="GY47" s="4">
        <v>84.253763440860197</v>
      </c>
    </row>
    <row r="48" spans="1:207" s="8" customFormat="1" x14ac:dyDescent="0.25">
      <c r="A48" s="4" t="s">
        <v>221</v>
      </c>
      <c r="B48" s="4" t="s">
        <v>295</v>
      </c>
      <c r="C48" s="4" t="s">
        <v>296</v>
      </c>
      <c r="D48" s="30" t="s">
        <v>224</v>
      </c>
      <c r="E48" s="4"/>
      <c r="F48" s="5"/>
      <c r="G48" s="5"/>
      <c r="H48" s="5"/>
      <c r="I48" s="5"/>
      <c r="J48" s="5"/>
      <c r="K48" s="5"/>
      <c r="L48" s="5"/>
      <c r="M48" s="5"/>
      <c r="N48" s="5">
        <v>0</v>
      </c>
      <c r="O48" s="5">
        <v>39.752532732981997</v>
      </c>
      <c r="P48" s="5">
        <v>56.474833091708298</v>
      </c>
      <c r="Q48" s="5">
        <v>42.204206182169997</v>
      </c>
      <c r="R48" s="5">
        <v>147.84478431546199</v>
      </c>
      <c r="S48" s="5">
        <v>733.73446125268094</v>
      </c>
      <c r="T48" s="5">
        <v>564.81156408531206</v>
      </c>
      <c r="U48" s="5">
        <v>206.038232184495</v>
      </c>
      <c r="V48" s="5">
        <v>274.49767747424301</v>
      </c>
      <c r="W48" s="5">
        <v>422.61198077563</v>
      </c>
      <c r="X48" s="5">
        <v>747.91601861675304</v>
      </c>
      <c r="Y48" s="5">
        <v>974.67272145224695</v>
      </c>
      <c r="Z48" s="5">
        <v>595.11834324264601</v>
      </c>
      <c r="AA48" s="5">
        <v>353.29466427731398</v>
      </c>
      <c r="AB48" s="5">
        <v>244.17468095227699</v>
      </c>
      <c r="AC48" s="5">
        <v>0</v>
      </c>
      <c r="AD48" s="5">
        <v>0</v>
      </c>
      <c r="AE48" s="5">
        <v>0</v>
      </c>
      <c r="AF48" s="5">
        <v>0</v>
      </c>
      <c r="AG48" s="5">
        <v>39.752532732981997</v>
      </c>
      <c r="AH48" s="5">
        <v>98.679039273878303</v>
      </c>
      <c r="AI48" s="5">
        <v>881.57924556814305</v>
      </c>
      <c r="AJ48" s="5">
        <v>770.84979626980703</v>
      </c>
      <c r="AK48" s="5">
        <v>697.10965824987295</v>
      </c>
      <c r="AL48" s="5">
        <v>1722.5887400690001</v>
      </c>
      <c r="AM48" s="5">
        <v>948.41300751996005</v>
      </c>
      <c r="AN48" s="5">
        <v>244.17468095227699</v>
      </c>
      <c r="AO48" s="5"/>
      <c r="AP48" s="5"/>
      <c r="AQ48" s="5">
        <v>138.43157200685999</v>
      </c>
      <c r="AR48" s="5">
        <v>1652.4290418379501</v>
      </c>
      <c r="AS48" s="5">
        <v>2419.6983983188702</v>
      </c>
      <c r="AT48" s="5">
        <v>1192.58768847224</v>
      </c>
      <c r="AU48" s="5">
        <f t="shared" si="25"/>
        <v>138.43157200685999</v>
      </c>
      <c r="AV48" s="5">
        <f t="shared" si="26"/>
        <v>1513.99746983109</v>
      </c>
      <c r="AW48" s="5">
        <f t="shared" si="27"/>
        <v>767.26935648092012</v>
      </c>
      <c r="AX48" s="5">
        <v>0</v>
      </c>
      <c r="AY48" s="5">
        <v>0</v>
      </c>
      <c r="AZ48" s="5">
        <v>39.752532732981997</v>
      </c>
      <c r="BA48" s="5">
        <v>16.722300358726301</v>
      </c>
      <c r="BB48" s="5">
        <v>-14.2706269095384</v>
      </c>
      <c r="BC48" s="5">
        <v>105.640578133292</v>
      </c>
      <c r="BD48" s="5">
        <v>585.88967693721804</v>
      </c>
      <c r="BE48" s="5">
        <v>-168.92289716736801</v>
      </c>
      <c r="BF48" s="5">
        <v>-358.77333190081703</v>
      </c>
      <c r="BG48" s="5">
        <v>68.459445289747805</v>
      </c>
      <c r="BH48" s="5">
        <v>148.114303301387</v>
      </c>
      <c r="BI48" s="5">
        <v>325.30403784112201</v>
      </c>
      <c r="BJ48" s="5">
        <v>226.756702835494</v>
      </c>
      <c r="BK48" s="5">
        <v>-379.554378209601</v>
      </c>
      <c r="BL48" s="6">
        <v>-241.823678965331</v>
      </c>
      <c r="BM48" s="5" t="s">
        <v>257</v>
      </c>
      <c r="BN48" s="4" t="s">
        <v>257</v>
      </c>
      <c r="BO48" s="7">
        <v>218</v>
      </c>
      <c r="BP48" s="7">
        <v>30</v>
      </c>
      <c r="BQ48" s="4" t="s">
        <v>253</v>
      </c>
      <c r="BR48" s="5">
        <v>0</v>
      </c>
      <c r="BS48" s="5">
        <v>0</v>
      </c>
      <c r="BT48" s="1"/>
      <c r="BU48" s="5">
        <v>0</v>
      </c>
      <c r="BV48" s="1"/>
      <c r="BW48" s="5">
        <v>0</v>
      </c>
      <c r="BX48" s="5">
        <v>39.752532732981997</v>
      </c>
      <c r="BY48" s="5">
        <v>27.212678925505202</v>
      </c>
      <c r="BZ48" s="1">
        <v>0.68455207894030101</v>
      </c>
      <c r="CA48" s="5">
        <v>18.793535713489</v>
      </c>
      <c r="CB48" s="1">
        <v>0.47276322843943602</v>
      </c>
      <c r="CC48" s="5">
        <v>5.9935483870967703</v>
      </c>
      <c r="CD48" s="5">
        <v>56.474833091708298</v>
      </c>
      <c r="CE48" s="5">
        <v>34.200701308435697</v>
      </c>
      <c r="CF48" s="1">
        <v>0.60559189706497996</v>
      </c>
      <c r="CG48" s="5">
        <v>25.126708228933001</v>
      </c>
      <c r="CH48" s="1">
        <v>0.44491868064718698</v>
      </c>
      <c r="CI48" s="5">
        <v>7.5376344086021501</v>
      </c>
      <c r="CJ48" s="5">
        <v>42.204206182169997</v>
      </c>
      <c r="CK48" s="5">
        <v>32.064846776078099</v>
      </c>
      <c r="CL48" s="1">
        <v>0.75975476561917998</v>
      </c>
      <c r="CM48" s="5">
        <v>25.751734030681501</v>
      </c>
      <c r="CN48" s="1">
        <v>0.61016984704147403</v>
      </c>
      <c r="CO48" s="5">
        <v>5.1301843317972304</v>
      </c>
      <c r="CP48" s="5">
        <v>147.84478431546199</v>
      </c>
      <c r="CQ48" s="5">
        <v>97.292956163352201</v>
      </c>
      <c r="CR48" s="1">
        <v>0.65807499813963199</v>
      </c>
      <c r="CS48" s="5">
        <v>48.689202548017398</v>
      </c>
      <c r="CT48" s="1">
        <v>0.32932648096754802</v>
      </c>
      <c r="CU48" s="5">
        <v>27.0010752688172</v>
      </c>
      <c r="CV48" s="5">
        <v>733.73446125268094</v>
      </c>
      <c r="CW48" s="5">
        <v>513.25368143756998</v>
      </c>
      <c r="CX48" s="1">
        <v>0.699508757652337</v>
      </c>
      <c r="CY48" s="5">
        <v>369.78208848856002</v>
      </c>
      <c r="CZ48" s="1">
        <v>0.50397263317473595</v>
      </c>
      <c r="DA48" s="5">
        <v>95.627956989247295</v>
      </c>
      <c r="DB48" s="5">
        <v>564.81156408531206</v>
      </c>
      <c r="DC48" s="5">
        <v>388.68945929695798</v>
      </c>
      <c r="DD48" s="1">
        <v>0.68817546242422301</v>
      </c>
      <c r="DE48" s="5">
        <v>278.47241630180201</v>
      </c>
      <c r="DF48" s="1">
        <v>0.49303596811580203</v>
      </c>
      <c r="DG48" s="5">
        <v>76.983870967742007</v>
      </c>
      <c r="DH48" s="5">
        <v>206.038232184495</v>
      </c>
      <c r="DI48" s="5">
        <v>122.181240663533</v>
      </c>
      <c r="DJ48" s="1">
        <v>0.59300276151722597</v>
      </c>
      <c r="DK48" s="5">
        <v>48.663116016497497</v>
      </c>
      <c r="DL48" s="1">
        <v>0.23618488423508999</v>
      </c>
      <c r="DM48" s="5">
        <v>43.919354838709701</v>
      </c>
      <c r="DN48" s="5">
        <v>274.56042930447001</v>
      </c>
      <c r="DO48" s="5">
        <v>196.88252480472201</v>
      </c>
      <c r="DP48" s="1">
        <v>0.71708266665912002</v>
      </c>
      <c r="DQ48" s="5">
        <v>138.95491725904901</v>
      </c>
      <c r="DR48" s="1">
        <v>0.50609957746298795</v>
      </c>
      <c r="DS48" s="5">
        <v>37.200000000000003</v>
      </c>
      <c r="DT48" s="5">
        <v>422.63641521037999</v>
      </c>
      <c r="DU48" s="5">
        <v>313.00353924748498</v>
      </c>
      <c r="DV48" s="1">
        <v>0.74059765789864196</v>
      </c>
      <c r="DW48" s="5">
        <v>249.762822949422</v>
      </c>
      <c r="DX48" s="1">
        <v>0.59096380236211998</v>
      </c>
      <c r="DY48" s="5">
        <v>53.067741935483902</v>
      </c>
      <c r="DZ48" s="5">
        <v>747.91380619777601</v>
      </c>
      <c r="EA48" s="5">
        <v>509.996891169837</v>
      </c>
      <c r="EB48" s="1">
        <v>0.68189260171910104</v>
      </c>
      <c r="EC48" s="5">
        <v>389.14063342614099</v>
      </c>
      <c r="ED48" s="1">
        <v>0.52030144409881096</v>
      </c>
      <c r="EE48" s="5">
        <v>103.99247311828</v>
      </c>
      <c r="EF48" s="5">
        <v>974.66047550841097</v>
      </c>
      <c r="EG48" s="5">
        <v>672.58574541412099</v>
      </c>
      <c r="EH48" s="1">
        <v>0.69007183764508495</v>
      </c>
      <c r="EI48" s="5">
        <v>538.11435219896703</v>
      </c>
      <c r="EJ48" s="1">
        <v>0.55210441555893697</v>
      </c>
      <c r="EK48" s="5">
        <v>115.693548387097</v>
      </c>
      <c r="EL48" s="5">
        <v>595.12014671510894</v>
      </c>
      <c r="EM48" s="5">
        <v>331.664034660163</v>
      </c>
      <c r="EN48" s="1">
        <v>0.55730601037597605</v>
      </c>
      <c r="EO48" s="5">
        <v>212.78219777354599</v>
      </c>
      <c r="EP48" s="1">
        <v>0.35754494104768902</v>
      </c>
      <c r="EQ48" s="5">
        <v>102.364516129032</v>
      </c>
      <c r="ER48" s="5">
        <v>353.29539888215999</v>
      </c>
      <c r="ES48" s="5">
        <v>168.72196944709</v>
      </c>
      <c r="ET48" s="1">
        <v>0.47756628017498398</v>
      </c>
      <c r="EU48" s="5">
        <v>86.103276569210394</v>
      </c>
      <c r="EV48" s="1">
        <v>0.24371468420376899</v>
      </c>
      <c r="EW48" s="5">
        <v>75.654838709677406</v>
      </c>
      <c r="EX48" s="5">
        <v>244.15652391659401</v>
      </c>
      <c r="EY48" s="5">
        <v>139.30953026422199</v>
      </c>
      <c r="EZ48" s="1">
        <v>0.570574679019479</v>
      </c>
      <c r="FA48" s="5">
        <v>89.783966824424098</v>
      </c>
      <c r="FB48" s="1">
        <v>0.367731180736728</v>
      </c>
      <c r="FC48" s="5">
        <v>46.211827956989303</v>
      </c>
      <c r="FD48" s="4">
        <v>39.752532732981997</v>
      </c>
      <c r="FE48" s="4">
        <v>27.212678925505202</v>
      </c>
      <c r="FF48" s="1">
        <v>0.68455207894030101</v>
      </c>
      <c r="FG48" s="4">
        <v>18.793535713489</v>
      </c>
      <c r="FH48" s="1">
        <v>0.47276322843943602</v>
      </c>
      <c r="FI48" s="4">
        <v>5.9935483870967703</v>
      </c>
      <c r="FJ48" s="4">
        <v>98.679039273878303</v>
      </c>
      <c r="FK48" s="4">
        <v>66.265548084513796</v>
      </c>
      <c r="FL48" s="1">
        <v>0.671526076582458</v>
      </c>
      <c r="FM48" s="4">
        <v>50.878442259614502</v>
      </c>
      <c r="FN48" s="1">
        <v>0.51559523313156796</v>
      </c>
      <c r="FO48" s="4">
        <v>12.667818740399399</v>
      </c>
      <c r="FP48" s="4">
        <v>881.57924556814305</v>
      </c>
      <c r="FQ48" s="4">
        <v>610.54663760092205</v>
      </c>
      <c r="FR48" s="1">
        <v>0.692560130776954</v>
      </c>
      <c r="FS48" s="4">
        <v>418.47129103657801</v>
      </c>
      <c r="FT48" s="1">
        <v>0.47468369195430599</v>
      </c>
      <c r="FU48" s="4">
        <v>122.629032258065</v>
      </c>
      <c r="FV48" s="4">
        <v>770.84979626980703</v>
      </c>
      <c r="FW48" s="4">
        <v>510.87069996049098</v>
      </c>
      <c r="FX48" s="1">
        <v>0.66273702403844204</v>
      </c>
      <c r="FY48" s="4">
        <v>327.13553231830002</v>
      </c>
      <c r="FZ48" s="1">
        <v>0.42438297824210403</v>
      </c>
      <c r="GA48" s="4">
        <v>120.903225806452</v>
      </c>
      <c r="GB48" s="4">
        <v>697.19684451485</v>
      </c>
      <c r="GC48" s="4">
        <v>509.88606405220798</v>
      </c>
      <c r="GD48" s="1">
        <v>0.73133730891598603</v>
      </c>
      <c r="GE48" s="4">
        <v>388.71774020847101</v>
      </c>
      <c r="GF48" s="1">
        <v>0.55754374573935805</v>
      </c>
      <c r="GG48" s="4">
        <v>90.267741935483897</v>
      </c>
      <c r="GH48" s="4">
        <v>1722.57428170619</v>
      </c>
      <c r="GI48" s="4">
        <v>1182.58263658396</v>
      </c>
      <c r="GJ48" s="1">
        <v>0.68652054610534796</v>
      </c>
      <c r="GK48" s="4">
        <v>927.25498562510802</v>
      </c>
      <c r="GL48" s="1">
        <v>0.53829608132003104</v>
      </c>
      <c r="GM48" s="4">
        <v>219.686021505376</v>
      </c>
      <c r="GN48" s="4">
        <v>948.41554559726899</v>
      </c>
      <c r="GO48" s="4">
        <v>500.38600410725297</v>
      </c>
      <c r="GP48" s="1">
        <v>0.52760206897719397</v>
      </c>
      <c r="GQ48" s="4">
        <v>298.88547434275603</v>
      </c>
      <c r="GR48" s="1">
        <v>0.315141897167588</v>
      </c>
      <c r="GS48" s="4">
        <v>178.01935483871</v>
      </c>
      <c r="GT48" s="4">
        <v>244.15652391659401</v>
      </c>
      <c r="GU48" s="4">
        <v>139.30953026422199</v>
      </c>
      <c r="GV48" s="1">
        <v>0.570574679019479</v>
      </c>
      <c r="GW48" s="4">
        <v>89.783966824424098</v>
      </c>
      <c r="GX48" s="1">
        <v>0.367731180736728</v>
      </c>
      <c r="GY48" s="4">
        <v>46.211827956989303</v>
      </c>
    </row>
    <row r="49" spans="1:207" s="8" customFormat="1" x14ac:dyDescent="0.25">
      <c r="A49" s="4" t="s">
        <v>221</v>
      </c>
      <c r="B49" s="4" t="s">
        <v>297</v>
      </c>
      <c r="C49" s="4" t="s">
        <v>297</v>
      </c>
      <c r="D49" s="30" t="s">
        <v>235</v>
      </c>
      <c r="E49" s="4"/>
      <c r="F49" s="5">
        <v>249.12030176692701</v>
      </c>
      <c r="G49" s="5">
        <v>102.858037544417</v>
      </c>
      <c r="H49" s="5">
        <v>180.62185377045901</v>
      </c>
      <c r="I49" s="5">
        <v>78.285309505236</v>
      </c>
      <c r="J49" s="5">
        <v>71.754568893696003</v>
      </c>
      <c r="K49" s="5">
        <v>73.255346432840497</v>
      </c>
      <c r="L49" s="5">
        <v>28.227999122074898</v>
      </c>
      <c r="M49" s="5">
        <v>38.818263826584698</v>
      </c>
      <c r="N49" s="5">
        <v>51.285670837894898</v>
      </c>
      <c r="O49" s="5">
        <v>51.272492986372001</v>
      </c>
      <c r="P49" s="5">
        <v>35.612516880464703</v>
      </c>
      <c r="Q49" s="5">
        <v>42.754287501203997</v>
      </c>
      <c r="R49" s="5">
        <v>314.47895084645802</v>
      </c>
      <c r="S49" s="5">
        <v>583.203695182974</v>
      </c>
      <c r="T49" s="5">
        <v>358.08220346335798</v>
      </c>
      <c r="U49" s="5">
        <v>402.440558272619</v>
      </c>
      <c r="V49" s="5">
        <v>408.45932568729597</v>
      </c>
      <c r="W49" s="5">
        <v>315.63277897622299</v>
      </c>
      <c r="X49" s="5">
        <v>635.47142543141103</v>
      </c>
      <c r="Y49" s="5">
        <v>1028.9665921476001</v>
      </c>
      <c r="Z49" s="5">
        <v>1246.95075315234</v>
      </c>
      <c r="AA49" s="5">
        <v>1124.45295905029</v>
      </c>
      <c r="AB49" s="5">
        <v>672.23972276514701</v>
      </c>
      <c r="AC49" s="5">
        <v>351.97833931134301</v>
      </c>
      <c r="AD49" s="5">
        <v>258.90716327569498</v>
      </c>
      <c r="AE49" s="5">
        <v>145.009915326537</v>
      </c>
      <c r="AF49" s="5">
        <v>67.046262948659603</v>
      </c>
      <c r="AG49" s="5">
        <v>102.558163824267</v>
      </c>
      <c r="AH49" s="5">
        <v>78.3668043816687</v>
      </c>
      <c r="AI49" s="5">
        <v>897.68264602943202</v>
      </c>
      <c r="AJ49" s="5">
        <v>760.52276173597602</v>
      </c>
      <c r="AK49" s="5">
        <v>724.09210466351897</v>
      </c>
      <c r="AL49" s="5">
        <v>1664.43801757901</v>
      </c>
      <c r="AM49" s="5">
        <v>2371.4037122026202</v>
      </c>
      <c r="AN49" s="5">
        <v>672.23972276514701</v>
      </c>
      <c r="AO49" s="5">
        <v>610.88550258703901</v>
      </c>
      <c r="AP49" s="5">
        <v>212.056178275196</v>
      </c>
      <c r="AQ49" s="5">
        <v>180.92496820593601</v>
      </c>
      <c r="AR49" s="5">
        <v>1658.20540776541</v>
      </c>
      <c r="AS49" s="5">
        <v>2388.5301222425301</v>
      </c>
      <c r="AT49" s="5">
        <v>3043.6434349677702</v>
      </c>
      <c r="AU49" s="5">
        <f t="shared" si="25"/>
        <v>-31.131210069259993</v>
      </c>
      <c r="AV49" s="5">
        <f t="shared" si="26"/>
        <v>1477.280439559474</v>
      </c>
      <c r="AW49" s="5">
        <f t="shared" si="27"/>
        <v>730.3247144771201</v>
      </c>
      <c r="AX49" s="5">
        <v>10.590264704509901</v>
      </c>
      <c r="AY49" s="5">
        <v>12.4674070113102</v>
      </c>
      <c r="AZ49" s="5">
        <v>-1.3177851522883101E-2</v>
      </c>
      <c r="BA49" s="5">
        <v>-15.659976105907299</v>
      </c>
      <c r="BB49" s="5">
        <v>7.1417706207393197</v>
      </c>
      <c r="BC49" s="5">
        <v>271.72466334525399</v>
      </c>
      <c r="BD49" s="5">
        <v>268.72474433651502</v>
      </c>
      <c r="BE49" s="5">
        <v>-225.12149171961599</v>
      </c>
      <c r="BF49" s="5">
        <v>44.358354809261101</v>
      </c>
      <c r="BG49" s="5">
        <v>6.0187674146769696</v>
      </c>
      <c r="BH49" s="5">
        <v>-92.826546711072595</v>
      </c>
      <c r="BI49" s="5">
        <v>319.83864645518798</v>
      </c>
      <c r="BJ49" s="5">
        <v>393.49516671619</v>
      </c>
      <c r="BK49" s="5">
        <v>217.98416100473401</v>
      </c>
      <c r="BL49" s="6">
        <v>-122.49779410204999</v>
      </c>
      <c r="BM49" s="5" t="s">
        <v>225</v>
      </c>
      <c r="BN49" s="4" t="s">
        <v>225</v>
      </c>
      <c r="BO49" s="7">
        <v>16</v>
      </c>
      <c r="BP49" s="7">
        <v>31</v>
      </c>
      <c r="BQ49" s="4" t="s">
        <v>253</v>
      </c>
      <c r="BR49" s="5">
        <v>51.285670837894898</v>
      </c>
      <c r="BS49" s="5">
        <v>32.501238837258498</v>
      </c>
      <c r="BT49" s="1">
        <v>0.63372942785498998</v>
      </c>
      <c r="BU49" s="5">
        <v>16.943781004969502</v>
      </c>
      <c r="BV49" s="1">
        <v>0.33038041090514098</v>
      </c>
      <c r="BW49" s="5">
        <v>13.6129032258065</v>
      </c>
      <c r="BX49" s="5">
        <v>51.272492986372001</v>
      </c>
      <c r="BY49" s="5">
        <v>43.781686645942102</v>
      </c>
      <c r="BZ49" s="1">
        <v>0.85390204563642103</v>
      </c>
      <c r="CA49" s="5">
        <v>29.072143936424698</v>
      </c>
      <c r="CB49" s="1">
        <v>0.56701249038450097</v>
      </c>
      <c r="CC49" s="5">
        <v>11.1645161290323</v>
      </c>
      <c r="CD49" s="5">
        <v>35.612516880464703</v>
      </c>
      <c r="CE49" s="5">
        <v>23.930194133278999</v>
      </c>
      <c r="CF49" s="1">
        <v>0.67196020471122497</v>
      </c>
      <c r="CG49" s="5">
        <v>12.8745211987224</v>
      </c>
      <c r="CH49" s="1">
        <v>0.36151674541668599</v>
      </c>
      <c r="CI49" s="5">
        <v>9.8709677419354804</v>
      </c>
      <c r="CJ49" s="5">
        <v>42.754287501203997</v>
      </c>
      <c r="CK49" s="5">
        <v>25.812311394153699</v>
      </c>
      <c r="CL49" s="1">
        <v>0.60373620758916302</v>
      </c>
      <c r="CM49" s="5">
        <v>15.668087602543199</v>
      </c>
      <c r="CN49" s="1">
        <v>0.366468219172216</v>
      </c>
      <c r="CO49" s="5">
        <v>9.0967741935483897</v>
      </c>
      <c r="CP49" s="5">
        <v>314.47895084645802</v>
      </c>
      <c r="CQ49" s="5">
        <v>118.81591572046101</v>
      </c>
      <c r="CR49" s="1">
        <v>0.37781834173846601</v>
      </c>
      <c r="CS49" s="5">
        <v>65.612850432933598</v>
      </c>
      <c r="CT49" s="1">
        <v>0.20863987957327099</v>
      </c>
      <c r="CU49" s="5">
        <v>30.861290322580601</v>
      </c>
      <c r="CV49" s="5">
        <v>583.203695182974</v>
      </c>
      <c r="CW49" s="5">
        <v>282.42463667490102</v>
      </c>
      <c r="CX49" s="1">
        <v>0.48426414134137702</v>
      </c>
      <c r="CY49" s="5">
        <v>204.01553968252901</v>
      </c>
      <c r="CZ49" s="1">
        <v>0.34981866776156401</v>
      </c>
      <c r="DA49" s="5">
        <v>54.751612903225798</v>
      </c>
      <c r="DB49" s="5">
        <v>358.08220346335798</v>
      </c>
      <c r="DC49" s="5">
        <v>141.58250571337399</v>
      </c>
      <c r="DD49" s="1">
        <v>0.39539107038549498</v>
      </c>
      <c r="DE49" s="5">
        <v>87.669106421374195</v>
      </c>
      <c r="DF49" s="1">
        <v>0.244829554704037</v>
      </c>
      <c r="DG49" s="5">
        <v>40.296774193548401</v>
      </c>
      <c r="DH49" s="5">
        <v>402.440558272619</v>
      </c>
      <c r="DI49" s="5">
        <v>202.37224628705599</v>
      </c>
      <c r="DJ49" s="1">
        <v>0.50286245291898701</v>
      </c>
      <c r="DK49" s="5">
        <v>133.53276351448599</v>
      </c>
      <c r="DL49" s="1">
        <v>0.33180742042413403</v>
      </c>
      <c r="DM49" s="5">
        <v>49.706221198156697</v>
      </c>
      <c r="DN49" s="5">
        <v>408.47645766820898</v>
      </c>
      <c r="DO49" s="5">
        <v>266.67896687555401</v>
      </c>
      <c r="DP49" s="1">
        <v>0.65286251354090996</v>
      </c>
      <c r="DQ49" s="5">
        <v>202.268887459095</v>
      </c>
      <c r="DR49" s="1">
        <v>0.495178813030618</v>
      </c>
      <c r="DS49" s="5">
        <v>44.933333333333302</v>
      </c>
      <c r="DT49" s="5">
        <v>315.63942648053199</v>
      </c>
      <c r="DU49" s="5">
        <v>157.374874703139</v>
      </c>
      <c r="DV49" s="1">
        <v>0.49859067499239001</v>
      </c>
      <c r="DW49" s="5">
        <v>92.144855780390998</v>
      </c>
      <c r="DX49" s="1">
        <v>0.29193075405006202</v>
      </c>
      <c r="DY49" s="5">
        <v>56.235483870967698</v>
      </c>
      <c r="DZ49" s="5">
        <v>635.47035562820599</v>
      </c>
      <c r="EA49" s="5">
        <v>323.20217748463199</v>
      </c>
      <c r="EB49" s="1">
        <v>0.50860307585099596</v>
      </c>
      <c r="EC49" s="5">
        <v>195.03269618801099</v>
      </c>
      <c r="ED49" s="1">
        <v>0.30691077004718498</v>
      </c>
      <c r="EE49" s="5">
        <v>120.131182795699</v>
      </c>
      <c r="EF49" s="5">
        <v>1028.9645559236001</v>
      </c>
      <c r="EG49" s="5">
        <v>601.05439154855799</v>
      </c>
      <c r="EH49" s="1">
        <v>0.58413517558828698</v>
      </c>
      <c r="EI49" s="5">
        <v>433.62012742808702</v>
      </c>
      <c r="EJ49" s="1">
        <v>0.42141405642380703</v>
      </c>
      <c r="EK49" s="5">
        <v>168.691244239631</v>
      </c>
      <c r="EL49" s="5">
        <v>1246.9480109251799</v>
      </c>
      <c r="EM49" s="5">
        <v>757.31795256597798</v>
      </c>
      <c r="EN49" s="1">
        <v>0.60733723132857798</v>
      </c>
      <c r="EO49" s="5">
        <v>568.43326240583497</v>
      </c>
      <c r="EP49" s="1">
        <v>0.45585963281988101</v>
      </c>
      <c r="EQ49" s="5">
        <v>186.101612903226</v>
      </c>
      <c r="ER49" s="5">
        <v>1124.4070797796501</v>
      </c>
      <c r="ES49" s="5">
        <v>773.22569743706504</v>
      </c>
      <c r="ET49" s="1">
        <v>0.68767416298071604</v>
      </c>
      <c r="EU49" s="5">
        <v>606.14407834929898</v>
      </c>
      <c r="EV49" s="1">
        <v>0.53907885253451304</v>
      </c>
      <c r="EW49" s="5">
        <v>168.16129032258101</v>
      </c>
      <c r="EX49" s="5">
        <v>672.23565759182395</v>
      </c>
      <c r="EY49" s="5">
        <v>426.00362068766401</v>
      </c>
      <c r="EZ49" s="1">
        <v>0.63371172873178705</v>
      </c>
      <c r="FA49" s="5">
        <v>319.312754175816</v>
      </c>
      <c r="FB49" s="1">
        <v>0.47500121507939902</v>
      </c>
      <c r="FC49" s="5">
        <v>103.674193548387</v>
      </c>
      <c r="FD49" s="4">
        <v>102.558163824267</v>
      </c>
      <c r="FE49" s="4">
        <v>76.282925483200501</v>
      </c>
      <c r="FF49" s="1">
        <v>0.74380159159158798</v>
      </c>
      <c r="FG49" s="4">
        <v>46.015924941394204</v>
      </c>
      <c r="FH49" s="1">
        <v>0.44868124804030501</v>
      </c>
      <c r="FI49" s="4">
        <v>24.777419354838699</v>
      </c>
      <c r="FJ49" s="4">
        <v>78.3668043816687</v>
      </c>
      <c r="FK49" s="4">
        <v>49.742505527432698</v>
      </c>
      <c r="FL49" s="1">
        <v>0.63473949103720595</v>
      </c>
      <c r="FM49" s="4">
        <v>28.542608801265501</v>
      </c>
      <c r="FN49" s="1">
        <v>0.36421810263252402</v>
      </c>
      <c r="FO49" s="4">
        <v>18.9677419354839</v>
      </c>
      <c r="FP49" s="4">
        <v>897.68264602943202</v>
      </c>
      <c r="FQ49" s="4">
        <v>401.24055239536199</v>
      </c>
      <c r="FR49" s="1">
        <v>0.44697372080222503</v>
      </c>
      <c r="FS49" s="4">
        <v>269.62839011546299</v>
      </c>
      <c r="FT49" s="1">
        <v>0.30036047962836798</v>
      </c>
      <c r="FU49" s="4">
        <v>85.612903225806406</v>
      </c>
      <c r="FV49" s="4">
        <v>760.52276173597602</v>
      </c>
      <c r="FW49" s="4">
        <v>343.95475200042898</v>
      </c>
      <c r="FX49" s="1">
        <v>0.45226095694403001</v>
      </c>
      <c r="FY49" s="4">
        <v>221.20186993586</v>
      </c>
      <c r="FZ49" s="1">
        <v>0.29085502902101501</v>
      </c>
      <c r="GA49" s="4">
        <v>90.002995391705099</v>
      </c>
      <c r="GB49" s="4">
        <v>724.11588414874097</v>
      </c>
      <c r="GC49" s="4">
        <v>424.05384157869298</v>
      </c>
      <c r="GD49" s="1">
        <v>0.58561599166852196</v>
      </c>
      <c r="GE49" s="4">
        <v>294.413743239486</v>
      </c>
      <c r="GF49" s="1">
        <v>0.40658373843793499</v>
      </c>
      <c r="GG49" s="4">
        <v>101.16881720430101</v>
      </c>
      <c r="GH49" s="4">
        <v>1664.43491155181</v>
      </c>
      <c r="GI49" s="4">
        <v>924.25656903318895</v>
      </c>
      <c r="GJ49" s="1">
        <v>0.55529751426054497</v>
      </c>
      <c r="GK49" s="4">
        <v>628.652823616099</v>
      </c>
      <c r="GL49" s="1">
        <v>0.37769745110067698</v>
      </c>
      <c r="GM49" s="4">
        <v>288.82242703533001</v>
      </c>
      <c r="GN49" s="4">
        <v>2371.3550907048402</v>
      </c>
      <c r="GO49" s="4">
        <v>1530.5436500030401</v>
      </c>
      <c r="GP49" s="1">
        <v>0.64542997208744501</v>
      </c>
      <c r="GQ49" s="4">
        <v>1174.5773407551301</v>
      </c>
      <c r="GR49" s="1">
        <v>0.49531904578913799</v>
      </c>
      <c r="GS49" s="4">
        <v>354.26290322580599</v>
      </c>
      <c r="GT49" s="4">
        <v>672.23565759182395</v>
      </c>
      <c r="GU49" s="4">
        <v>426.00362068766401</v>
      </c>
      <c r="GV49" s="1">
        <v>0.63371172873178705</v>
      </c>
      <c r="GW49" s="4">
        <v>319.312754175816</v>
      </c>
      <c r="GX49" s="1">
        <v>0.47500121507939902</v>
      </c>
      <c r="GY49" s="4">
        <v>103.674193548387</v>
      </c>
    </row>
    <row r="50" spans="1:207" s="8" customFormat="1" x14ac:dyDescent="0.25">
      <c r="A50" s="4" t="s">
        <v>221</v>
      </c>
      <c r="B50" s="4" t="s">
        <v>298</v>
      </c>
      <c r="C50" s="4" t="s">
        <v>299</v>
      </c>
      <c r="D50" s="30" t="s">
        <v>224</v>
      </c>
      <c r="E50" s="4"/>
      <c r="F50" s="5"/>
      <c r="G50" s="5"/>
      <c r="H50" s="5"/>
      <c r="I50" s="5"/>
      <c r="J50" s="5"/>
      <c r="K50" s="5"/>
      <c r="L50" s="5"/>
      <c r="M50" s="5"/>
      <c r="N50" s="5"/>
      <c r="O50" s="5">
        <v>0</v>
      </c>
      <c r="P50" s="5">
        <v>446.83591195078998</v>
      </c>
      <c r="Q50" s="5">
        <v>511.80726350670102</v>
      </c>
      <c r="R50" s="5">
        <v>532.55624156585702</v>
      </c>
      <c r="S50" s="5">
        <v>734.12474779438605</v>
      </c>
      <c r="T50" s="5">
        <v>647.07278341441895</v>
      </c>
      <c r="U50" s="5">
        <v>481.26459618794598</v>
      </c>
      <c r="V50" s="5">
        <v>581.87417968505497</v>
      </c>
      <c r="W50" s="5">
        <v>646.38384668123695</v>
      </c>
      <c r="X50" s="5">
        <v>558.95077353755903</v>
      </c>
      <c r="Y50" s="5">
        <v>546.38611099680395</v>
      </c>
      <c r="Z50" s="5">
        <v>626.02349322663395</v>
      </c>
      <c r="AA50" s="5">
        <v>572.00903299423499</v>
      </c>
      <c r="AB50" s="5">
        <v>371.76450505826699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958.643175457491</v>
      </c>
      <c r="AI50" s="5">
        <v>1266.6809893602399</v>
      </c>
      <c r="AJ50" s="5">
        <v>1128.33737960237</v>
      </c>
      <c r="AK50" s="5">
        <v>1228.2580263662901</v>
      </c>
      <c r="AL50" s="5">
        <v>1105.33688453436</v>
      </c>
      <c r="AM50" s="5">
        <v>1198.0325262208701</v>
      </c>
      <c r="AN50" s="5">
        <v>371.76450505826699</v>
      </c>
      <c r="AO50" s="5"/>
      <c r="AP50" s="5"/>
      <c r="AQ50" s="5">
        <v>958.643175457491</v>
      </c>
      <c r="AR50" s="5">
        <v>2395.0183689626101</v>
      </c>
      <c r="AS50" s="5">
        <v>2333.5949109006601</v>
      </c>
      <c r="AT50" s="5">
        <v>1569.7970312791399</v>
      </c>
      <c r="AU50" s="5">
        <f t="shared" si="25"/>
        <v>958.643175457491</v>
      </c>
      <c r="AV50" s="5">
        <f t="shared" si="26"/>
        <v>1436.3751935051191</v>
      </c>
      <c r="AW50" s="5">
        <f t="shared" si="27"/>
        <v>-61.423458061949987</v>
      </c>
      <c r="AX50" s="5">
        <v>0</v>
      </c>
      <c r="AY50" s="5">
        <v>0</v>
      </c>
      <c r="AZ50" s="5">
        <v>0</v>
      </c>
      <c r="BA50" s="5">
        <v>446.83591195078998</v>
      </c>
      <c r="BB50" s="5">
        <v>64.971351555910204</v>
      </c>
      <c r="BC50" s="5">
        <v>20.7489780591563</v>
      </c>
      <c r="BD50" s="5">
        <v>201.568506228529</v>
      </c>
      <c r="BE50" s="5">
        <v>-87.051964379967004</v>
      </c>
      <c r="BF50" s="5">
        <v>-165.808187226473</v>
      </c>
      <c r="BG50" s="5">
        <v>100.609583497109</v>
      </c>
      <c r="BH50" s="5">
        <v>64.509666996181593</v>
      </c>
      <c r="BI50" s="5">
        <v>-87.433073143677305</v>
      </c>
      <c r="BJ50" s="5">
        <v>-12.5646625407553</v>
      </c>
      <c r="BK50" s="5">
        <v>79.637382229829996</v>
      </c>
      <c r="BL50" s="6">
        <v>-54.014460232398697</v>
      </c>
      <c r="BM50" s="5" t="s">
        <v>257</v>
      </c>
      <c r="BN50" s="4" t="s">
        <v>257</v>
      </c>
      <c r="BO50" s="7">
        <v>216</v>
      </c>
      <c r="BP50" s="7">
        <v>32</v>
      </c>
      <c r="BQ50" s="4" t="s">
        <v>253</v>
      </c>
      <c r="BR50" s="5"/>
      <c r="BS50" s="5"/>
      <c r="BT50" s="1"/>
      <c r="BU50" s="5"/>
      <c r="BV50" s="1"/>
      <c r="BW50" s="5"/>
      <c r="BX50" s="5">
        <v>0</v>
      </c>
      <c r="BY50" s="5">
        <v>-62.585433795341601</v>
      </c>
      <c r="BZ50" s="1"/>
      <c r="CA50" s="5">
        <v>-68.562591791594102</v>
      </c>
      <c r="CB50" s="1"/>
      <c r="CC50" s="5">
        <v>4.7741935483870996</v>
      </c>
      <c r="CD50" s="5">
        <v>446.83591195078998</v>
      </c>
      <c r="CE50" s="5">
        <v>222.508370767766</v>
      </c>
      <c r="CF50" s="1">
        <v>0.49796438651571701</v>
      </c>
      <c r="CG50" s="5">
        <v>180.11130761758699</v>
      </c>
      <c r="CH50" s="1">
        <v>0.40308154022638798</v>
      </c>
      <c r="CI50" s="5">
        <v>26.783870967741901</v>
      </c>
      <c r="CJ50" s="5">
        <v>511.80726350670102</v>
      </c>
      <c r="CK50" s="5">
        <v>196.99774012890001</v>
      </c>
      <c r="CL50" s="1">
        <v>0.38490610465187503</v>
      </c>
      <c r="CM50" s="5">
        <v>119.54119351982099</v>
      </c>
      <c r="CN50" s="1">
        <v>0.23356681712715799</v>
      </c>
      <c r="CO50" s="5">
        <v>62.422811059907801</v>
      </c>
      <c r="CP50" s="5">
        <v>532.55624156585702</v>
      </c>
      <c r="CQ50" s="5">
        <v>256.219647459469</v>
      </c>
      <c r="CR50" s="1">
        <v>0.48111284304191998</v>
      </c>
      <c r="CS50" s="5">
        <v>159.99678468375399</v>
      </c>
      <c r="CT50" s="1">
        <v>0.30043171442948702</v>
      </c>
      <c r="CU50" s="5">
        <v>61.390322580645197</v>
      </c>
      <c r="CV50" s="5">
        <v>734.12474779438605</v>
      </c>
      <c r="CW50" s="5">
        <v>331.76220821613299</v>
      </c>
      <c r="CX50" s="1">
        <v>0.451915303513311</v>
      </c>
      <c r="CY50" s="5">
        <v>221.612728594967</v>
      </c>
      <c r="CZ50" s="1">
        <v>0.30187339312669098</v>
      </c>
      <c r="DA50" s="5">
        <v>76.861290322580601</v>
      </c>
      <c r="DB50" s="5">
        <v>647.07278341441895</v>
      </c>
      <c r="DC50" s="5">
        <v>279.533004936667</v>
      </c>
      <c r="DD50" s="1">
        <v>0.431996233038347</v>
      </c>
      <c r="DE50" s="5">
        <v>182.756522019556</v>
      </c>
      <c r="DF50" s="1">
        <v>0.282435804292683</v>
      </c>
      <c r="DG50" s="5">
        <v>72.310752688172002</v>
      </c>
      <c r="DH50" s="5">
        <v>481.26459618794598</v>
      </c>
      <c r="DI50" s="5">
        <v>247.58668924565299</v>
      </c>
      <c r="DJ50" s="1">
        <v>0.51445024464040201</v>
      </c>
      <c r="DK50" s="5">
        <v>157.43351293477099</v>
      </c>
      <c r="DL50" s="1">
        <v>0.327124650725999</v>
      </c>
      <c r="DM50" s="5">
        <v>51.405529953917103</v>
      </c>
      <c r="DN50" s="5">
        <v>581.87417968505497</v>
      </c>
      <c r="DO50" s="5">
        <v>245.08013297653901</v>
      </c>
      <c r="DP50" s="1">
        <v>0.42119094046962402</v>
      </c>
      <c r="DQ50" s="5">
        <v>118.631009177273</v>
      </c>
      <c r="DR50" s="1">
        <v>0.20387742456880101</v>
      </c>
      <c r="DS50" s="5">
        <v>56.1064516129032</v>
      </c>
      <c r="DT50" s="5">
        <v>646.38384668123695</v>
      </c>
      <c r="DU50" s="5">
        <v>315.35505285994702</v>
      </c>
      <c r="DV50" s="1">
        <v>0.48787582560902598</v>
      </c>
      <c r="DW50" s="5">
        <v>290.086175203388</v>
      </c>
      <c r="DX50" s="1">
        <v>0.44878314440064299</v>
      </c>
      <c r="DY50" s="5">
        <v>51.829032258064501</v>
      </c>
      <c r="DZ50" s="5">
        <v>558.947975659946</v>
      </c>
      <c r="EA50" s="5">
        <v>311.69646593071298</v>
      </c>
      <c r="EB50" s="1">
        <v>0.55764843868106995</v>
      </c>
      <c r="EC50" s="5">
        <v>260.102579005986</v>
      </c>
      <c r="ED50" s="1">
        <v>0.46534309154422498</v>
      </c>
      <c r="EE50" s="5">
        <v>45.903225806451601</v>
      </c>
      <c r="EF50" s="5">
        <v>546.38611099680395</v>
      </c>
      <c r="EG50" s="5">
        <v>331.45103571200701</v>
      </c>
      <c r="EH50" s="1">
        <v>0.606624196774184</v>
      </c>
      <c r="EI50" s="5">
        <v>287.50009000717898</v>
      </c>
      <c r="EJ50" s="1">
        <v>0.52618484295414403</v>
      </c>
      <c r="EK50" s="5">
        <v>48.099078341013801</v>
      </c>
      <c r="EL50" s="5">
        <v>626.02343743461995</v>
      </c>
      <c r="EM50" s="5">
        <v>312.337054482187</v>
      </c>
      <c r="EN50" s="1">
        <v>0.49892230195424098</v>
      </c>
      <c r="EO50" s="5">
        <v>248.263239396605</v>
      </c>
      <c r="EP50" s="1">
        <v>0.39657179675886001</v>
      </c>
      <c r="EQ50" s="5">
        <v>59.970967741935503</v>
      </c>
      <c r="ER50" s="5">
        <v>572.00724175568303</v>
      </c>
      <c r="ES50" s="5">
        <v>211.69988232712299</v>
      </c>
      <c r="ET50" s="1">
        <v>0.370100003764542</v>
      </c>
      <c r="EU50" s="5">
        <v>147.28328822024801</v>
      </c>
      <c r="EV50" s="1">
        <v>0.25748500625304299</v>
      </c>
      <c r="EW50" s="5">
        <v>59.774193548387103</v>
      </c>
      <c r="EX50" s="5">
        <v>371.76450505826699</v>
      </c>
      <c r="EY50" s="5">
        <v>259.10616682401599</v>
      </c>
      <c r="EZ50" s="1">
        <v>0.69696316700112804</v>
      </c>
      <c r="FA50" s="5">
        <v>235.25477093015201</v>
      </c>
      <c r="FB50" s="1">
        <v>0.63280589655346497</v>
      </c>
      <c r="FC50" s="5">
        <v>24.370967741935502</v>
      </c>
      <c r="FD50" s="4">
        <v>0</v>
      </c>
      <c r="FE50" s="4">
        <v>-62.585433795341601</v>
      </c>
      <c r="FF50" s="1"/>
      <c r="FG50" s="4">
        <v>-68.562591791594102</v>
      </c>
      <c r="FH50" s="1"/>
      <c r="FI50" s="4">
        <v>4.7741935483870996</v>
      </c>
      <c r="FJ50" s="4">
        <v>958.643175457491</v>
      </c>
      <c r="FK50" s="4">
        <v>419.50611089666597</v>
      </c>
      <c r="FL50" s="1">
        <v>0.43760402372495499</v>
      </c>
      <c r="FM50" s="4">
        <v>299.65250113740802</v>
      </c>
      <c r="FN50" s="1">
        <v>0.31257980947332697</v>
      </c>
      <c r="FO50" s="4">
        <v>89.206682027649805</v>
      </c>
      <c r="FP50" s="4">
        <v>1266.6809893602399</v>
      </c>
      <c r="FQ50" s="4">
        <v>587.98185567560199</v>
      </c>
      <c r="FR50" s="1">
        <v>0.46419095306117403</v>
      </c>
      <c r="FS50" s="4">
        <v>381.60951327872198</v>
      </c>
      <c r="FT50" s="1">
        <v>0.30126726183161501</v>
      </c>
      <c r="FU50" s="4">
        <v>138.251612903226</v>
      </c>
      <c r="FV50" s="4">
        <v>1128.33737960237</v>
      </c>
      <c r="FW50" s="4">
        <v>527.11969418232002</v>
      </c>
      <c r="FX50" s="1">
        <v>0.46716496653516998</v>
      </c>
      <c r="FY50" s="4">
        <v>340.19003495432702</v>
      </c>
      <c r="FZ50" s="1">
        <v>0.30149673413656902</v>
      </c>
      <c r="GA50" s="4">
        <v>123.716282642089</v>
      </c>
      <c r="GB50" s="4">
        <v>1228.2580263662901</v>
      </c>
      <c r="GC50" s="4">
        <v>560.43518583648597</v>
      </c>
      <c r="GD50" s="1">
        <v>0.45628457034755998</v>
      </c>
      <c r="GE50" s="4">
        <v>408.71718438066102</v>
      </c>
      <c r="GF50" s="1">
        <v>0.33276166376035798</v>
      </c>
      <c r="GG50" s="4">
        <v>107.935483870968</v>
      </c>
      <c r="GH50" s="4">
        <v>1105.3340866567501</v>
      </c>
      <c r="GI50" s="4">
        <v>643.14750164272004</v>
      </c>
      <c r="GJ50" s="1">
        <v>0.58185801868104603</v>
      </c>
      <c r="GK50" s="4">
        <v>547.60266901316402</v>
      </c>
      <c r="GL50" s="1">
        <v>0.495418241076299</v>
      </c>
      <c r="GM50" s="4">
        <v>94.002304147465395</v>
      </c>
      <c r="GN50" s="4">
        <v>1198.0306791902999</v>
      </c>
      <c r="GO50" s="4">
        <v>524.03693680931099</v>
      </c>
      <c r="GP50" s="1">
        <v>0.43741528986844003</v>
      </c>
      <c r="GQ50" s="4">
        <v>395.54652761685298</v>
      </c>
      <c r="GR50" s="1">
        <v>0.33016393860980697</v>
      </c>
      <c r="GS50" s="4">
        <v>119.745161290323</v>
      </c>
      <c r="GT50" s="4">
        <v>371.76450505826699</v>
      </c>
      <c r="GU50" s="4">
        <v>259.10616682401599</v>
      </c>
      <c r="GV50" s="1">
        <v>0.69696316700112804</v>
      </c>
      <c r="GW50" s="4">
        <v>235.25477093015201</v>
      </c>
      <c r="GX50" s="1">
        <v>0.63280589655346497</v>
      </c>
      <c r="GY50" s="4">
        <v>24.370967741935502</v>
      </c>
    </row>
    <row r="51" spans="1:207" s="8" customFormat="1" x14ac:dyDescent="0.25">
      <c r="A51" s="4" t="s">
        <v>221</v>
      </c>
      <c r="B51" s="4" t="s">
        <v>300</v>
      </c>
      <c r="C51" s="4" t="s">
        <v>301</v>
      </c>
      <c r="D51" s="30" t="s">
        <v>256</v>
      </c>
      <c r="E51" s="4"/>
      <c r="F51" s="5"/>
      <c r="G51" s="5"/>
      <c r="H51" s="5"/>
      <c r="I51" s="5"/>
      <c r="J51" s="5"/>
      <c r="K51" s="5"/>
      <c r="L51" s="5"/>
      <c r="M51" s="5"/>
      <c r="N51" s="5">
        <v>74.602623180302501</v>
      </c>
      <c r="O51" s="5">
        <v>157.92870895033801</v>
      </c>
      <c r="P51" s="5">
        <v>161.58339198008099</v>
      </c>
      <c r="Q51" s="5">
        <v>157.62750681163001</v>
      </c>
      <c r="R51" s="5">
        <v>251.520827412015</v>
      </c>
      <c r="S51" s="5">
        <v>445.58643465936501</v>
      </c>
      <c r="T51" s="5">
        <v>476.68157370419999</v>
      </c>
      <c r="U51" s="5">
        <v>459.23162192349901</v>
      </c>
      <c r="V51" s="5">
        <v>516.98388614147495</v>
      </c>
      <c r="W51" s="5">
        <v>538.640462314096</v>
      </c>
      <c r="X51" s="5">
        <v>632.82781502657099</v>
      </c>
      <c r="Y51" s="5">
        <v>637.919055140105</v>
      </c>
      <c r="Z51" s="5">
        <v>752.28441915715803</v>
      </c>
      <c r="AA51" s="5">
        <v>638.47158904861601</v>
      </c>
      <c r="AB51" s="5">
        <v>398.44114682320497</v>
      </c>
      <c r="AC51" s="5">
        <v>0</v>
      </c>
      <c r="AD51" s="5">
        <v>0</v>
      </c>
      <c r="AE51" s="5">
        <v>0</v>
      </c>
      <c r="AF51" s="5">
        <v>0</v>
      </c>
      <c r="AG51" s="5">
        <v>232.53133213064001</v>
      </c>
      <c r="AH51" s="5">
        <v>319.21089879171097</v>
      </c>
      <c r="AI51" s="5">
        <v>697.10726207137895</v>
      </c>
      <c r="AJ51" s="5">
        <v>935.91319562769797</v>
      </c>
      <c r="AK51" s="5">
        <v>1055.62434845557</v>
      </c>
      <c r="AL51" s="5">
        <v>1270.7468701666801</v>
      </c>
      <c r="AM51" s="5">
        <v>1390.7560082057701</v>
      </c>
      <c r="AN51" s="5">
        <v>398.44114682320497</v>
      </c>
      <c r="AO51" s="5"/>
      <c r="AP51" s="5"/>
      <c r="AQ51" s="5">
        <v>551.74223092235195</v>
      </c>
      <c r="AR51" s="5">
        <v>1633.02045769908</v>
      </c>
      <c r="AS51" s="5">
        <v>2326.3712186222501</v>
      </c>
      <c r="AT51" s="5">
        <v>1789.19715502898</v>
      </c>
      <c r="AU51" s="5">
        <f t="shared" si="25"/>
        <v>551.74223092235195</v>
      </c>
      <c r="AV51" s="5">
        <f t="shared" si="26"/>
        <v>1081.2782267767279</v>
      </c>
      <c r="AW51" s="5">
        <f t="shared" si="27"/>
        <v>693.35076092317013</v>
      </c>
      <c r="AX51" s="5">
        <v>0</v>
      </c>
      <c r="AY51" s="5">
        <v>74.602623180302501</v>
      </c>
      <c r="AZ51" s="5">
        <v>83.326085770035306</v>
      </c>
      <c r="BA51" s="5">
        <v>3.6546830297434099</v>
      </c>
      <c r="BB51" s="5">
        <v>-3.9558851684514602</v>
      </c>
      <c r="BC51" s="5">
        <v>93.893320600384996</v>
      </c>
      <c r="BD51" s="5">
        <v>194.06560724734999</v>
      </c>
      <c r="BE51" s="5">
        <v>31.095139044834902</v>
      </c>
      <c r="BF51" s="5">
        <v>-17.449951780700701</v>
      </c>
      <c r="BG51" s="5">
        <v>57.752264217976197</v>
      </c>
      <c r="BH51" s="5">
        <v>21.6565761726206</v>
      </c>
      <c r="BI51" s="5">
        <v>94.187352712474905</v>
      </c>
      <c r="BJ51" s="5">
        <v>5.0912401135341296</v>
      </c>
      <c r="BK51" s="5">
        <v>114.365364017053</v>
      </c>
      <c r="BL51" s="6">
        <v>-113.812830108542</v>
      </c>
      <c r="BM51" s="5" t="s">
        <v>257</v>
      </c>
      <c r="BN51" s="4" t="s">
        <v>257</v>
      </c>
      <c r="BO51" s="7">
        <v>244</v>
      </c>
      <c r="BP51" s="7">
        <v>33</v>
      </c>
      <c r="BQ51" s="4" t="s">
        <v>253</v>
      </c>
      <c r="BR51" s="5">
        <v>74.602623180302501</v>
      </c>
      <c r="BS51" s="5">
        <v>27.219564421028601</v>
      </c>
      <c r="BT51" s="1">
        <v>0.36486068801151</v>
      </c>
      <c r="BU51" s="5">
        <v>0.35944239931044197</v>
      </c>
      <c r="BV51" s="1">
        <v>4.8180933054019796E-3</v>
      </c>
      <c r="BW51" s="5">
        <v>13.9870967741935</v>
      </c>
      <c r="BX51" s="5">
        <v>157.92870895033801</v>
      </c>
      <c r="BY51" s="5">
        <v>69.698311202771805</v>
      </c>
      <c r="BZ51" s="1">
        <v>0.44132768301607</v>
      </c>
      <c r="CA51" s="5">
        <v>23.547345548100701</v>
      </c>
      <c r="CB51" s="1">
        <v>0.149101108371027</v>
      </c>
      <c r="CC51" s="5">
        <v>31.4537634408602</v>
      </c>
      <c r="CD51" s="5">
        <v>161.58339198008099</v>
      </c>
      <c r="CE51" s="5">
        <v>69.187509443615198</v>
      </c>
      <c r="CF51" s="1">
        <v>0.42818453428768299</v>
      </c>
      <c r="CG51" s="5">
        <v>13.520357009539</v>
      </c>
      <c r="CH51" s="1">
        <v>8.3674174949896193E-2</v>
      </c>
      <c r="CI51" s="5">
        <v>44.387096774193601</v>
      </c>
      <c r="CJ51" s="5">
        <v>157.62750681163001</v>
      </c>
      <c r="CK51" s="5">
        <v>89.263866548929101</v>
      </c>
      <c r="CL51" s="1">
        <v>0.56629625345532197</v>
      </c>
      <c r="CM51" s="5">
        <v>44.260278268598903</v>
      </c>
      <c r="CN51" s="1">
        <v>0.28079032120638298</v>
      </c>
      <c r="CO51" s="5">
        <v>36.741935483871003</v>
      </c>
      <c r="CP51" s="5">
        <v>251.520827412015</v>
      </c>
      <c r="CQ51" s="5">
        <v>139.576853267102</v>
      </c>
      <c r="CR51" s="1">
        <v>0.55493159235859801</v>
      </c>
      <c r="CS51" s="5">
        <v>71.573823952163394</v>
      </c>
      <c r="CT51" s="1">
        <v>0.284564203643139</v>
      </c>
      <c r="CU51" s="5">
        <v>40.545161290322604</v>
      </c>
      <c r="CV51" s="5">
        <v>445.58643465936501</v>
      </c>
      <c r="CW51" s="5">
        <v>241.14626931862401</v>
      </c>
      <c r="CX51" s="1">
        <v>0.54118853394397504</v>
      </c>
      <c r="CY51" s="5">
        <v>161.91479123296099</v>
      </c>
      <c r="CZ51" s="1">
        <v>0.36337459724674898</v>
      </c>
      <c r="DA51" s="5">
        <v>55.745161290322599</v>
      </c>
      <c r="DB51" s="5">
        <v>476.68157370419999</v>
      </c>
      <c r="DC51" s="5">
        <v>244.225527866997</v>
      </c>
      <c r="DD51" s="1">
        <v>0.512345224442321</v>
      </c>
      <c r="DE51" s="5">
        <v>147.955157349102</v>
      </c>
      <c r="DF51" s="1">
        <v>0.31038572814839799</v>
      </c>
      <c r="DG51" s="5">
        <v>60.111290322580601</v>
      </c>
      <c r="DH51" s="5">
        <v>459.23162192349901</v>
      </c>
      <c r="DI51" s="5">
        <v>250.08942490335599</v>
      </c>
      <c r="DJ51" s="1">
        <v>0.54458232613828395</v>
      </c>
      <c r="DK51" s="5">
        <v>141.48911769595</v>
      </c>
      <c r="DL51" s="1">
        <v>0.308099684214516</v>
      </c>
      <c r="DM51" s="5">
        <v>70.888248847926306</v>
      </c>
      <c r="DN51" s="5">
        <v>517.23411567592495</v>
      </c>
      <c r="DO51" s="5">
        <v>307.07486391943701</v>
      </c>
      <c r="DP51" s="1">
        <v>0.59368640739822398</v>
      </c>
      <c r="DQ51" s="5">
        <v>171.17396293036199</v>
      </c>
      <c r="DR51" s="1">
        <v>0.33094097574494002</v>
      </c>
      <c r="DS51" s="5">
        <v>76.603225806451604</v>
      </c>
      <c r="DT51" s="5">
        <v>538.75078292552996</v>
      </c>
      <c r="DU51" s="5">
        <v>334.78432105179098</v>
      </c>
      <c r="DV51" s="1">
        <v>0.62140850957810501</v>
      </c>
      <c r="DW51" s="5">
        <v>230.14204275361101</v>
      </c>
      <c r="DX51" s="1">
        <v>0.427177184790139</v>
      </c>
      <c r="DY51" s="5">
        <v>76.506989247311793</v>
      </c>
      <c r="DZ51" s="5">
        <v>632.82584953239598</v>
      </c>
      <c r="EA51" s="5">
        <v>400.59814748686199</v>
      </c>
      <c r="EB51" s="1">
        <v>0.63303063201806598</v>
      </c>
      <c r="EC51" s="5">
        <v>305.22152425698999</v>
      </c>
      <c r="ED51" s="1">
        <v>0.482315196957462</v>
      </c>
      <c r="EE51" s="5">
        <v>81.016129032258107</v>
      </c>
      <c r="EF51" s="5">
        <v>637.91196957079501</v>
      </c>
      <c r="EG51" s="5">
        <v>427.27571337924502</v>
      </c>
      <c r="EH51" s="1">
        <v>0.66980356814236797</v>
      </c>
      <c r="EI51" s="5">
        <v>345.06632858132298</v>
      </c>
      <c r="EJ51" s="1">
        <v>0.54093095135601998</v>
      </c>
      <c r="EK51" s="5">
        <v>76.124423963133594</v>
      </c>
      <c r="EL51" s="5">
        <v>752.28386504602304</v>
      </c>
      <c r="EM51" s="5">
        <v>472.38532954105102</v>
      </c>
      <c r="EN51" s="1">
        <v>0.62793494781674097</v>
      </c>
      <c r="EO51" s="5">
        <v>381.54335258548701</v>
      </c>
      <c r="EP51" s="1">
        <v>0.50718002912656401</v>
      </c>
      <c r="EQ51" s="5">
        <v>82.7</v>
      </c>
      <c r="ER51" s="5">
        <v>638.46275420402901</v>
      </c>
      <c r="ES51" s="5">
        <v>400.784725268172</v>
      </c>
      <c r="ET51" s="1">
        <v>0.62773391655058997</v>
      </c>
      <c r="EU51" s="5">
        <v>311.88649152872398</v>
      </c>
      <c r="EV51" s="1">
        <v>0.48849598426074597</v>
      </c>
      <c r="EW51" s="5">
        <v>78.290322580645196</v>
      </c>
      <c r="EX51" s="5">
        <v>398.43541947896802</v>
      </c>
      <c r="EY51" s="5">
        <v>230.800881077778</v>
      </c>
      <c r="EZ51" s="1">
        <v>0.579267981194031</v>
      </c>
      <c r="FA51" s="5">
        <v>152.448827678161</v>
      </c>
      <c r="FB51" s="1">
        <v>0.382618663465005</v>
      </c>
      <c r="FC51" s="5">
        <v>60.676344086021501</v>
      </c>
      <c r="FD51" s="4">
        <v>232.53133213064001</v>
      </c>
      <c r="FE51" s="4">
        <v>96.917875623800398</v>
      </c>
      <c r="FF51" s="1">
        <v>0.41679490989777701</v>
      </c>
      <c r="FG51" s="4">
        <v>23.9067879474111</v>
      </c>
      <c r="FH51" s="1">
        <v>0.10281103939137</v>
      </c>
      <c r="FI51" s="4">
        <v>45.440860215053803</v>
      </c>
      <c r="FJ51" s="4">
        <v>319.21089879171097</v>
      </c>
      <c r="FK51" s="4">
        <v>158.451375992544</v>
      </c>
      <c r="FL51" s="1">
        <v>0.496384605263543</v>
      </c>
      <c r="FM51" s="4">
        <v>57.7806352781379</v>
      </c>
      <c r="FN51" s="1">
        <v>0.18101084736408199</v>
      </c>
      <c r="FO51" s="4">
        <v>81.129032258064498</v>
      </c>
      <c r="FP51" s="4">
        <v>697.10726207137895</v>
      </c>
      <c r="FQ51" s="4">
        <v>380.723122585726</v>
      </c>
      <c r="FR51" s="1">
        <v>0.54614711867216503</v>
      </c>
      <c r="FS51" s="4">
        <v>233.48861518512501</v>
      </c>
      <c r="FT51" s="1">
        <v>0.3349392954125</v>
      </c>
      <c r="FU51" s="4">
        <v>96.290322580645196</v>
      </c>
      <c r="FV51" s="4">
        <v>935.91319562769797</v>
      </c>
      <c r="FW51" s="4">
        <v>494.31495277035299</v>
      </c>
      <c r="FX51" s="1">
        <v>0.52816324748880705</v>
      </c>
      <c r="FY51" s="4">
        <v>289.444275045052</v>
      </c>
      <c r="FZ51" s="1">
        <v>0.30926401764313999</v>
      </c>
      <c r="GA51" s="4">
        <v>130.99953917050701</v>
      </c>
      <c r="GB51" s="4">
        <v>1055.9848986014499</v>
      </c>
      <c r="GC51" s="4">
        <v>641.85918497122805</v>
      </c>
      <c r="GD51" s="1">
        <v>0.60782989020137101</v>
      </c>
      <c r="GE51" s="4">
        <v>401.31600568397198</v>
      </c>
      <c r="GF51" s="1">
        <v>0.38003953107234301</v>
      </c>
      <c r="GG51" s="4">
        <v>153.110215053763</v>
      </c>
      <c r="GH51" s="4">
        <v>1270.7378191031901</v>
      </c>
      <c r="GI51" s="4">
        <v>827.87386086610695</v>
      </c>
      <c r="GJ51" s="1">
        <v>0.65149069180168795</v>
      </c>
      <c r="GK51" s="4">
        <v>650.28785283831303</v>
      </c>
      <c r="GL51" s="1">
        <v>0.51174037874881695</v>
      </c>
      <c r="GM51" s="4">
        <v>157.140552995392</v>
      </c>
      <c r="GN51" s="4">
        <v>1390.7466192500499</v>
      </c>
      <c r="GO51" s="4">
        <v>873.17005480922205</v>
      </c>
      <c r="GP51" s="1">
        <v>0.62784265855707899</v>
      </c>
      <c r="GQ51" s="4">
        <v>693.42984411421003</v>
      </c>
      <c r="GR51" s="1">
        <v>0.498602573981547</v>
      </c>
      <c r="GS51" s="4">
        <v>160.990322580645</v>
      </c>
      <c r="GT51" s="4">
        <v>398.43541947896802</v>
      </c>
      <c r="GU51" s="4">
        <v>230.800881077778</v>
      </c>
      <c r="GV51" s="1">
        <v>0.579267981194031</v>
      </c>
      <c r="GW51" s="4">
        <v>152.448827678161</v>
      </c>
      <c r="GX51" s="1">
        <v>0.382618663465005</v>
      </c>
      <c r="GY51" s="4">
        <v>60.676344086021501</v>
      </c>
    </row>
    <row r="52" spans="1:207" s="8" customFormat="1" x14ac:dyDescent="0.25">
      <c r="A52" s="4" t="s">
        <v>221</v>
      </c>
      <c r="B52" s="4" t="s">
        <v>302</v>
      </c>
      <c r="C52" s="4" t="s">
        <v>303</v>
      </c>
      <c r="D52" s="30" t="s">
        <v>304</v>
      </c>
      <c r="E52" s="4" t="s">
        <v>242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>
        <v>16.268539524378902</v>
      </c>
      <c r="U52" s="5">
        <v>811.39547730378695</v>
      </c>
      <c r="V52" s="5">
        <v>1191.0877393338999</v>
      </c>
      <c r="W52" s="5">
        <v>1103.82481442017</v>
      </c>
      <c r="X52" s="5">
        <v>-19.1473010928765</v>
      </c>
      <c r="Y52" s="5">
        <v>0</v>
      </c>
      <c r="Z52" s="5">
        <v>0</v>
      </c>
      <c r="AA52" s="5"/>
      <c r="AB52" s="5"/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827.66401682816604</v>
      </c>
      <c r="AK52" s="5">
        <v>2294.9125537540799</v>
      </c>
      <c r="AL52" s="5">
        <v>-19.1473010928765</v>
      </c>
      <c r="AM52" s="5">
        <v>0</v>
      </c>
      <c r="AN52" s="5">
        <v>0</v>
      </c>
      <c r="AO52" s="5"/>
      <c r="AP52" s="5"/>
      <c r="AQ52" s="5"/>
      <c r="AR52" s="5">
        <v>827.66401682816604</v>
      </c>
      <c r="AS52" s="5">
        <v>2275.7652526612001</v>
      </c>
      <c r="AT52" s="5">
        <v>0</v>
      </c>
      <c r="AU52" s="5">
        <f t="shared" si="25"/>
        <v>0</v>
      </c>
      <c r="AV52" s="5">
        <f t="shared" si="26"/>
        <v>827.66401682816604</v>
      </c>
      <c r="AW52" s="5">
        <f t="shared" si="27"/>
        <v>1448.101235833034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16.268539524378902</v>
      </c>
      <c r="BF52" s="5">
        <v>795.12693777940797</v>
      </c>
      <c r="BG52" s="5">
        <v>379.69226203011698</v>
      </c>
      <c r="BH52" s="5">
        <v>-87.262924913729904</v>
      </c>
      <c r="BI52" s="5">
        <v>-1122.9721155130501</v>
      </c>
      <c r="BJ52" s="5">
        <v>19.1473010928765</v>
      </c>
      <c r="BK52" s="5">
        <v>0</v>
      </c>
      <c r="BL52" s="6">
        <v>0</v>
      </c>
      <c r="BM52" s="5" t="s">
        <v>279</v>
      </c>
      <c r="BN52" s="4" t="s">
        <v>279</v>
      </c>
      <c r="BO52" s="7">
        <v>211</v>
      </c>
      <c r="BP52" s="7">
        <v>34</v>
      </c>
      <c r="BQ52" s="4" t="s">
        <v>253</v>
      </c>
      <c r="BR52" s="5"/>
      <c r="BS52" s="5"/>
      <c r="BT52" s="1"/>
      <c r="BU52" s="5"/>
      <c r="BV52" s="1"/>
      <c r="BW52" s="5"/>
      <c r="BX52" s="5"/>
      <c r="BY52" s="5"/>
      <c r="BZ52" s="1"/>
      <c r="CA52" s="5"/>
      <c r="CB52" s="1"/>
      <c r="CC52" s="5"/>
      <c r="CD52" s="5"/>
      <c r="CE52" s="5"/>
      <c r="CF52" s="1"/>
      <c r="CG52" s="5"/>
      <c r="CH52" s="1"/>
      <c r="CI52" s="5"/>
      <c r="CJ52" s="5"/>
      <c r="CK52" s="5"/>
      <c r="CL52" s="1"/>
      <c r="CM52" s="5"/>
      <c r="CN52" s="1"/>
      <c r="CO52" s="5"/>
      <c r="CP52" s="5"/>
      <c r="CQ52" s="5"/>
      <c r="CR52" s="1"/>
      <c r="CS52" s="5"/>
      <c r="CT52" s="1"/>
      <c r="CU52" s="5"/>
      <c r="CV52" s="5"/>
      <c r="CW52" s="5"/>
      <c r="CX52" s="1"/>
      <c r="CY52" s="5"/>
      <c r="CZ52" s="1"/>
      <c r="DA52" s="5"/>
      <c r="DB52" s="5">
        <v>16.268539524378902</v>
      </c>
      <c r="DC52" s="5">
        <v>0.54696838049692398</v>
      </c>
      <c r="DD52" s="1">
        <v>3.3621234387836402E-2</v>
      </c>
      <c r="DE52" s="5">
        <v>-0.852845217945845</v>
      </c>
      <c r="DF52" s="1">
        <v>-5.2422973596850997E-2</v>
      </c>
      <c r="DG52" s="5">
        <v>0.967741935483871</v>
      </c>
      <c r="DH52" s="5">
        <v>811.39547730378695</v>
      </c>
      <c r="DI52" s="5">
        <v>526.601687956766</v>
      </c>
      <c r="DJ52" s="1">
        <v>0.64900742324399896</v>
      </c>
      <c r="DK52" s="5">
        <v>439.38240169642199</v>
      </c>
      <c r="DL52" s="1">
        <v>0.54151448213201803</v>
      </c>
      <c r="DM52" s="5">
        <v>54.016820276497697</v>
      </c>
      <c r="DN52" s="5">
        <v>1191.2280782161999</v>
      </c>
      <c r="DO52" s="5">
        <v>796.36825333184095</v>
      </c>
      <c r="DP52" s="1">
        <v>0.66852710064084198</v>
      </c>
      <c r="DQ52" s="5">
        <v>630.19006890652099</v>
      </c>
      <c r="DR52" s="1">
        <v>0.52902553291909804</v>
      </c>
      <c r="DS52" s="5">
        <v>105.754623655914</v>
      </c>
      <c r="DT52" s="5">
        <v>1103.8713402964099</v>
      </c>
      <c r="DU52" s="5">
        <v>608.29921221131997</v>
      </c>
      <c r="DV52" s="1">
        <v>0.55105988352590296</v>
      </c>
      <c r="DW52" s="5">
        <v>448.95508279314703</v>
      </c>
      <c r="DX52" s="1">
        <v>0.40670961044481502</v>
      </c>
      <c r="DY52" s="5">
        <v>116.169139784946</v>
      </c>
      <c r="DZ52" s="5">
        <v>-19.1473010928765</v>
      </c>
      <c r="EA52" s="5">
        <v>-100.801396072074</v>
      </c>
      <c r="EB52" s="1">
        <v>5.2645224297212296</v>
      </c>
      <c r="EC52" s="5">
        <v>-134.12576556534</v>
      </c>
      <c r="ED52" s="1">
        <v>-7.0049436688097799</v>
      </c>
      <c r="EE52" s="5">
        <v>26.286989247311801</v>
      </c>
      <c r="EF52" s="5">
        <v>0</v>
      </c>
      <c r="EG52" s="5">
        <v>25.366897253254901</v>
      </c>
      <c r="EH52" s="1"/>
      <c r="EI52" s="5">
        <v>25.4632082336474</v>
      </c>
      <c r="EJ52" s="1"/>
      <c r="EK52" s="5">
        <v>0</v>
      </c>
      <c r="EL52" s="5">
        <v>0</v>
      </c>
      <c r="EM52" s="5">
        <v>-7.9882755251587702E-3</v>
      </c>
      <c r="EN52" s="1"/>
      <c r="EO52" s="5">
        <v>2.88508327859631E-2</v>
      </c>
      <c r="EP52" s="1"/>
      <c r="EQ52" s="5">
        <v>0</v>
      </c>
      <c r="ER52" s="5"/>
      <c r="ES52" s="5"/>
      <c r="ET52" s="1"/>
      <c r="EU52" s="5"/>
      <c r="EV52" s="1"/>
      <c r="EW52" s="5"/>
      <c r="EX52" s="5"/>
      <c r="EY52" s="5"/>
      <c r="EZ52" s="1"/>
      <c r="FA52" s="5"/>
      <c r="FB52" s="1"/>
      <c r="FC52" s="5"/>
      <c r="FD52" s="4">
        <v>0</v>
      </c>
      <c r="FE52" s="4">
        <v>0</v>
      </c>
      <c r="FF52" s="1"/>
      <c r="FG52" s="4">
        <v>0</v>
      </c>
      <c r="FH52" s="1"/>
      <c r="FI52" s="4">
        <v>0</v>
      </c>
      <c r="FJ52" s="4">
        <v>0</v>
      </c>
      <c r="FK52" s="4">
        <v>0</v>
      </c>
      <c r="FL52" s="1"/>
      <c r="FM52" s="4">
        <v>0</v>
      </c>
      <c r="FN52" s="1"/>
      <c r="FO52" s="4">
        <v>0</v>
      </c>
      <c r="FP52" s="4">
        <v>0</v>
      </c>
      <c r="FQ52" s="4">
        <v>0</v>
      </c>
      <c r="FR52" s="1"/>
      <c r="FS52" s="4">
        <v>0</v>
      </c>
      <c r="FT52" s="1"/>
      <c r="FU52" s="4">
        <v>0</v>
      </c>
      <c r="FV52" s="4">
        <v>827.66401682816604</v>
      </c>
      <c r="FW52" s="4">
        <v>527.14865633726299</v>
      </c>
      <c r="FX52" s="1">
        <v>0.63691141045063204</v>
      </c>
      <c r="FY52" s="4">
        <v>438.52955647847602</v>
      </c>
      <c r="FZ52" s="1">
        <v>0.52984006500492897</v>
      </c>
      <c r="GA52" s="4">
        <v>54.984562211981597</v>
      </c>
      <c r="GB52" s="4">
        <v>2295.0994185126101</v>
      </c>
      <c r="GC52" s="4">
        <v>1404.66746554316</v>
      </c>
      <c r="GD52" s="1">
        <v>0.61202902768085199</v>
      </c>
      <c r="GE52" s="4">
        <v>1079.1451516996699</v>
      </c>
      <c r="GF52" s="1">
        <v>0.47019538369236802</v>
      </c>
      <c r="GG52" s="4">
        <v>221.92376344086</v>
      </c>
      <c r="GH52" s="4">
        <v>-19.1473010928765</v>
      </c>
      <c r="GI52" s="4">
        <v>-75.434498818819407</v>
      </c>
      <c r="GJ52" s="1">
        <v>3.9396935606179899</v>
      </c>
      <c r="GK52" s="4">
        <v>-108.66255733169299</v>
      </c>
      <c r="GL52" s="1">
        <v>5.6750847967873099</v>
      </c>
      <c r="GM52" s="4">
        <v>26.286989247311801</v>
      </c>
      <c r="GN52" s="4">
        <v>0</v>
      </c>
      <c r="GO52" s="4">
        <v>-7.9882755251587702E-3</v>
      </c>
      <c r="GP52" s="1"/>
      <c r="GQ52" s="4">
        <v>2.88508327859631E-2</v>
      </c>
      <c r="GR52" s="1"/>
      <c r="GS52" s="4">
        <v>0</v>
      </c>
      <c r="GT52" s="4">
        <v>0</v>
      </c>
      <c r="GU52" s="4">
        <v>0</v>
      </c>
      <c r="GV52" s="1"/>
      <c r="GW52" s="4">
        <v>0</v>
      </c>
      <c r="GX52" s="1"/>
      <c r="GY52" s="4">
        <v>0</v>
      </c>
    </row>
    <row r="53" spans="1:207" s="8" customFormat="1" x14ac:dyDescent="0.25">
      <c r="A53" s="4" t="s">
        <v>221</v>
      </c>
      <c r="B53" s="4" t="s">
        <v>305</v>
      </c>
      <c r="C53" s="4" t="s">
        <v>306</v>
      </c>
      <c r="D53" s="30" t="s">
        <v>304</v>
      </c>
      <c r="E53" s="4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>
        <v>55.509291928055198</v>
      </c>
      <c r="S53" s="5">
        <v>87.902993931392203</v>
      </c>
      <c r="T53" s="5">
        <v>221.43834814656299</v>
      </c>
      <c r="U53" s="5">
        <v>259.07794756459498</v>
      </c>
      <c r="V53" s="5">
        <v>421.96771304361403</v>
      </c>
      <c r="W53" s="5">
        <v>484.730255843745</v>
      </c>
      <c r="X53" s="5">
        <v>547.08565510527001</v>
      </c>
      <c r="Y53" s="5">
        <v>770.99612952781399</v>
      </c>
      <c r="Z53" s="5">
        <v>1035.0865136641</v>
      </c>
      <c r="AA53" s="5">
        <v>-15.8643801933509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143.412285859447</v>
      </c>
      <c r="AJ53" s="5">
        <v>480.51629571115802</v>
      </c>
      <c r="AK53" s="5">
        <v>906.69796888735902</v>
      </c>
      <c r="AL53" s="5">
        <v>1318.0817846330799</v>
      </c>
      <c r="AM53" s="5">
        <v>1019.22213347075</v>
      </c>
      <c r="AN53" s="5">
        <v>0</v>
      </c>
      <c r="AO53" s="5"/>
      <c r="AP53" s="5"/>
      <c r="AQ53" s="5"/>
      <c r="AR53" s="5">
        <v>623.92858157060596</v>
      </c>
      <c r="AS53" s="5">
        <v>2224.77975352044</v>
      </c>
      <c r="AT53" s="5">
        <v>1019.22213347075</v>
      </c>
      <c r="AU53" s="5">
        <f t="shared" si="25"/>
        <v>0</v>
      </c>
      <c r="AV53" s="5">
        <f t="shared" si="26"/>
        <v>623.92858157060596</v>
      </c>
      <c r="AW53" s="5">
        <f t="shared" si="27"/>
        <v>1600.851171949834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55.509291928055198</v>
      </c>
      <c r="BD53" s="5">
        <v>32.393702003336998</v>
      </c>
      <c r="BE53" s="5">
        <v>133.535354215171</v>
      </c>
      <c r="BF53" s="5">
        <v>37.6395994180317</v>
      </c>
      <c r="BG53" s="5">
        <v>162.88976547901899</v>
      </c>
      <c r="BH53" s="5">
        <v>62.762542800131399</v>
      </c>
      <c r="BI53" s="5">
        <v>62.355399261525001</v>
      </c>
      <c r="BJ53" s="5">
        <v>223.91047442254401</v>
      </c>
      <c r="BK53" s="5">
        <v>264.090384136284</v>
      </c>
      <c r="BL53" s="6">
        <v>-1050.95089385745</v>
      </c>
      <c r="BM53" s="5" t="s">
        <v>257</v>
      </c>
      <c r="BN53" s="4" t="s">
        <v>257</v>
      </c>
      <c r="BO53" s="7">
        <v>250</v>
      </c>
      <c r="BP53" s="7">
        <v>35</v>
      </c>
      <c r="BQ53" s="4" t="s">
        <v>253</v>
      </c>
      <c r="BR53" s="5"/>
      <c r="BS53" s="5"/>
      <c r="BT53" s="1"/>
      <c r="BU53" s="5"/>
      <c r="BV53" s="1"/>
      <c r="BW53" s="5"/>
      <c r="BX53" s="5"/>
      <c r="BY53" s="5"/>
      <c r="BZ53" s="1"/>
      <c r="CA53" s="5"/>
      <c r="CB53" s="1"/>
      <c r="CC53" s="5"/>
      <c r="CD53" s="5"/>
      <c r="CE53" s="5"/>
      <c r="CF53" s="1"/>
      <c r="CG53" s="5"/>
      <c r="CH53" s="1"/>
      <c r="CI53" s="5"/>
      <c r="CJ53" s="5"/>
      <c r="CK53" s="5"/>
      <c r="CL53" s="1"/>
      <c r="CM53" s="5"/>
      <c r="CN53" s="1"/>
      <c r="CO53" s="5"/>
      <c r="CP53" s="5">
        <v>62.994367142347102</v>
      </c>
      <c r="CQ53" s="5">
        <v>47.543144614337301</v>
      </c>
      <c r="CR53" s="1">
        <v>0.75472056901381301</v>
      </c>
      <c r="CS53" s="5">
        <v>31.789950374397201</v>
      </c>
      <c r="CT53" s="1">
        <v>0.50464750765036104</v>
      </c>
      <c r="CU53" s="5">
        <v>9.6849462365591403</v>
      </c>
      <c r="CV53" s="5">
        <v>97.696748686962906</v>
      </c>
      <c r="CW53" s="5">
        <v>64.719304343419495</v>
      </c>
      <c r="CX53" s="1">
        <v>0.66245095372407103</v>
      </c>
      <c r="CY53" s="5">
        <v>35.032986637728399</v>
      </c>
      <c r="CZ53" s="1">
        <v>0.35858907393100697</v>
      </c>
      <c r="DA53" s="5">
        <v>22.653225806451601</v>
      </c>
      <c r="DB53" s="5">
        <v>240.654511614071</v>
      </c>
      <c r="DC53" s="5">
        <v>164.419063689724</v>
      </c>
      <c r="DD53" s="1">
        <v>0.68321621143507405</v>
      </c>
      <c r="DE53" s="5">
        <v>95.027898186634204</v>
      </c>
      <c r="DF53" s="1">
        <v>0.39487270589394502</v>
      </c>
      <c r="DG53" s="5">
        <v>48.231182795698899</v>
      </c>
      <c r="DH53" s="5">
        <v>278.05922598344699</v>
      </c>
      <c r="DI53" s="5">
        <v>177.68539869779201</v>
      </c>
      <c r="DJ53" s="1">
        <v>0.63901997162420698</v>
      </c>
      <c r="DK53" s="5">
        <v>70.906909266963396</v>
      </c>
      <c r="DL53" s="1">
        <v>0.25500649732508601</v>
      </c>
      <c r="DM53" s="5">
        <v>68.358294930875601</v>
      </c>
      <c r="DN53" s="5">
        <v>423.63043605752398</v>
      </c>
      <c r="DO53" s="5">
        <v>274.09290701485901</v>
      </c>
      <c r="DP53" s="1">
        <v>0.64700947733047198</v>
      </c>
      <c r="DQ53" s="5">
        <v>69.482170677321605</v>
      </c>
      <c r="DR53" s="1">
        <v>0.1640160025421</v>
      </c>
      <c r="DS53" s="5">
        <v>107.70752688172</v>
      </c>
      <c r="DT53" s="5">
        <v>455.52883104371602</v>
      </c>
      <c r="DU53" s="5">
        <v>313.57423200300599</v>
      </c>
      <c r="DV53" s="1">
        <v>0.68837406248148703</v>
      </c>
      <c r="DW53" s="5">
        <v>210.14359273529899</v>
      </c>
      <c r="DX53" s="1">
        <v>0.461317875871466</v>
      </c>
      <c r="DY53" s="5">
        <v>107.86344086021499</v>
      </c>
      <c r="DZ53" s="5">
        <v>525.65575632038895</v>
      </c>
      <c r="EA53" s="5">
        <v>347.748255640759</v>
      </c>
      <c r="EB53" s="1">
        <v>0.661551312735563</v>
      </c>
      <c r="EC53" s="5">
        <v>220.69112458197</v>
      </c>
      <c r="ED53" s="1">
        <v>0.41983964206311902</v>
      </c>
      <c r="EE53" s="5">
        <v>115.67849462365599</v>
      </c>
      <c r="EF53" s="5">
        <v>759.604803458775</v>
      </c>
      <c r="EG53" s="5">
        <v>435.23724662517799</v>
      </c>
      <c r="EH53" s="1">
        <v>0.572978533894697</v>
      </c>
      <c r="EI53" s="5">
        <v>253.77957555720999</v>
      </c>
      <c r="EJ53" s="1">
        <v>0.33409422162900099</v>
      </c>
      <c r="EK53" s="5">
        <v>170.58064516128999</v>
      </c>
      <c r="EL53" s="5">
        <v>1047.52946604713</v>
      </c>
      <c r="EM53" s="5">
        <v>709.54630932301097</v>
      </c>
      <c r="EN53" s="1">
        <v>0.67735212451874505</v>
      </c>
      <c r="EO53" s="5">
        <v>531.69730327757497</v>
      </c>
      <c r="EP53" s="1">
        <v>0.50757264641341604</v>
      </c>
      <c r="EQ53" s="5">
        <v>171.63333333333301</v>
      </c>
      <c r="ER53" s="5">
        <v>-15.620294190904</v>
      </c>
      <c r="ES53" s="5">
        <v>4.85322347945079</v>
      </c>
      <c r="ET53" s="1">
        <v>-0.31069987672043398</v>
      </c>
      <c r="EU53" s="5">
        <v>9.5013748845009598</v>
      </c>
      <c r="EV53" s="1">
        <v>0.60827118672539304</v>
      </c>
      <c r="EW53" s="5">
        <v>6.12903225806452E-2</v>
      </c>
      <c r="EX53" s="5">
        <v>0</v>
      </c>
      <c r="EY53" s="5">
        <v>0.94350199747506802</v>
      </c>
      <c r="EZ53" s="1"/>
      <c r="FA53" s="5">
        <v>0.92854830477485695</v>
      </c>
      <c r="FB53" s="1"/>
      <c r="FC53" s="5">
        <v>0</v>
      </c>
      <c r="FD53" s="4">
        <v>0</v>
      </c>
      <c r="FE53" s="4">
        <v>0</v>
      </c>
      <c r="FF53" s="1"/>
      <c r="FG53" s="4">
        <v>0</v>
      </c>
      <c r="FH53" s="1"/>
      <c r="FI53" s="4">
        <v>0</v>
      </c>
      <c r="FJ53" s="4">
        <v>0</v>
      </c>
      <c r="FK53" s="4">
        <v>0</v>
      </c>
      <c r="FL53" s="1"/>
      <c r="FM53" s="4">
        <v>0</v>
      </c>
      <c r="FN53" s="1"/>
      <c r="FO53" s="4">
        <v>0</v>
      </c>
      <c r="FP53" s="4">
        <v>160.69111582931001</v>
      </c>
      <c r="FQ53" s="4">
        <v>112.262448957757</v>
      </c>
      <c r="FR53" s="1">
        <v>0.69862262377345496</v>
      </c>
      <c r="FS53" s="4">
        <v>66.822937012125607</v>
      </c>
      <c r="FT53" s="1">
        <v>0.415847115549976</v>
      </c>
      <c r="FU53" s="4">
        <v>32.3381720430108</v>
      </c>
      <c r="FV53" s="4">
        <v>518.71373759751896</v>
      </c>
      <c r="FW53" s="4">
        <v>342.10446238751501</v>
      </c>
      <c r="FX53" s="1">
        <v>0.65952458473918796</v>
      </c>
      <c r="FY53" s="4">
        <v>165.93480745359801</v>
      </c>
      <c r="FZ53" s="1">
        <v>0.319896689496105</v>
      </c>
      <c r="GA53" s="4">
        <v>116.589477726575</v>
      </c>
      <c r="GB53" s="4">
        <v>879.15926710123995</v>
      </c>
      <c r="GC53" s="4">
        <v>587.66713901786397</v>
      </c>
      <c r="GD53" s="1">
        <v>0.66844218221746998</v>
      </c>
      <c r="GE53" s="4">
        <v>279.62576341262098</v>
      </c>
      <c r="GF53" s="1">
        <v>0.31806041735145602</v>
      </c>
      <c r="GG53" s="4">
        <v>215.57096774193499</v>
      </c>
      <c r="GH53" s="4">
        <v>1285.2605597791601</v>
      </c>
      <c r="GI53" s="4">
        <v>782.98550226593704</v>
      </c>
      <c r="GJ53" s="1">
        <v>0.60920371072498403</v>
      </c>
      <c r="GK53" s="4">
        <v>474.47070013918</v>
      </c>
      <c r="GL53" s="1">
        <v>0.369163043656069</v>
      </c>
      <c r="GM53" s="4">
        <v>286.259139784946</v>
      </c>
      <c r="GN53" s="4">
        <v>1031.9091718562299</v>
      </c>
      <c r="GO53" s="4">
        <v>714.39953280246198</v>
      </c>
      <c r="GP53" s="1">
        <v>0.69230854060283198</v>
      </c>
      <c r="GQ53" s="4">
        <v>541.19867816207602</v>
      </c>
      <c r="GR53" s="1">
        <v>0.52446348275842203</v>
      </c>
      <c r="GS53" s="4">
        <v>171.694623655914</v>
      </c>
      <c r="GT53" s="4">
        <v>0</v>
      </c>
      <c r="GU53" s="4">
        <v>0.94350199747506802</v>
      </c>
      <c r="GV53" s="1"/>
      <c r="GW53" s="4">
        <v>0.92854830477485695</v>
      </c>
      <c r="GX53" s="1"/>
      <c r="GY53" s="4">
        <v>0</v>
      </c>
    </row>
    <row r="54" spans="1:207" s="8" customFormat="1" x14ac:dyDescent="0.25">
      <c r="A54" s="4" t="s">
        <v>221</v>
      </c>
      <c r="B54" s="4" t="s">
        <v>307</v>
      </c>
      <c r="C54" s="4" t="s">
        <v>308</v>
      </c>
      <c r="D54" s="30" t="s">
        <v>235</v>
      </c>
      <c r="E54" s="4"/>
      <c r="F54" s="5">
        <v>432.61331366296201</v>
      </c>
      <c r="G54" s="5">
        <v>422.023873361222</v>
      </c>
      <c r="H54" s="5">
        <v>334.87243986126299</v>
      </c>
      <c r="I54" s="5">
        <v>414.01698065037698</v>
      </c>
      <c r="J54" s="5">
        <v>303.10210262419798</v>
      </c>
      <c r="K54" s="5">
        <v>373.10476017387498</v>
      </c>
      <c r="L54" s="5">
        <v>568.22356294089104</v>
      </c>
      <c r="M54" s="5">
        <v>455.82231791488101</v>
      </c>
      <c r="N54" s="5">
        <v>572.78357894644205</v>
      </c>
      <c r="O54" s="5">
        <v>468.68547064773702</v>
      </c>
      <c r="P54" s="5">
        <v>432.91500835701402</v>
      </c>
      <c r="Q54" s="5">
        <v>434.86144371777903</v>
      </c>
      <c r="R54" s="5">
        <v>451.78676386914401</v>
      </c>
      <c r="S54" s="5">
        <v>578.427381577201</v>
      </c>
      <c r="T54" s="5">
        <v>715.93540896069601</v>
      </c>
      <c r="U54" s="5">
        <v>880.28498736332904</v>
      </c>
      <c r="V54" s="5">
        <v>634.35903789385895</v>
      </c>
      <c r="W54" s="5">
        <v>491.94647036043301</v>
      </c>
      <c r="X54" s="5">
        <v>606.17124001686898</v>
      </c>
      <c r="Y54" s="5">
        <v>395.99132670341601</v>
      </c>
      <c r="Z54" s="5">
        <v>148.61828166820101</v>
      </c>
      <c r="AA54" s="5">
        <v>331.42347313270801</v>
      </c>
      <c r="AB54" s="5">
        <v>220.189501476663</v>
      </c>
      <c r="AC54" s="5">
        <v>854.63718702418396</v>
      </c>
      <c r="AD54" s="5">
        <v>748.88942051163895</v>
      </c>
      <c r="AE54" s="5">
        <v>676.20686279807296</v>
      </c>
      <c r="AF54" s="5">
        <v>1024.0458808557701</v>
      </c>
      <c r="AG54" s="5">
        <v>1041.46904959418</v>
      </c>
      <c r="AH54" s="5">
        <v>867.77645207479304</v>
      </c>
      <c r="AI54" s="5">
        <v>1030.2141454463399</v>
      </c>
      <c r="AJ54" s="5">
        <v>1596.2203963240299</v>
      </c>
      <c r="AK54" s="5">
        <v>1126.3055082542901</v>
      </c>
      <c r="AL54" s="5">
        <v>1002.16256672029</v>
      </c>
      <c r="AM54" s="5">
        <v>480.04175480090998</v>
      </c>
      <c r="AN54" s="5">
        <v>220.189501476663</v>
      </c>
      <c r="AO54" s="5">
        <v>1603.5266075358199</v>
      </c>
      <c r="AP54" s="5">
        <v>1700.2527436538401</v>
      </c>
      <c r="AQ54" s="5">
        <v>1909.2455016689701</v>
      </c>
      <c r="AR54" s="5">
        <v>2626.4345417703698</v>
      </c>
      <c r="AS54" s="5">
        <v>2128.4680749745798</v>
      </c>
      <c r="AT54" s="5">
        <v>700.23125627757304</v>
      </c>
      <c r="AU54" s="5">
        <f t="shared" si="25"/>
        <v>208.99275801512999</v>
      </c>
      <c r="AV54" s="5">
        <f t="shared" si="26"/>
        <v>717.18904010139977</v>
      </c>
      <c r="AW54" s="5">
        <f t="shared" si="27"/>
        <v>-497.96646679578998</v>
      </c>
      <c r="AX54" s="5">
        <v>-112.40124502601</v>
      </c>
      <c r="AY54" s="5">
        <v>116.96126103156099</v>
      </c>
      <c r="AZ54" s="5">
        <v>-104.098108298705</v>
      </c>
      <c r="BA54" s="5">
        <v>-35.770462290722797</v>
      </c>
      <c r="BB54" s="5">
        <v>1.94643536076478</v>
      </c>
      <c r="BC54" s="5">
        <v>16.925320151365099</v>
      </c>
      <c r="BD54" s="5">
        <v>126.64061770805699</v>
      </c>
      <c r="BE54" s="5">
        <v>137.508027383496</v>
      </c>
      <c r="BF54" s="5">
        <v>164.349578402633</v>
      </c>
      <c r="BG54" s="5">
        <v>-245.92594946947</v>
      </c>
      <c r="BH54" s="5">
        <v>-142.412567533426</v>
      </c>
      <c r="BI54" s="5">
        <v>114.224769656436</v>
      </c>
      <c r="BJ54" s="5">
        <v>-210.179913313453</v>
      </c>
      <c r="BK54" s="5">
        <v>-247.373045035215</v>
      </c>
      <c r="BL54" s="6">
        <v>182.805191464507</v>
      </c>
      <c r="BM54" s="5" t="s">
        <v>225</v>
      </c>
      <c r="BN54" s="4" t="s">
        <v>225</v>
      </c>
      <c r="BO54" s="7">
        <v>33</v>
      </c>
      <c r="BP54" s="7">
        <v>36</v>
      </c>
      <c r="BQ54" s="4" t="s">
        <v>253</v>
      </c>
      <c r="BR54" s="5">
        <v>572.78357894644205</v>
      </c>
      <c r="BS54" s="5">
        <v>391.756059550327</v>
      </c>
      <c r="BT54" s="1">
        <v>0.68395127575219405</v>
      </c>
      <c r="BU54" s="5">
        <v>211.04094431403601</v>
      </c>
      <c r="BV54" s="1">
        <v>0.36844796546405401</v>
      </c>
      <c r="BW54" s="5">
        <v>141.21827956989199</v>
      </c>
      <c r="BX54" s="5">
        <v>468.68547064773702</v>
      </c>
      <c r="BY54" s="5">
        <v>287.91416679130799</v>
      </c>
      <c r="BZ54" s="1">
        <v>0.61430145550149495</v>
      </c>
      <c r="CA54" s="5">
        <v>126.479458359913</v>
      </c>
      <c r="CB54" s="1">
        <v>0.26985999413447598</v>
      </c>
      <c r="CC54" s="5">
        <v>127.931182795699</v>
      </c>
      <c r="CD54" s="5">
        <v>432.91500835701402</v>
      </c>
      <c r="CE54" s="5">
        <v>282.12720870973698</v>
      </c>
      <c r="CF54" s="1">
        <v>0.65169191010599903</v>
      </c>
      <c r="CG54" s="5">
        <v>164.61693974042799</v>
      </c>
      <c r="CH54" s="1">
        <v>0.38025232796889502</v>
      </c>
      <c r="CI54" s="5">
        <v>112.689247311828</v>
      </c>
      <c r="CJ54" s="5">
        <v>434.86144371777903</v>
      </c>
      <c r="CK54" s="5">
        <v>255.509454996492</v>
      </c>
      <c r="CL54" s="1">
        <v>0.58756520884457897</v>
      </c>
      <c r="CM54" s="5">
        <v>143.34583621395001</v>
      </c>
      <c r="CN54" s="1">
        <v>0.32963565357378499</v>
      </c>
      <c r="CO54" s="5">
        <v>109.918433179723</v>
      </c>
      <c r="CP54" s="5">
        <v>451.78676386914401</v>
      </c>
      <c r="CQ54" s="5">
        <v>259.99219022017797</v>
      </c>
      <c r="CR54" s="1">
        <v>0.57547544773906301</v>
      </c>
      <c r="CS54" s="5">
        <v>97.042866467025803</v>
      </c>
      <c r="CT54" s="1">
        <v>0.21479794059467699</v>
      </c>
      <c r="CU54" s="5">
        <v>115.631182795699</v>
      </c>
      <c r="CV54" s="5">
        <v>578.427381577201</v>
      </c>
      <c r="CW54" s="5">
        <v>352.15223216352001</v>
      </c>
      <c r="CX54" s="1">
        <v>0.60880975448172103</v>
      </c>
      <c r="CY54" s="5">
        <v>183.65447124512801</v>
      </c>
      <c r="CZ54" s="1">
        <v>0.31750653080142399</v>
      </c>
      <c r="DA54" s="5">
        <v>133.16344086021499</v>
      </c>
      <c r="DB54" s="5">
        <v>715.93540896069601</v>
      </c>
      <c r="DC54" s="5">
        <v>393.31827112029703</v>
      </c>
      <c r="DD54" s="1">
        <v>0.54937675410029896</v>
      </c>
      <c r="DE54" s="5">
        <v>170.88068397774299</v>
      </c>
      <c r="DF54" s="1">
        <v>0.23868170485631601</v>
      </c>
      <c r="DG54" s="5">
        <v>175.24516129032301</v>
      </c>
      <c r="DH54" s="5">
        <v>880.28498736332904</v>
      </c>
      <c r="DI54" s="5">
        <v>563.58613433097105</v>
      </c>
      <c r="DJ54" s="1">
        <v>0.64023145052041597</v>
      </c>
      <c r="DK54" s="5">
        <v>310.15933224734698</v>
      </c>
      <c r="DL54" s="1">
        <v>0.35233968169370999</v>
      </c>
      <c r="DM54" s="5">
        <v>184.52857142857101</v>
      </c>
      <c r="DN54" s="5">
        <v>634.39603031098204</v>
      </c>
      <c r="DO54" s="5">
        <v>376.38097343692698</v>
      </c>
      <c r="DP54" s="1">
        <v>0.59329024056538304</v>
      </c>
      <c r="DQ54" s="5">
        <v>129.263838967791</v>
      </c>
      <c r="DR54" s="1">
        <v>0.203758902628104</v>
      </c>
      <c r="DS54" s="5">
        <v>170.37741935483899</v>
      </c>
      <c r="DT54" s="5">
        <v>491.97736035289302</v>
      </c>
      <c r="DU54" s="5">
        <v>236.30936768939401</v>
      </c>
      <c r="DV54" s="1">
        <v>0.48032569531225999</v>
      </c>
      <c r="DW54" s="5">
        <v>38.732881742632401</v>
      </c>
      <c r="DX54" s="1">
        <v>7.8728992152910196E-2</v>
      </c>
      <c r="DY54" s="5">
        <v>169.50591397849499</v>
      </c>
      <c r="DZ54" s="5">
        <v>606.16510854452997</v>
      </c>
      <c r="EA54" s="5">
        <v>380.61662385679398</v>
      </c>
      <c r="EB54" s="1">
        <v>0.62790915955340498</v>
      </c>
      <c r="EC54" s="5">
        <v>223.998667480808</v>
      </c>
      <c r="ED54" s="1">
        <v>0.36953408291456102</v>
      </c>
      <c r="EE54" s="5">
        <v>152.73763440860199</v>
      </c>
      <c r="EF54" s="5">
        <v>395.98261353860403</v>
      </c>
      <c r="EG54" s="5">
        <v>235.53276987339899</v>
      </c>
      <c r="EH54" s="1">
        <v>0.59480583697505396</v>
      </c>
      <c r="EI54" s="5">
        <v>128.83834151897801</v>
      </c>
      <c r="EJ54" s="1">
        <v>0.32536363242730598</v>
      </c>
      <c r="EK54" s="5">
        <v>107.635944700461</v>
      </c>
      <c r="EL54" s="5">
        <v>148.61678762495501</v>
      </c>
      <c r="EM54" s="5">
        <v>24.424379080922101</v>
      </c>
      <c r="EN54" s="1">
        <v>0.16434468454908899</v>
      </c>
      <c r="EO54" s="5">
        <v>-61.317231792222699</v>
      </c>
      <c r="EP54" s="1">
        <v>-0.41258617395876701</v>
      </c>
      <c r="EQ54" s="5">
        <v>88.207526881720398</v>
      </c>
      <c r="ER54" s="5">
        <v>331.42112410595098</v>
      </c>
      <c r="ES54" s="5">
        <v>211.070150477857</v>
      </c>
      <c r="ET54" s="1">
        <v>0.636863902526565</v>
      </c>
      <c r="EU54" s="5">
        <v>121.258638509959</v>
      </c>
      <c r="EV54" s="1">
        <v>0.36587480305327102</v>
      </c>
      <c r="EW54" s="5">
        <v>81.965591397849494</v>
      </c>
      <c r="EX54" s="5">
        <v>220.186151233153</v>
      </c>
      <c r="EY54" s="5">
        <v>119.745704726535</v>
      </c>
      <c r="EZ54" s="1">
        <v>0.54383849327443501</v>
      </c>
      <c r="FA54" s="5">
        <v>41.463096403188302</v>
      </c>
      <c r="FB54" s="1">
        <v>0.188309283626487</v>
      </c>
      <c r="FC54" s="5">
        <v>63.4096774193548</v>
      </c>
      <c r="FD54" s="4">
        <v>1041.46904959418</v>
      </c>
      <c r="FE54" s="4">
        <v>679.67022634163402</v>
      </c>
      <c r="FF54" s="1">
        <v>0.65260722496407897</v>
      </c>
      <c r="FG54" s="4">
        <v>337.52040267394801</v>
      </c>
      <c r="FH54" s="1">
        <v>0.32408106876096499</v>
      </c>
      <c r="FI54" s="4">
        <v>269.14946236559098</v>
      </c>
      <c r="FJ54" s="4">
        <v>867.77645207479304</v>
      </c>
      <c r="FK54" s="4">
        <v>537.636663706229</v>
      </c>
      <c r="FL54" s="1">
        <v>0.61955664090766405</v>
      </c>
      <c r="FM54" s="4">
        <v>307.962775954378</v>
      </c>
      <c r="FN54" s="1">
        <v>0.354887223798319</v>
      </c>
      <c r="FO54" s="4">
        <v>222.60768049155101</v>
      </c>
      <c r="FP54" s="4">
        <v>1030.2141454463399</v>
      </c>
      <c r="FQ54" s="4">
        <v>612.14442238369804</v>
      </c>
      <c r="FR54" s="1">
        <v>0.59419143591596102</v>
      </c>
      <c r="FS54" s="4">
        <v>280.69733771215402</v>
      </c>
      <c r="FT54" s="1">
        <v>0.272465039383187</v>
      </c>
      <c r="FU54" s="4">
        <v>248.79462365591399</v>
      </c>
      <c r="FV54" s="4">
        <v>1596.2203963240299</v>
      </c>
      <c r="FW54" s="4">
        <v>956.90440545126796</v>
      </c>
      <c r="FX54" s="1">
        <v>0.59948137967347503</v>
      </c>
      <c r="FY54" s="4">
        <v>481.04001622509003</v>
      </c>
      <c r="FZ54" s="1">
        <v>0.30136190298839</v>
      </c>
      <c r="GA54" s="4">
        <v>359.773732718894</v>
      </c>
      <c r="GB54" s="4">
        <v>1126.3733906638799</v>
      </c>
      <c r="GC54" s="4">
        <v>612.69034112632096</v>
      </c>
      <c r="GD54" s="1">
        <v>0.54394958741453003</v>
      </c>
      <c r="GE54" s="4">
        <v>167.996720710424</v>
      </c>
      <c r="GF54" s="1">
        <v>0.149148339354331</v>
      </c>
      <c r="GG54" s="4">
        <v>339.88333333333298</v>
      </c>
      <c r="GH54" s="4">
        <v>1002.14772208313</v>
      </c>
      <c r="GI54" s="4">
        <v>616.14939373019297</v>
      </c>
      <c r="GJ54" s="1">
        <v>0.61482891209833002</v>
      </c>
      <c r="GK54" s="4">
        <v>352.83700899978697</v>
      </c>
      <c r="GL54" s="1">
        <v>0.35208083721066102</v>
      </c>
      <c r="GM54" s="4">
        <v>260.37357910906297</v>
      </c>
      <c r="GN54" s="4">
        <v>480.03791173090599</v>
      </c>
      <c r="GO54" s="4">
        <v>235.49452955877899</v>
      </c>
      <c r="GP54" s="1">
        <v>0.49057485628508002</v>
      </c>
      <c r="GQ54" s="4">
        <v>59.941406717736001</v>
      </c>
      <c r="GR54" s="1">
        <v>0.124868068235696</v>
      </c>
      <c r="GS54" s="4">
        <v>170.17311827956999</v>
      </c>
      <c r="GT54" s="4">
        <v>220.186151233153</v>
      </c>
      <c r="GU54" s="4">
        <v>119.745704726535</v>
      </c>
      <c r="GV54" s="1">
        <v>0.54383849327443501</v>
      </c>
      <c r="GW54" s="4">
        <v>41.463096403188302</v>
      </c>
      <c r="GX54" s="1">
        <v>0.188309283626487</v>
      </c>
      <c r="GY54" s="4">
        <v>63.4096774193548</v>
      </c>
    </row>
    <row r="55" spans="1:207" s="8" customFormat="1" x14ac:dyDescent="0.25">
      <c r="A55" s="4" t="s">
        <v>221</v>
      </c>
      <c r="B55" s="4" t="s">
        <v>309</v>
      </c>
      <c r="C55" s="4" t="s">
        <v>310</v>
      </c>
      <c r="D55" s="30" t="s">
        <v>224</v>
      </c>
      <c r="E55" s="4"/>
      <c r="F55" s="5"/>
      <c r="G55" s="5"/>
      <c r="H55" s="5"/>
      <c r="I55" s="5"/>
      <c r="J55" s="5">
        <v>68.947134353762394</v>
      </c>
      <c r="K55" s="5">
        <v>65.032569684514698</v>
      </c>
      <c r="L55" s="5">
        <v>89.127718688249701</v>
      </c>
      <c r="M55" s="5">
        <v>113.260968670515</v>
      </c>
      <c r="N55" s="5">
        <v>72.849040918959801</v>
      </c>
      <c r="O55" s="5">
        <v>216.206639782812</v>
      </c>
      <c r="P55" s="5">
        <v>266.63817356166101</v>
      </c>
      <c r="Q55" s="5">
        <v>335.62440894065799</v>
      </c>
      <c r="R55" s="5">
        <v>259.29996173345398</v>
      </c>
      <c r="S55" s="5">
        <v>221.88441481933</v>
      </c>
      <c r="T55" s="5">
        <v>309.40522142309902</v>
      </c>
      <c r="U55" s="5">
        <v>412.29758937074803</v>
      </c>
      <c r="V55" s="5">
        <v>406.77190932611398</v>
      </c>
      <c r="W55" s="5">
        <v>576.90036935587705</v>
      </c>
      <c r="X55" s="5">
        <v>510.675519504281</v>
      </c>
      <c r="Y55" s="5">
        <v>621.00296414544505</v>
      </c>
      <c r="Z55" s="5">
        <v>4.6222061998684003</v>
      </c>
      <c r="AA55" s="5">
        <v>121.260462328705</v>
      </c>
      <c r="AB55" s="5">
        <v>63.964076008867401</v>
      </c>
      <c r="AC55" s="5">
        <v>0</v>
      </c>
      <c r="AD55" s="5">
        <v>0</v>
      </c>
      <c r="AE55" s="5">
        <v>133.97970403827699</v>
      </c>
      <c r="AF55" s="5">
        <v>202.388687358764</v>
      </c>
      <c r="AG55" s="5">
        <v>289.05568070177202</v>
      </c>
      <c r="AH55" s="5">
        <v>602.26258250231899</v>
      </c>
      <c r="AI55" s="5">
        <v>481.18437655278399</v>
      </c>
      <c r="AJ55" s="5">
        <v>721.70281079384802</v>
      </c>
      <c r="AK55" s="5">
        <v>983.67227868199097</v>
      </c>
      <c r="AL55" s="5">
        <v>1131.67848364973</v>
      </c>
      <c r="AM55" s="5">
        <v>125.88266852857301</v>
      </c>
      <c r="AN55" s="5">
        <v>63.964076008867401</v>
      </c>
      <c r="AO55" s="5"/>
      <c r="AP55" s="5">
        <v>336.36839139704199</v>
      </c>
      <c r="AQ55" s="5">
        <v>891.31826320409095</v>
      </c>
      <c r="AR55" s="5">
        <v>1202.8871873466301</v>
      </c>
      <c r="AS55" s="5">
        <v>2115.35076233172</v>
      </c>
      <c r="AT55" s="5">
        <v>189.846744537441</v>
      </c>
      <c r="AU55" s="5">
        <f t="shared" si="25"/>
        <v>554.94987180704902</v>
      </c>
      <c r="AV55" s="5">
        <f t="shared" si="26"/>
        <v>311.56892414253912</v>
      </c>
      <c r="AW55" s="5">
        <f t="shared" si="27"/>
        <v>912.46357498508996</v>
      </c>
      <c r="AX55" s="5">
        <v>24.133249982265099</v>
      </c>
      <c r="AY55" s="5">
        <v>-40.411927751554998</v>
      </c>
      <c r="AZ55" s="5">
        <v>143.35759886385199</v>
      </c>
      <c r="BA55" s="5">
        <v>50.431533778848703</v>
      </c>
      <c r="BB55" s="5">
        <v>68.986235378997193</v>
      </c>
      <c r="BC55" s="5">
        <v>-76.324447207204301</v>
      </c>
      <c r="BD55" s="5">
        <v>-37.415546914123198</v>
      </c>
      <c r="BE55" s="5">
        <v>87.520806603768605</v>
      </c>
      <c r="BF55" s="5">
        <v>102.89236794764901</v>
      </c>
      <c r="BG55" s="5">
        <v>-5.5256800446342096</v>
      </c>
      <c r="BH55" s="5">
        <v>170.128460029763</v>
      </c>
      <c r="BI55" s="5">
        <v>-66.224849851595906</v>
      </c>
      <c r="BJ55" s="5">
        <v>110.32744464116401</v>
      </c>
      <c r="BK55" s="5">
        <v>-616.38075794557597</v>
      </c>
      <c r="BL55" s="6">
        <v>116.63825612883601</v>
      </c>
      <c r="BM55" s="5" t="s">
        <v>279</v>
      </c>
      <c r="BN55" s="4" t="s">
        <v>279</v>
      </c>
      <c r="BO55" s="7">
        <v>94</v>
      </c>
      <c r="BP55" s="7">
        <v>37</v>
      </c>
      <c r="BQ55" s="4" t="s">
        <v>253</v>
      </c>
      <c r="BR55" s="5">
        <v>72.849040918959801</v>
      </c>
      <c r="BS55" s="5">
        <v>10.0842060145992</v>
      </c>
      <c r="BT55" s="1">
        <v>0.13842606419235101</v>
      </c>
      <c r="BU55" s="5">
        <v>-20.012094972447301</v>
      </c>
      <c r="BV55" s="1">
        <v>-0.27470636153891898</v>
      </c>
      <c r="BW55" s="5">
        <v>20.5</v>
      </c>
      <c r="BX55" s="5">
        <v>216.206639782812</v>
      </c>
      <c r="BY55" s="5">
        <v>117.98857794687</v>
      </c>
      <c r="BZ55" s="1">
        <v>0.54572134355075497</v>
      </c>
      <c r="CA55" s="5">
        <v>62.250380744542397</v>
      </c>
      <c r="CB55" s="1">
        <v>0.28792076324332699</v>
      </c>
      <c r="CC55" s="5">
        <v>40.831720430107502</v>
      </c>
      <c r="CD55" s="5">
        <v>266.63817356166101</v>
      </c>
      <c r="CE55" s="5">
        <v>140.46821606113099</v>
      </c>
      <c r="CF55" s="1">
        <v>0.52681209965101805</v>
      </c>
      <c r="CG55" s="5">
        <v>93.972679107153297</v>
      </c>
      <c r="CH55" s="1">
        <v>0.35243520405161299</v>
      </c>
      <c r="CI55" s="5">
        <v>40.586021505376301</v>
      </c>
      <c r="CJ55" s="5">
        <v>335.62440894065799</v>
      </c>
      <c r="CK55" s="5">
        <v>204.55900625717001</v>
      </c>
      <c r="CL55" s="1">
        <v>0.60948787039305596</v>
      </c>
      <c r="CM55" s="5">
        <v>146.49985094630901</v>
      </c>
      <c r="CN55" s="1">
        <v>0.43649939349974798</v>
      </c>
      <c r="CO55" s="5">
        <v>50.612903225806399</v>
      </c>
      <c r="CP55" s="5">
        <v>259.29996173345398</v>
      </c>
      <c r="CQ55" s="5">
        <v>154.62383659892399</v>
      </c>
      <c r="CR55" s="1">
        <v>0.59631260862995905</v>
      </c>
      <c r="CS55" s="5">
        <v>91.473577810885701</v>
      </c>
      <c r="CT55" s="1">
        <v>0.35277127385354401</v>
      </c>
      <c r="CU55" s="5">
        <v>44.9860215053763</v>
      </c>
      <c r="CV55" s="5">
        <v>221.88441481933</v>
      </c>
      <c r="CW55" s="5">
        <v>133.231106456341</v>
      </c>
      <c r="CX55" s="1">
        <v>0.60045274727756004</v>
      </c>
      <c r="CY55" s="5">
        <v>86.289071333361406</v>
      </c>
      <c r="CZ55" s="1">
        <v>0.38889198866726299</v>
      </c>
      <c r="DA55" s="5">
        <v>37.768817204301101</v>
      </c>
      <c r="DB55" s="5">
        <v>309.40522142309902</v>
      </c>
      <c r="DC55" s="5">
        <v>166.359243569076</v>
      </c>
      <c r="DD55" s="1">
        <v>0.53767432496424195</v>
      </c>
      <c r="DE55" s="5">
        <v>111.618524939989</v>
      </c>
      <c r="DF55" s="1">
        <v>0.36075191112355198</v>
      </c>
      <c r="DG55" s="5">
        <v>44.375268817204301</v>
      </c>
      <c r="DH55" s="5">
        <v>412.29758937074803</v>
      </c>
      <c r="DI55" s="5">
        <v>189.73516746895299</v>
      </c>
      <c r="DJ55" s="1">
        <v>0.46018985402880502</v>
      </c>
      <c r="DK55" s="5">
        <v>113.41793396153</v>
      </c>
      <c r="DL55" s="1">
        <v>0.27508755055936401</v>
      </c>
      <c r="DM55" s="5">
        <v>55.600230414746498</v>
      </c>
      <c r="DN55" s="5">
        <v>407.32744212838702</v>
      </c>
      <c r="DO55" s="5">
        <v>199.63249053074799</v>
      </c>
      <c r="DP55" s="1">
        <v>0.49010321889342701</v>
      </c>
      <c r="DQ55" s="5">
        <v>119.19566847749699</v>
      </c>
      <c r="DR55" s="1">
        <v>0.292628622944405</v>
      </c>
      <c r="DS55" s="5">
        <v>54.895161290322598</v>
      </c>
      <c r="DT55" s="5">
        <v>577.11798967245295</v>
      </c>
      <c r="DU55" s="5">
        <v>380.27738218453499</v>
      </c>
      <c r="DV55" s="1">
        <v>0.65892484550752695</v>
      </c>
      <c r="DW55" s="5">
        <v>265.31456977571003</v>
      </c>
      <c r="DX55" s="1">
        <v>0.45972327067172403</v>
      </c>
      <c r="DY55" s="5">
        <v>71.993548387096794</v>
      </c>
      <c r="DZ55" s="5">
        <v>510.664518234497</v>
      </c>
      <c r="EA55" s="5">
        <v>303.26154553704401</v>
      </c>
      <c r="EB55" s="1">
        <v>0.59385669986530398</v>
      </c>
      <c r="EC55" s="5">
        <v>221.63153945281601</v>
      </c>
      <c r="ED55" s="1">
        <v>0.434006145990042</v>
      </c>
      <c r="EE55" s="5">
        <v>78.670698924731198</v>
      </c>
      <c r="EF55" s="5">
        <v>620.96331430130101</v>
      </c>
      <c r="EG55" s="5">
        <v>386.72903072644698</v>
      </c>
      <c r="EH55" s="1">
        <v>0.62278885373701898</v>
      </c>
      <c r="EI55" s="5">
        <v>314.72339079915201</v>
      </c>
      <c r="EJ55" s="1">
        <v>0.50683089250332602</v>
      </c>
      <c r="EK55" s="5">
        <v>79.724654377880199</v>
      </c>
      <c r="EL55" s="5">
        <v>4.6222061998684003</v>
      </c>
      <c r="EM55" s="5">
        <v>-109.075023715466</v>
      </c>
      <c r="EN55" s="1">
        <v>-23.598043661178899</v>
      </c>
      <c r="EO55" s="5">
        <v>-166.543630388255</v>
      </c>
      <c r="EP55" s="1">
        <v>-36.031198779707601</v>
      </c>
      <c r="EQ55" s="5">
        <v>55.676236559139802</v>
      </c>
      <c r="ER55" s="5">
        <v>121.260462328705</v>
      </c>
      <c r="ES55" s="5">
        <v>27.365002716771901</v>
      </c>
      <c r="ET55" s="1">
        <v>0.22567127150309499</v>
      </c>
      <c r="EU55" s="5">
        <v>-17.730990857053499</v>
      </c>
      <c r="EV55" s="1">
        <v>-0.146222359015831</v>
      </c>
      <c r="EW55" s="5">
        <v>44.709677419354797</v>
      </c>
      <c r="EX55" s="5">
        <v>63.964076008867401</v>
      </c>
      <c r="EY55" s="5">
        <v>-5.6547692753902297</v>
      </c>
      <c r="EZ55" s="1">
        <v>-8.8405392967863705E-2</v>
      </c>
      <c r="FA55" s="5">
        <v>-41.555385649884599</v>
      </c>
      <c r="FB55" s="1">
        <v>-0.64966756721575603</v>
      </c>
      <c r="FC55" s="5">
        <v>32.643010752688198</v>
      </c>
      <c r="FD55" s="4">
        <v>289.05568070177202</v>
      </c>
      <c r="FE55" s="4">
        <v>128.07278396146901</v>
      </c>
      <c r="FF55" s="1">
        <v>0.44307305654928902</v>
      </c>
      <c r="FG55" s="4">
        <v>42.238285772095097</v>
      </c>
      <c r="FH55" s="1">
        <v>0.14612508451502701</v>
      </c>
      <c r="FI55" s="4">
        <v>61.331720430107502</v>
      </c>
      <c r="FJ55" s="4">
        <v>602.26258250231899</v>
      </c>
      <c r="FK55" s="4">
        <v>345.02722231830103</v>
      </c>
      <c r="FL55" s="1">
        <v>0.57288503776004096</v>
      </c>
      <c r="FM55" s="4">
        <v>240.47253005346201</v>
      </c>
      <c r="FN55" s="1">
        <v>0.39928186980225699</v>
      </c>
      <c r="FO55" s="4">
        <v>91.1989247311828</v>
      </c>
      <c r="FP55" s="4">
        <v>481.18437655278399</v>
      </c>
      <c r="FQ55" s="4">
        <v>287.85494305526498</v>
      </c>
      <c r="FR55" s="1">
        <v>0.59822171517176903</v>
      </c>
      <c r="FS55" s="4">
        <v>177.76264914424701</v>
      </c>
      <c r="FT55" s="1">
        <v>0.36942730854593198</v>
      </c>
      <c r="FU55" s="4">
        <v>82.754838709677401</v>
      </c>
      <c r="FV55" s="4">
        <v>721.70281079384802</v>
      </c>
      <c r="FW55" s="4">
        <v>356.09441103802902</v>
      </c>
      <c r="FX55" s="1">
        <v>0.49340865202719397</v>
      </c>
      <c r="FY55" s="4">
        <v>225.03645890151799</v>
      </c>
      <c r="FZ55" s="1">
        <v>0.31181319448373201</v>
      </c>
      <c r="GA55" s="4">
        <v>99.975499231950806</v>
      </c>
      <c r="GB55" s="4">
        <v>984.44543180083997</v>
      </c>
      <c r="GC55" s="4">
        <v>579.90987271528297</v>
      </c>
      <c r="GD55" s="1">
        <v>0.58907264332006504</v>
      </c>
      <c r="GE55" s="4">
        <v>384.51023825320698</v>
      </c>
      <c r="GF55" s="1">
        <v>0.39058562905800198</v>
      </c>
      <c r="GG55" s="4">
        <v>126.888709677419</v>
      </c>
      <c r="GH55" s="4">
        <v>1131.6278325358001</v>
      </c>
      <c r="GI55" s="4">
        <v>689.99057626349099</v>
      </c>
      <c r="GJ55" s="1">
        <v>0.609732772935897</v>
      </c>
      <c r="GK55" s="4">
        <v>536.35493025196797</v>
      </c>
      <c r="GL55" s="1">
        <v>0.473967602095895</v>
      </c>
      <c r="GM55" s="4">
        <v>158.395353302611</v>
      </c>
      <c r="GN55" s="4">
        <v>125.88266852857301</v>
      </c>
      <c r="GO55" s="4">
        <v>-81.710020998694503</v>
      </c>
      <c r="GP55" s="1">
        <v>-0.64909667036608598</v>
      </c>
      <c r="GQ55" s="4">
        <v>-184.27462124530899</v>
      </c>
      <c r="GR55" s="1">
        <v>-1.4638601437296499</v>
      </c>
      <c r="GS55" s="4">
        <v>100.385913978495</v>
      </c>
      <c r="GT55" s="4">
        <v>63.964076008867401</v>
      </c>
      <c r="GU55" s="4">
        <v>-5.6547692753902297</v>
      </c>
      <c r="GV55" s="1">
        <v>-8.8405392967863705E-2</v>
      </c>
      <c r="GW55" s="4">
        <v>-41.555385649884599</v>
      </c>
      <c r="GX55" s="1">
        <v>-0.64966756721575603</v>
      </c>
      <c r="GY55" s="4">
        <v>32.643010752688198</v>
      </c>
    </row>
    <row r="56" spans="1:207" s="8" customFormat="1" x14ac:dyDescent="0.25">
      <c r="A56" s="4" t="s">
        <v>221</v>
      </c>
      <c r="B56" s="4" t="s">
        <v>311</v>
      </c>
      <c r="C56" s="4" t="s">
        <v>312</v>
      </c>
      <c r="D56" s="30" t="s">
        <v>235</v>
      </c>
      <c r="E56" s="4"/>
      <c r="F56" s="5"/>
      <c r="G56" s="5"/>
      <c r="H56" s="5"/>
      <c r="I56" s="5"/>
      <c r="J56" s="5"/>
      <c r="K56" s="5"/>
      <c r="L56" s="5"/>
      <c r="M56" s="5">
        <v>76.009014555728498</v>
      </c>
      <c r="N56" s="5">
        <v>134.28430431696501</v>
      </c>
      <c r="O56" s="5">
        <v>127.662615994649</v>
      </c>
      <c r="P56" s="5">
        <v>315.223057962214</v>
      </c>
      <c r="Q56" s="5">
        <v>330.70268281353998</v>
      </c>
      <c r="R56" s="5">
        <v>315.5672108965</v>
      </c>
      <c r="S56" s="5">
        <v>261.80970604264502</v>
      </c>
      <c r="T56" s="5">
        <v>197.47293289879099</v>
      </c>
      <c r="U56" s="5">
        <v>636.80413487951103</v>
      </c>
      <c r="V56" s="5">
        <v>623.74113784721601</v>
      </c>
      <c r="W56" s="5">
        <v>565.48837489045604</v>
      </c>
      <c r="X56" s="5">
        <v>282.67939115083999</v>
      </c>
      <c r="Y56" s="5">
        <v>534.01867544773802</v>
      </c>
      <c r="Z56" s="5">
        <v>354.72957628124101</v>
      </c>
      <c r="AA56" s="5">
        <v>33.2240426318115</v>
      </c>
      <c r="AB56" s="5">
        <v>0</v>
      </c>
      <c r="AC56" s="5">
        <v>0</v>
      </c>
      <c r="AD56" s="5">
        <v>0</v>
      </c>
      <c r="AE56" s="5">
        <v>0</v>
      </c>
      <c r="AF56" s="5">
        <v>76.009014555728498</v>
      </c>
      <c r="AG56" s="5">
        <v>261.94692031161401</v>
      </c>
      <c r="AH56" s="5">
        <v>645.92574077575398</v>
      </c>
      <c r="AI56" s="5">
        <v>577.37691693914496</v>
      </c>
      <c r="AJ56" s="5">
        <v>834.27706777830201</v>
      </c>
      <c r="AK56" s="5">
        <v>1189.2295127376699</v>
      </c>
      <c r="AL56" s="5">
        <v>816.69806659857795</v>
      </c>
      <c r="AM56" s="5">
        <v>387.95361891305299</v>
      </c>
      <c r="AN56" s="5">
        <v>0</v>
      </c>
      <c r="AO56" s="5"/>
      <c r="AP56" s="5">
        <v>76.009014555728498</v>
      </c>
      <c r="AQ56" s="5">
        <v>907.87266108736799</v>
      </c>
      <c r="AR56" s="5">
        <v>1411.6539847174499</v>
      </c>
      <c r="AS56" s="5">
        <v>2005.9275793362499</v>
      </c>
      <c r="AT56" s="5">
        <v>387.95361891305299</v>
      </c>
      <c r="AU56" s="5">
        <f t="shared" si="25"/>
        <v>831.86364653163946</v>
      </c>
      <c r="AV56" s="5">
        <f t="shared" si="26"/>
        <v>503.78132363008194</v>
      </c>
      <c r="AW56" s="5">
        <f t="shared" si="27"/>
        <v>594.27359461879996</v>
      </c>
      <c r="AX56" s="5">
        <v>76.009014555728498</v>
      </c>
      <c r="AY56" s="5">
        <v>58.2752897612365</v>
      </c>
      <c r="AZ56" s="5">
        <v>-6.6216883223159799</v>
      </c>
      <c r="BA56" s="5">
        <v>187.560441967565</v>
      </c>
      <c r="BB56" s="5">
        <v>15.4796248513262</v>
      </c>
      <c r="BC56" s="5">
        <v>-15.13547191704</v>
      </c>
      <c r="BD56" s="5">
        <v>-53.757504853855004</v>
      </c>
      <c r="BE56" s="5">
        <v>-64.336773143854103</v>
      </c>
      <c r="BF56" s="5">
        <v>439.33120198071998</v>
      </c>
      <c r="BG56" s="5">
        <v>-13.0629970322956</v>
      </c>
      <c r="BH56" s="5">
        <v>-58.252762956760002</v>
      </c>
      <c r="BI56" s="5">
        <v>-282.808983739616</v>
      </c>
      <c r="BJ56" s="5">
        <v>251.339284296898</v>
      </c>
      <c r="BK56" s="5">
        <v>-179.28909916649701</v>
      </c>
      <c r="BL56" s="6">
        <v>-321.50553364942999</v>
      </c>
      <c r="BM56" s="5" t="s">
        <v>279</v>
      </c>
      <c r="BN56" s="4" t="s">
        <v>279</v>
      </c>
      <c r="BO56" s="7">
        <v>260</v>
      </c>
      <c r="BP56" s="7">
        <v>38</v>
      </c>
      <c r="BQ56" s="4" t="s">
        <v>253</v>
      </c>
      <c r="BR56" s="5">
        <v>134.61173501662</v>
      </c>
      <c r="BS56" s="5">
        <v>78.591590540311998</v>
      </c>
      <c r="BT56" s="1">
        <v>0.58383907265297796</v>
      </c>
      <c r="BU56" s="5">
        <v>51.591362301857501</v>
      </c>
      <c r="BV56" s="1">
        <v>0.38326051064929501</v>
      </c>
      <c r="BW56" s="5">
        <v>18.736559139784902</v>
      </c>
      <c r="BX56" s="5">
        <v>134.39490007621799</v>
      </c>
      <c r="BY56" s="5">
        <v>67.311561581445503</v>
      </c>
      <c r="BZ56" s="1">
        <v>0.50084907644019205</v>
      </c>
      <c r="CA56" s="5">
        <v>28.292785679666402</v>
      </c>
      <c r="CB56" s="1">
        <v>0.210519786566462</v>
      </c>
      <c r="CC56" s="5">
        <v>28.419354838709701</v>
      </c>
      <c r="CD56" s="5">
        <v>339.16267761860399</v>
      </c>
      <c r="CE56" s="5">
        <v>235.14149469653799</v>
      </c>
      <c r="CF56" s="1">
        <v>0.69330003037940202</v>
      </c>
      <c r="CG56" s="5">
        <v>169.7808525998</v>
      </c>
      <c r="CH56" s="1">
        <v>0.50058825396679296</v>
      </c>
      <c r="CI56" s="5">
        <v>59.416129032258098</v>
      </c>
      <c r="CJ56" s="5">
        <v>370.24060110043303</v>
      </c>
      <c r="CK56" s="5">
        <v>273.20567526823203</v>
      </c>
      <c r="CL56" s="1">
        <v>0.737913871293986</v>
      </c>
      <c r="CM56" s="5">
        <v>201.54936550362899</v>
      </c>
      <c r="CN56" s="1">
        <v>0.544374023012555</v>
      </c>
      <c r="CO56" s="5">
        <v>59.997695852534598</v>
      </c>
      <c r="CP56" s="5">
        <v>357.32798768585099</v>
      </c>
      <c r="CQ56" s="5">
        <v>268.41933772721399</v>
      </c>
      <c r="CR56" s="1">
        <v>0.75118475735854895</v>
      </c>
      <c r="CS56" s="5">
        <v>177.97266537097201</v>
      </c>
      <c r="CT56" s="1">
        <v>0.49806528316902599</v>
      </c>
      <c r="CU56" s="5">
        <v>58.993548387096801</v>
      </c>
      <c r="CV56" s="5">
        <v>291.10825346927402</v>
      </c>
      <c r="CW56" s="5">
        <v>189.34155910842199</v>
      </c>
      <c r="CX56" s="1">
        <v>0.65041632056786303</v>
      </c>
      <c r="CY56" s="5">
        <v>115.934361260602</v>
      </c>
      <c r="CZ56" s="1">
        <v>0.39825171522606201</v>
      </c>
      <c r="DA56" s="5">
        <v>53.760215053763403</v>
      </c>
      <c r="DB56" s="5">
        <v>214.36033841835999</v>
      </c>
      <c r="DC56" s="5">
        <v>120.07431599698999</v>
      </c>
      <c r="DD56" s="1">
        <v>0.56015173741070001</v>
      </c>
      <c r="DE56" s="5">
        <v>49.249068041953898</v>
      </c>
      <c r="DF56" s="1">
        <v>0.22974897504517</v>
      </c>
      <c r="DG56" s="5">
        <v>52.844086021505397</v>
      </c>
      <c r="DH56" s="5">
        <v>686.66525732342404</v>
      </c>
      <c r="DI56" s="5">
        <v>510.90487620210399</v>
      </c>
      <c r="DJ56" s="1">
        <v>0.74403775457284405</v>
      </c>
      <c r="DK56" s="5">
        <v>377.636275083859</v>
      </c>
      <c r="DL56" s="1">
        <v>0.54995686916775199</v>
      </c>
      <c r="DM56" s="5">
        <v>87.157834101382505</v>
      </c>
      <c r="DN56" s="5">
        <v>628.27326188411496</v>
      </c>
      <c r="DO56" s="5">
        <v>388.94460017370699</v>
      </c>
      <c r="DP56" s="1">
        <v>0.61906915950443298</v>
      </c>
      <c r="DQ56" s="5">
        <v>224.82812292538699</v>
      </c>
      <c r="DR56" s="1">
        <v>0.357850853386877</v>
      </c>
      <c r="DS56" s="5">
        <v>108.94623655914</v>
      </c>
      <c r="DT56" s="5">
        <v>531.56884770040597</v>
      </c>
      <c r="DU56" s="5">
        <v>284.46063830877699</v>
      </c>
      <c r="DV56" s="1">
        <v>0.53513414027057604</v>
      </c>
      <c r="DW56" s="5">
        <v>140.904396990218</v>
      </c>
      <c r="DX56" s="1">
        <v>0.26507271372236602</v>
      </c>
      <c r="DY56" s="5">
        <v>111.61290322580599</v>
      </c>
      <c r="DZ56" s="5">
        <v>262.75194981764201</v>
      </c>
      <c r="EA56" s="5">
        <v>-29.819901182637398</v>
      </c>
      <c r="EB56" s="1">
        <v>-0.113490694182606</v>
      </c>
      <c r="EC56" s="5">
        <v>-150.650511015429</v>
      </c>
      <c r="ED56" s="1">
        <v>-0.57335639609900102</v>
      </c>
      <c r="EE56" s="5">
        <v>114.290322580645</v>
      </c>
      <c r="EF56" s="5">
        <v>524.66172130772702</v>
      </c>
      <c r="EG56" s="5">
        <v>275.19261742953802</v>
      </c>
      <c r="EH56" s="1">
        <v>0.52451437993916705</v>
      </c>
      <c r="EI56" s="5">
        <v>165.44282682640701</v>
      </c>
      <c r="EJ56" s="1">
        <v>0.31533237533326802</v>
      </c>
      <c r="EK56" s="5">
        <v>97.914746543778804</v>
      </c>
      <c r="EL56" s="5">
        <v>357.40693150723001</v>
      </c>
      <c r="EM56" s="5">
        <v>118.10424880829299</v>
      </c>
      <c r="EN56" s="1">
        <v>0.33044756102024297</v>
      </c>
      <c r="EO56" s="5">
        <v>39.849377443323398</v>
      </c>
      <c r="EP56" s="1">
        <v>0.111495815918493</v>
      </c>
      <c r="EQ56" s="5">
        <v>77.7731182795699</v>
      </c>
      <c r="ER56" s="5">
        <v>34.677571169524299</v>
      </c>
      <c r="ES56" s="5">
        <v>60.224236672306397</v>
      </c>
      <c r="ET56" s="1">
        <v>1.73669131491058</v>
      </c>
      <c r="EU56" s="5">
        <v>-109.382684295275</v>
      </c>
      <c r="EV56" s="1">
        <v>-3.1542775519239399</v>
      </c>
      <c r="EW56" s="5">
        <v>6.7096774193548399</v>
      </c>
      <c r="EX56" s="5">
        <v>0</v>
      </c>
      <c r="EY56" s="5">
        <v>-0.18753347120053099</v>
      </c>
      <c r="EZ56" s="1"/>
      <c r="FA56" s="5">
        <v>-458.31554302386002</v>
      </c>
      <c r="FB56" s="1"/>
      <c r="FC56" s="5">
        <v>0</v>
      </c>
      <c r="FD56" s="4">
        <v>269.006635092838</v>
      </c>
      <c r="FE56" s="4">
        <v>145.90315212175801</v>
      </c>
      <c r="FF56" s="1">
        <v>0.54237752192024602</v>
      </c>
      <c r="FG56" s="4">
        <v>79.884147981523995</v>
      </c>
      <c r="FH56" s="1">
        <v>0.296959768125997</v>
      </c>
      <c r="FI56" s="4">
        <v>47.155913978494603</v>
      </c>
      <c r="FJ56" s="4">
        <v>709.40327871903696</v>
      </c>
      <c r="FK56" s="4">
        <v>508.34716996476999</v>
      </c>
      <c r="FL56" s="1">
        <v>0.71658418450318995</v>
      </c>
      <c r="FM56" s="4">
        <v>371.33021810342899</v>
      </c>
      <c r="FN56" s="1">
        <v>0.52344023384546001</v>
      </c>
      <c r="FO56" s="4">
        <v>119.413824884793</v>
      </c>
      <c r="FP56" s="4">
        <v>648.436241155125</v>
      </c>
      <c r="FQ56" s="4">
        <v>457.760896835636</v>
      </c>
      <c r="FR56" s="1">
        <v>0.70594588609079101</v>
      </c>
      <c r="FS56" s="4">
        <v>293.90702663157299</v>
      </c>
      <c r="FT56" s="1">
        <v>0.453255089672359</v>
      </c>
      <c r="FU56" s="4">
        <v>112.75376344086</v>
      </c>
      <c r="FV56" s="4">
        <v>901.02559574178304</v>
      </c>
      <c r="FW56" s="4">
        <v>630.97919219909397</v>
      </c>
      <c r="FX56" s="1">
        <v>0.70028997531377601</v>
      </c>
      <c r="FY56" s="4">
        <v>426.88534312581299</v>
      </c>
      <c r="FZ56" s="1">
        <v>0.47377715477036197</v>
      </c>
      <c r="GA56" s="4">
        <v>140.00192012288801</v>
      </c>
      <c r="GB56" s="4">
        <v>1159.8421095845199</v>
      </c>
      <c r="GC56" s="4">
        <v>673.40523848248495</v>
      </c>
      <c r="GD56" s="1">
        <v>0.58060078429443496</v>
      </c>
      <c r="GE56" s="4">
        <v>365.732519915605</v>
      </c>
      <c r="GF56" s="1">
        <v>0.31532957537351203</v>
      </c>
      <c r="GG56" s="4">
        <v>220.55913978494601</v>
      </c>
      <c r="GH56" s="4">
        <v>787.41367112536898</v>
      </c>
      <c r="GI56" s="4">
        <v>245.37271624690101</v>
      </c>
      <c r="GJ56" s="1">
        <v>0.31161856244661701</v>
      </c>
      <c r="GK56" s="4">
        <v>14.792315810978</v>
      </c>
      <c r="GL56" s="1">
        <v>1.8785952483955301E-2</v>
      </c>
      <c r="GM56" s="4">
        <v>212.205069124424</v>
      </c>
      <c r="GN56" s="4">
        <v>392.08450267675403</v>
      </c>
      <c r="GO56" s="4">
        <v>178.328485480599</v>
      </c>
      <c r="GP56" s="1">
        <v>0.45482156081955299</v>
      </c>
      <c r="GQ56" s="4">
        <v>-69.533306851951906</v>
      </c>
      <c r="GR56" s="1">
        <v>-0.177342655415476</v>
      </c>
      <c r="GS56" s="4">
        <v>84.482795698924704</v>
      </c>
      <c r="GT56" s="4">
        <v>0</v>
      </c>
      <c r="GU56" s="4">
        <v>-0.18753347120053099</v>
      </c>
      <c r="GV56" s="1"/>
      <c r="GW56" s="4">
        <v>-458.31554302386002</v>
      </c>
      <c r="GX56" s="1"/>
      <c r="GY56" s="4">
        <v>0</v>
      </c>
    </row>
    <row r="57" spans="1:207" s="8" customFormat="1" x14ac:dyDescent="0.25">
      <c r="A57" s="4" t="s">
        <v>221</v>
      </c>
      <c r="B57" s="4" t="s">
        <v>313</v>
      </c>
      <c r="C57" s="4" t="s">
        <v>314</v>
      </c>
      <c r="D57" s="30" t="s">
        <v>235</v>
      </c>
      <c r="E57" s="4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>
        <v>41.610702797307098</v>
      </c>
      <c r="R57" s="5">
        <v>463.835624658776</v>
      </c>
      <c r="S57" s="5">
        <v>745.60784440815598</v>
      </c>
      <c r="T57" s="5">
        <v>878.82102134274203</v>
      </c>
      <c r="U57" s="5">
        <v>1095.38188914392</v>
      </c>
      <c r="V57" s="5">
        <v>1055.1103589566901</v>
      </c>
      <c r="W57" s="5">
        <v>324.21959196380197</v>
      </c>
      <c r="X57" s="5">
        <v>302.41962340361698</v>
      </c>
      <c r="Y57" s="5">
        <v>320.70079160213402</v>
      </c>
      <c r="Z57" s="5">
        <v>230.76624749643801</v>
      </c>
      <c r="AA57" s="5">
        <v>207.52040752958399</v>
      </c>
      <c r="AB57" s="5">
        <v>114.81207854989199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41.610702797307098</v>
      </c>
      <c r="AI57" s="5">
        <v>1209.44346906693</v>
      </c>
      <c r="AJ57" s="5">
        <v>1974.2029104866599</v>
      </c>
      <c r="AK57" s="5">
        <v>1379.3299509204901</v>
      </c>
      <c r="AL57" s="5">
        <v>623.12041500575106</v>
      </c>
      <c r="AM57" s="5">
        <v>438.28665502602098</v>
      </c>
      <c r="AN57" s="5">
        <v>114.81207854989199</v>
      </c>
      <c r="AO57" s="5"/>
      <c r="AP57" s="5"/>
      <c r="AQ57" s="5">
        <v>41.610702797307098</v>
      </c>
      <c r="AR57" s="5">
        <v>3183.6463795535901</v>
      </c>
      <c r="AS57" s="5">
        <v>2002.45036592624</v>
      </c>
      <c r="AT57" s="5">
        <v>553.098733575913</v>
      </c>
      <c r="AU57" s="5">
        <f t="shared" si="25"/>
        <v>41.610702797307098</v>
      </c>
      <c r="AV57" s="5">
        <f t="shared" si="26"/>
        <v>3142.035676756283</v>
      </c>
      <c r="AW57" s="5">
        <f t="shared" si="27"/>
        <v>-1181.1960136273501</v>
      </c>
      <c r="AX57" s="5">
        <v>0</v>
      </c>
      <c r="AY57" s="5">
        <v>0</v>
      </c>
      <c r="AZ57" s="5">
        <v>0</v>
      </c>
      <c r="BA57" s="5">
        <v>0</v>
      </c>
      <c r="BB57" s="5">
        <v>41.610702797307098</v>
      </c>
      <c r="BC57" s="5">
        <v>422.224921861469</v>
      </c>
      <c r="BD57" s="5">
        <v>281.77221974937999</v>
      </c>
      <c r="BE57" s="5">
        <v>133.21317693458701</v>
      </c>
      <c r="BF57" s="5">
        <v>216.56086780117801</v>
      </c>
      <c r="BG57" s="5">
        <v>-40.271530187232699</v>
      </c>
      <c r="BH57" s="5">
        <v>-730.89076699288603</v>
      </c>
      <c r="BI57" s="5">
        <v>-21.799968560184901</v>
      </c>
      <c r="BJ57" s="5">
        <v>18.281168198517399</v>
      </c>
      <c r="BK57" s="5">
        <v>-89.934544105696602</v>
      </c>
      <c r="BL57" s="6">
        <v>-23.245839966854</v>
      </c>
      <c r="BM57" s="5" t="s">
        <v>257</v>
      </c>
      <c r="BN57" s="4" t="s">
        <v>257</v>
      </c>
      <c r="BO57" s="7">
        <v>272</v>
      </c>
      <c r="BP57" s="7">
        <v>39</v>
      </c>
      <c r="BQ57" s="4" t="s">
        <v>253</v>
      </c>
      <c r="BR57" s="5"/>
      <c r="BS57" s="5"/>
      <c r="BT57" s="1"/>
      <c r="BU57" s="5"/>
      <c r="BV57" s="1"/>
      <c r="BW57" s="5"/>
      <c r="BX57" s="5"/>
      <c r="BY57" s="5"/>
      <c r="BZ57" s="1"/>
      <c r="CA57" s="5"/>
      <c r="CB57" s="1"/>
      <c r="CC57" s="5"/>
      <c r="CD57" s="5"/>
      <c r="CE57" s="5"/>
      <c r="CF57" s="1"/>
      <c r="CG57" s="5"/>
      <c r="CH57" s="1"/>
      <c r="CI57" s="5"/>
      <c r="CJ57" s="5">
        <v>44.851254605443998</v>
      </c>
      <c r="CK57" s="5">
        <v>22.325773989551799</v>
      </c>
      <c r="CL57" s="1">
        <v>0.49777367848349802</v>
      </c>
      <c r="CM57" s="5">
        <v>9.5383626615342294</v>
      </c>
      <c r="CN57" s="1">
        <v>0.21266657411131701</v>
      </c>
      <c r="CO57" s="5">
        <v>7.0967741935483897</v>
      </c>
      <c r="CP57" s="5">
        <v>512.45089425510298</v>
      </c>
      <c r="CQ57" s="5">
        <v>234.66863177894299</v>
      </c>
      <c r="CR57" s="1">
        <v>0.45793389066099</v>
      </c>
      <c r="CS57" s="5">
        <v>119.323129626282</v>
      </c>
      <c r="CT57" s="1">
        <v>0.23284792936058801</v>
      </c>
      <c r="CU57" s="5">
        <v>69.289247311828007</v>
      </c>
      <c r="CV57" s="5">
        <v>800.26455033048501</v>
      </c>
      <c r="CW57" s="5">
        <v>118.988112161833</v>
      </c>
      <c r="CX57" s="1">
        <v>0.14868597154865101</v>
      </c>
      <c r="CY57" s="5">
        <v>-32.960279842250301</v>
      </c>
      <c r="CZ57" s="1">
        <v>-4.1186729849071402E-2</v>
      </c>
      <c r="DA57" s="5">
        <v>101.732258064516</v>
      </c>
      <c r="DB57" s="5">
        <v>941.77254858686194</v>
      </c>
      <c r="DC57" s="5">
        <v>247.19746049064599</v>
      </c>
      <c r="DD57" s="1">
        <v>0.26248106388487102</v>
      </c>
      <c r="DE57" s="5">
        <v>44.212307687589401</v>
      </c>
      <c r="DF57" s="1">
        <v>4.6945844571420502E-2</v>
      </c>
      <c r="DG57" s="5">
        <v>134.10430107526901</v>
      </c>
      <c r="DH57" s="5">
        <v>1170.6408784149501</v>
      </c>
      <c r="DI57" s="5">
        <v>397.192750616929</v>
      </c>
      <c r="DJ57" s="1">
        <v>0.33929513135978101</v>
      </c>
      <c r="DK57" s="5">
        <v>160.10149947839901</v>
      </c>
      <c r="DL57" s="1">
        <v>0.13676397470006099</v>
      </c>
      <c r="DM57" s="5">
        <v>152.67050691244199</v>
      </c>
      <c r="DN57" s="5">
        <v>1115.17085427799</v>
      </c>
      <c r="DO57" s="5">
        <v>573.05764439003303</v>
      </c>
      <c r="DP57" s="1">
        <v>0.51387430203334605</v>
      </c>
      <c r="DQ57" s="5">
        <v>355.87623717305502</v>
      </c>
      <c r="DR57" s="1">
        <v>0.31912261319227497</v>
      </c>
      <c r="DS57" s="5">
        <v>130.52096774193501</v>
      </c>
      <c r="DT57" s="5">
        <v>335.86589076891198</v>
      </c>
      <c r="DU57" s="5">
        <v>175.32091727673901</v>
      </c>
      <c r="DV57" s="1">
        <v>0.52199679126501697</v>
      </c>
      <c r="DW57" s="5">
        <v>120.784550558256</v>
      </c>
      <c r="DX57" s="1">
        <v>0.35962136637852499</v>
      </c>
      <c r="DY57" s="5">
        <v>34.738709677419401</v>
      </c>
      <c r="DZ57" s="5">
        <v>302.60494172543099</v>
      </c>
      <c r="EA57" s="5">
        <v>116.999090868377</v>
      </c>
      <c r="EB57" s="1">
        <v>0.38663972307014099</v>
      </c>
      <c r="EC57" s="5">
        <v>83.544990968283699</v>
      </c>
      <c r="ED57" s="1">
        <v>0.276086010003394</v>
      </c>
      <c r="EE57" s="5">
        <v>31.838709677419399</v>
      </c>
      <c r="EF57" s="5">
        <v>320.93812732829002</v>
      </c>
      <c r="EG57" s="5">
        <v>207.62795328262399</v>
      </c>
      <c r="EH57" s="1">
        <v>0.64694075151201902</v>
      </c>
      <c r="EI57" s="5">
        <v>163.84117040946001</v>
      </c>
      <c r="EJ57" s="1">
        <v>0.51050703066471603</v>
      </c>
      <c r="EK57" s="5">
        <v>29.957373271889399</v>
      </c>
      <c r="EL57" s="5">
        <v>232.29083639104701</v>
      </c>
      <c r="EM57" s="5">
        <v>88.237104683267901</v>
      </c>
      <c r="EN57" s="1">
        <v>0.37985615814274498</v>
      </c>
      <c r="EO57" s="5">
        <v>59.985836115514203</v>
      </c>
      <c r="EP57" s="1">
        <v>0.25823591256321399</v>
      </c>
      <c r="EQ57" s="5">
        <v>27.9397849462366</v>
      </c>
      <c r="ER57" s="5">
        <v>209.53732550833899</v>
      </c>
      <c r="ES57" s="5">
        <v>85.630425061695703</v>
      </c>
      <c r="ET57" s="1">
        <v>0.40866430290620498</v>
      </c>
      <c r="EU57" s="5">
        <v>61.0771426518818</v>
      </c>
      <c r="EV57" s="1">
        <v>0.29148574128121701</v>
      </c>
      <c r="EW57" s="5">
        <v>22.565591397849499</v>
      </c>
      <c r="EX57" s="5">
        <v>113.232570334017</v>
      </c>
      <c r="EY57" s="5">
        <v>34.775140602961002</v>
      </c>
      <c r="EZ57" s="1">
        <v>0.307112525136365</v>
      </c>
      <c r="FA57" s="5">
        <v>21.690856602234199</v>
      </c>
      <c r="FB57" s="1">
        <v>0.191560224573635</v>
      </c>
      <c r="FC57" s="5">
        <v>11.5666666666667</v>
      </c>
      <c r="FD57" s="4">
        <v>0</v>
      </c>
      <c r="FE57" s="4">
        <v>0</v>
      </c>
      <c r="FF57" s="1"/>
      <c r="FG57" s="4">
        <v>0</v>
      </c>
      <c r="FH57" s="1"/>
      <c r="FI57" s="4">
        <v>0</v>
      </c>
      <c r="FJ57" s="4">
        <v>44.851254605443998</v>
      </c>
      <c r="FK57" s="4">
        <v>22.325773989551799</v>
      </c>
      <c r="FL57" s="1">
        <v>0.49777367848349802</v>
      </c>
      <c r="FM57" s="4">
        <v>9.5383626615342294</v>
      </c>
      <c r="FN57" s="1">
        <v>0.21266657411131701</v>
      </c>
      <c r="FO57" s="4">
        <v>7.0967741935483897</v>
      </c>
      <c r="FP57" s="4">
        <v>1312.7154445855899</v>
      </c>
      <c r="FQ57" s="4">
        <v>353.65674394077502</v>
      </c>
      <c r="FR57" s="1">
        <v>0.26940853434723</v>
      </c>
      <c r="FS57" s="4">
        <v>86.362849784031994</v>
      </c>
      <c r="FT57" s="1">
        <v>6.5789467275823799E-2</v>
      </c>
      <c r="FU57" s="4">
        <v>171.02150537634401</v>
      </c>
      <c r="FV57" s="4">
        <v>2112.4134270018099</v>
      </c>
      <c r="FW57" s="4">
        <v>644.39021110757506</v>
      </c>
      <c r="FX57" s="1">
        <v>0.30504928763976402</v>
      </c>
      <c r="FY57" s="4">
        <v>204.31380716598801</v>
      </c>
      <c r="FZ57" s="1">
        <v>9.6720558842487106E-2</v>
      </c>
      <c r="GA57" s="4">
        <v>286.77480798771097</v>
      </c>
      <c r="GB57" s="4">
        <v>1451.0367450469</v>
      </c>
      <c r="GC57" s="4">
        <v>748.37856166677204</v>
      </c>
      <c r="GD57" s="1">
        <v>0.51575438335476598</v>
      </c>
      <c r="GE57" s="4">
        <v>476.66078773131102</v>
      </c>
      <c r="GF57" s="1">
        <v>0.32849670372468998</v>
      </c>
      <c r="GG57" s="4">
        <v>165.259677419355</v>
      </c>
      <c r="GH57" s="4">
        <v>623.54306905372096</v>
      </c>
      <c r="GI57" s="4">
        <v>324.62704415100097</v>
      </c>
      <c r="GJ57" s="1">
        <v>0.52061687518016997</v>
      </c>
      <c r="GK57" s="4">
        <v>247.386161377744</v>
      </c>
      <c r="GL57" s="1">
        <v>0.39674270095435898</v>
      </c>
      <c r="GM57" s="4">
        <v>61.796082949308797</v>
      </c>
      <c r="GN57" s="4">
        <v>441.82816189938598</v>
      </c>
      <c r="GO57" s="4">
        <v>173.867529744964</v>
      </c>
      <c r="GP57" s="1">
        <v>0.393518441643739</v>
      </c>
      <c r="GQ57" s="4">
        <v>121.062978767396</v>
      </c>
      <c r="GR57" s="1">
        <v>0.27400466789386102</v>
      </c>
      <c r="GS57" s="4">
        <v>50.505376344086002</v>
      </c>
      <c r="GT57" s="4">
        <v>113.232570334017</v>
      </c>
      <c r="GU57" s="4">
        <v>34.775140602961002</v>
      </c>
      <c r="GV57" s="1">
        <v>0.307112525136365</v>
      </c>
      <c r="GW57" s="4">
        <v>21.690856602234199</v>
      </c>
      <c r="GX57" s="1">
        <v>0.191560224573635</v>
      </c>
      <c r="GY57" s="4">
        <v>11.5666666666667</v>
      </c>
    </row>
    <row r="58" spans="1:207" s="8" customFormat="1" x14ac:dyDescent="0.25">
      <c r="A58" s="4" t="s">
        <v>221</v>
      </c>
      <c r="B58" s="4" t="s">
        <v>315</v>
      </c>
      <c r="C58" s="4" t="s">
        <v>316</v>
      </c>
      <c r="D58" s="30" t="s">
        <v>235</v>
      </c>
      <c r="E58" s="4"/>
      <c r="F58" s="5">
        <v>420.21699520019001</v>
      </c>
      <c r="G58" s="5">
        <v>844.78089861486706</v>
      </c>
      <c r="H58" s="5">
        <v>1016.23422573931</v>
      </c>
      <c r="I58" s="5">
        <v>972.394312804214</v>
      </c>
      <c r="J58" s="5">
        <v>1036.31403525172</v>
      </c>
      <c r="K58" s="5">
        <v>484.30581198343799</v>
      </c>
      <c r="L58" s="5">
        <v>595.90095766804995</v>
      </c>
      <c r="M58" s="5">
        <v>114.212354887713</v>
      </c>
      <c r="N58" s="5">
        <v>549.88747906267497</v>
      </c>
      <c r="O58" s="5">
        <v>371.28041881636801</v>
      </c>
      <c r="P58" s="5">
        <v>354.25802044122202</v>
      </c>
      <c r="Q58" s="5">
        <v>326.42671106356403</v>
      </c>
      <c r="R58" s="5">
        <v>322.11539440219201</v>
      </c>
      <c r="S58" s="5">
        <v>351.31297910810298</v>
      </c>
      <c r="T58" s="5">
        <v>362.65744724984103</v>
      </c>
      <c r="U58" s="5">
        <v>379.23348168124102</v>
      </c>
      <c r="V58" s="5">
        <v>509.62578676383498</v>
      </c>
      <c r="W58" s="5">
        <v>501.71913041501301</v>
      </c>
      <c r="X58" s="5">
        <v>511.68765193037899</v>
      </c>
      <c r="Y58" s="5">
        <v>467.82064215005101</v>
      </c>
      <c r="Z58" s="5">
        <v>568.01397445929899</v>
      </c>
      <c r="AA58" s="5">
        <v>506.90621444854401</v>
      </c>
      <c r="AB58" s="5">
        <v>285.80182131841201</v>
      </c>
      <c r="AC58" s="5">
        <v>1264.99789381506</v>
      </c>
      <c r="AD58" s="5">
        <v>1988.6285385435201</v>
      </c>
      <c r="AE58" s="5">
        <v>1520.61984723516</v>
      </c>
      <c r="AF58" s="5">
        <v>710.11331255576295</v>
      </c>
      <c r="AG58" s="5">
        <v>921.16789787904395</v>
      </c>
      <c r="AH58" s="5">
        <v>680.68473150478599</v>
      </c>
      <c r="AI58" s="5">
        <v>673.42837351029402</v>
      </c>
      <c r="AJ58" s="5">
        <v>741.89092893108295</v>
      </c>
      <c r="AK58" s="5">
        <v>1011.34491717885</v>
      </c>
      <c r="AL58" s="5">
        <v>979.50829408043001</v>
      </c>
      <c r="AM58" s="5">
        <v>1074.9201889078399</v>
      </c>
      <c r="AN58" s="5">
        <v>285.80182131841201</v>
      </c>
      <c r="AO58" s="5">
        <v>3253.6264323585801</v>
      </c>
      <c r="AP58" s="5">
        <v>2230.7331597909301</v>
      </c>
      <c r="AQ58" s="5">
        <v>1601.8526293838299</v>
      </c>
      <c r="AR58" s="5">
        <v>1415.3193024413799</v>
      </c>
      <c r="AS58" s="5">
        <v>1990.85321125928</v>
      </c>
      <c r="AT58" s="5">
        <v>1360.7220102262499</v>
      </c>
      <c r="AU58" s="5">
        <f t="shared" si="25"/>
        <v>-628.8805304071002</v>
      </c>
      <c r="AV58" s="5">
        <f t="shared" si="26"/>
        <v>-186.53332694245</v>
      </c>
      <c r="AW58" s="5">
        <f t="shared" si="27"/>
        <v>575.53390881790006</v>
      </c>
      <c r="AX58" s="5">
        <v>-481.688602780336</v>
      </c>
      <c r="AY58" s="5">
        <v>435.67512417496198</v>
      </c>
      <c r="AZ58" s="5">
        <v>-178.60706024630699</v>
      </c>
      <c r="BA58" s="5">
        <v>-17.022398375146299</v>
      </c>
      <c r="BB58" s="5">
        <v>-27.831309377658599</v>
      </c>
      <c r="BC58" s="5">
        <v>-4.3113166613717304</v>
      </c>
      <c r="BD58" s="5">
        <v>29.197584705910799</v>
      </c>
      <c r="BE58" s="5">
        <v>11.344468141738799</v>
      </c>
      <c r="BF58" s="5">
        <v>16.5760344314</v>
      </c>
      <c r="BG58" s="5">
        <v>130.39230508259399</v>
      </c>
      <c r="BH58" s="5">
        <v>-7.9066563488222004</v>
      </c>
      <c r="BI58" s="5">
        <v>9.9685215153662092</v>
      </c>
      <c r="BJ58" s="5">
        <v>-43.8670097803275</v>
      </c>
      <c r="BK58" s="5">
        <v>100.19333230924801</v>
      </c>
      <c r="BL58" s="6">
        <v>-61.1077600107553</v>
      </c>
      <c r="BM58" s="5" t="s">
        <v>225</v>
      </c>
      <c r="BN58" s="4" t="s">
        <v>225</v>
      </c>
      <c r="BO58" s="7">
        <v>49</v>
      </c>
      <c r="BP58" s="7">
        <v>40</v>
      </c>
      <c r="BQ58" s="4" t="s">
        <v>253</v>
      </c>
      <c r="BR58" s="5">
        <v>553.73669094850595</v>
      </c>
      <c r="BS58" s="5">
        <v>438.62287172595398</v>
      </c>
      <c r="BT58" s="1">
        <v>0.79211451741553995</v>
      </c>
      <c r="BU58" s="5">
        <v>379.96946418975199</v>
      </c>
      <c r="BV58" s="1">
        <v>0.68619159683801201</v>
      </c>
      <c r="BW58" s="5">
        <v>39.1</v>
      </c>
      <c r="BX58" s="5">
        <v>391.86796075109299</v>
      </c>
      <c r="BY58" s="5">
        <v>237.21726222300799</v>
      </c>
      <c r="BZ58" s="1">
        <v>0.60534998005025398</v>
      </c>
      <c r="CA58" s="5">
        <v>164.56858894249501</v>
      </c>
      <c r="CB58" s="1">
        <v>0.41995928584482001</v>
      </c>
      <c r="CC58" s="5">
        <v>53.283870967741898</v>
      </c>
      <c r="CD58" s="5">
        <v>381.28906609409199</v>
      </c>
      <c r="CE58" s="5">
        <v>235.17883654155099</v>
      </c>
      <c r="CF58" s="1">
        <v>0.61679931960995604</v>
      </c>
      <c r="CG58" s="5">
        <v>170.59198172795601</v>
      </c>
      <c r="CH58" s="1">
        <v>0.44740853304683698</v>
      </c>
      <c r="CI58" s="5">
        <v>54.137849462365601</v>
      </c>
      <c r="CJ58" s="5">
        <v>364.08310546310003</v>
      </c>
      <c r="CK58" s="5">
        <v>232.87201129938501</v>
      </c>
      <c r="CL58" s="1">
        <v>0.63961224183467802</v>
      </c>
      <c r="CM58" s="5">
        <v>160.86601078191799</v>
      </c>
      <c r="CN58" s="1">
        <v>0.44183871310727801</v>
      </c>
      <c r="CO58" s="5">
        <v>52.017281105990797</v>
      </c>
      <c r="CP58" s="5">
        <v>363.55891258637502</v>
      </c>
      <c r="CQ58" s="5">
        <v>270.36995966747202</v>
      </c>
      <c r="CR58" s="1">
        <v>0.74367578487912001</v>
      </c>
      <c r="CS58" s="5">
        <v>202.93658066900201</v>
      </c>
      <c r="CT58" s="1">
        <v>0.558194486899803</v>
      </c>
      <c r="CU58" s="5">
        <v>49.082043010752699</v>
      </c>
      <c r="CV58" s="5">
        <v>389.471325239686</v>
      </c>
      <c r="CW58" s="5">
        <v>249.18597742913099</v>
      </c>
      <c r="CX58" s="1">
        <v>0.63980570912577195</v>
      </c>
      <c r="CY58" s="5">
        <v>185.01936104983599</v>
      </c>
      <c r="CZ58" s="1">
        <v>0.47505258811023499</v>
      </c>
      <c r="DA58" s="5">
        <v>47.163440860214997</v>
      </c>
      <c r="DB58" s="5">
        <v>394.12550028371902</v>
      </c>
      <c r="DC58" s="5">
        <v>224.393763240868</v>
      </c>
      <c r="DD58" s="1">
        <v>0.56934596487497902</v>
      </c>
      <c r="DE58" s="5">
        <v>159.39498293157399</v>
      </c>
      <c r="DF58" s="1">
        <v>0.404426972669442</v>
      </c>
      <c r="DG58" s="5">
        <v>45.653763440860203</v>
      </c>
      <c r="DH58" s="5">
        <v>407.332671451897</v>
      </c>
      <c r="DI58" s="5">
        <v>254.82310836770799</v>
      </c>
      <c r="DJ58" s="1">
        <v>0.62558966227633195</v>
      </c>
      <c r="DK58" s="5">
        <v>189.47406598976599</v>
      </c>
      <c r="DL58" s="1">
        <v>0.46515803732218203</v>
      </c>
      <c r="DM58" s="5">
        <v>42.493870967741898</v>
      </c>
      <c r="DN58" s="5">
        <v>507.90341892155499</v>
      </c>
      <c r="DO58" s="5">
        <v>317.87099991298999</v>
      </c>
      <c r="DP58" s="1">
        <v>0.62584930140445705</v>
      </c>
      <c r="DQ58" s="5">
        <v>219.21056307078101</v>
      </c>
      <c r="DR58" s="1">
        <v>0.43159891212434998</v>
      </c>
      <c r="DS58" s="5">
        <v>63.5679569892473</v>
      </c>
      <c r="DT58" s="5">
        <v>466.63992146990103</v>
      </c>
      <c r="DU58" s="5">
        <v>286.93330906192102</v>
      </c>
      <c r="DV58" s="1">
        <v>0.61489233102493601</v>
      </c>
      <c r="DW58" s="5">
        <v>200.08228879093201</v>
      </c>
      <c r="DX58" s="1">
        <v>0.42877233512443302</v>
      </c>
      <c r="DY58" s="5">
        <v>69.978494623655905</v>
      </c>
      <c r="DZ58" s="5">
        <v>489.13821446579101</v>
      </c>
      <c r="EA58" s="5">
        <v>317.440166549585</v>
      </c>
      <c r="EB58" s="1">
        <v>0.64897846285895899</v>
      </c>
      <c r="EC58" s="5">
        <v>241.70581868395001</v>
      </c>
      <c r="ED58" s="1">
        <v>0.49414625873778401</v>
      </c>
      <c r="EE58" s="5">
        <v>66.994623655913998</v>
      </c>
      <c r="EF58" s="5">
        <v>461.90195439309298</v>
      </c>
      <c r="EG58" s="5">
        <v>265.60226142479502</v>
      </c>
      <c r="EH58" s="1">
        <v>0.57501870017800105</v>
      </c>
      <c r="EI58" s="5">
        <v>184.483174202893</v>
      </c>
      <c r="EJ58" s="1">
        <v>0.399398990301505</v>
      </c>
      <c r="EK58" s="5">
        <v>71.399769585253495</v>
      </c>
      <c r="EL58" s="5">
        <v>572.30561263316304</v>
      </c>
      <c r="EM58" s="5">
        <v>355.97636354993699</v>
      </c>
      <c r="EN58" s="1">
        <v>0.62200397076677105</v>
      </c>
      <c r="EO58" s="5">
        <v>278.82363411961398</v>
      </c>
      <c r="EP58" s="1">
        <v>0.48719360419471303</v>
      </c>
      <c r="EQ58" s="5">
        <v>72.102150537634401</v>
      </c>
      <c r="ER58" s="5">
        <v>510.11418502617801</v>
      </c>
      <c r="ES58" s="5">
        <v>275.88765417985798</v>
      </c>
      <c r="ET58" s="1">
        <v>0.54083509590249901</v>
      </c>
      <c r="EU58" s="5">
        <v>188.60848982508901</v>
      </c>
      <c r="EV58" s="1">
        <v>0.36973778687493197</v>
      </c>
      <c r="EW58" s="5">
        <v>73.563978494623697</v>
      </c>
      <c r="EX58" s="5">
        <v>284.589067233072</v>
      </c>
      <c r="EY58" s="5">
        <v>104.730446813532</v>
      </c>
      <c r="EZ58" s="1">
        <v>0.36800586836233101</v>
      </c>
      <c r="FA58" s="5">
        <v>42.882964042257498</v>
      </c>
      <c r="FB58" s="1">
        <v>0.15068380686295699</v>
      </c>
      <c r="FC58" s="5">
        <v>54.151612903225796</v>
      </c>
      <c r="FD58" s="4">
        <v>945.604651699599</v>
      </c>
      <c r="FE58" s="4">
        <v>675.84013394896203</v>
      </c>
      <c r="FF58" s="1">
        <v>0.71471743792104803</v>
      </c>
      <c r="FG58" s="4">
        <v>544.538053132247</v>
      </c>
      <c r="FH58" s="1">
        <v>0.57586228256545902</v>
      </c>
      <c r="FI58" s="4">
        <v>92.383870967741899</v>
      </c>
      <c r="FJ58" s="4">
        <v>745.37217155719202</v>
      </c>
      <c r="FK58" s="4">
        <v>468.050847840936</v>
      </c>
      <c r="FL58" s="1">
        <v>0.62794247719647101</v>
      </c>
      <c r="FM58" s="4">
        <v>331.45799250987397</v>
      </c>
      <c r="FN58" s="1">
        <v>0.44468790915202699</v>
      </c>
      <c r="FO58" s="4">
        <v>106.155130568356</v>
      </c>
      <c r="FP58" s="4">
        <v>753.03023782606101</v>
      </c>
      <c r="FQ58" s="4">
        <v>519.55593709660297</v>
      </c>
      <c r="FR58" s="1">
        <v>0.68995361805990696</v>
      </c>
      <c r="FS58" s="4">
        <v>387.95594171883801</v>
      </c>
      <c r="FT58" s="1">
        <v>0.515193045685438</v>
      </c>
      <c r="FU58" s="4">
        <v>96.245483870967703</v>
      </c>
      <c r="FV58" s="4">
        <v>801.45817173561602</v>
      </c>
      <c r="FW58" s="4">
        <v>479.21687160857601</v>
      </c>
      <c r="FX58" s="1">
        <v>0.59793123148372995</v>
      </c>
      <c r="FY58" s="4">
        <v>348.86904892133902</v>
      </c>
      <c r="FZ58" s="1">
        <v>0.43529289640386098</v>
      </c>
      <c r="GA58" s="4">
        <v>88.147634408602201</v>
      </c>
      <c r="GB58" s="4">
        <v>974.54334039145601</v>
      </c>
      <c r="GC58" s="4">
        <v>604.80430897491101</v>
      </c>
      <c r="GD58" s="1">
        <v>0.62060278276795</v>
      </c>
      <c r="GE58" s="4">
        <v>419.29285186171302</v>
      </c>
      <c r="GF58" s="1">
        <v>0.43024546419176202</v>
      </c>
      <c r="GG58" s="4">
        <v>133.54645161290301</v>
      </c>
      <c r="GH58" s="4">
        <v>951.04016885888404</v>
      </c>
      <c r="GI58" s="4">
        <v>583.04242797437996</v>
      </c>
      <c r="GJ58" s="1">
        <v>0.61305762581400702</v>
      </c>
      <c r="GK58" s="4">
        <v>426.18899288684401</v>
      </c>
      <c r="GL58" s="1">
        <v>0.44812932917251103</v>
      </c>
      <c r="GM58" s="4">
        <v>138.39439324116699</v>
      </c>
      <c r="GN58" s="4">
        <v>1082.41979765934</v>
      </c>
      <c r="GO58" s="4">
        <v>631.86401772979502</v>
      </c>
      <c r="GP58" s="1">
        <v>0.58375134961145203</v>
      </c>
      <c r="GQ58" s="4">
        <v>467.43212394470203</v>
      </c>
      <c r="GR58" s="1">
        <v>0.43183996168168098</v>
      </c>
      <c r="GS58" s="4">
        <v>145.666129032258</v>
      </c>
      <c r="GT58" s="4">
        <v>284.589067233072</v>
      </c>
      <c r="GU58" s="4">
        <v>104.730446813532</v>
      </c>
      <c r="GV58" s="1">
        <v>0.36800586836233101</v>
      </c>
      <c r="GW58" s="4">
        <v>42.882964042257498</v>
      </c>
      <c r="GX58" s="1">
        <v>0.15068380686295699</v>
      </c>
      <c r="GY58" s="4">
        <v>54.151612903225796</v>
      </c>
    </row>
    <row r="59" spans="1:207" s="8" customFormat="1" x14ac:dyDescent="0.25">
      <c r="A59" s="4" t="s">
        <v>221</v>
      </c>
      <c r="B59" s="4" t="s">
        <v>317</v>
      </c>
      <c r="C59" s="4" t="s">
        <v>318</v>
      </c>
      <c r="D59" s="30" t="s">
        <v>235</v>
      </c>
      <c r="E59" s="4"/>
      <c r="F59" s="5"/>
      <c r="G59" s="5"/>
      <c r="H59" s="5"/>
      <c r="I59" s="5"/>
      <c r="J59" s="5"/>
      <c r="K59" s="5"/>
      <c r="L59" s="5">
        <v>-6.83006263802577E-4</v>
      </c>
      <c r="M59" s="5">
        <v>119.699102934115</v>
      </c>
      <c r="N59" s="5">
        <v>301.42831558350701</v>
      </c>
      <c r="O59" s="5">
        <v>306.602116341986</v>
      </c>
      <c r="P59" s="5">
        <v>204.15810482358401</v>
      </c>
      <c r="Q59" s="5">
        <v>125.06276333816</v>
      </c>
      <c r="R59" s="5">
        <v>162.95436160748201</v>
      </c>
      <c r="S59" s="5">
        <v>317.62422016443497</v>
      </c>
      <c r="T59" s="5">
        <v>344.54609387959499</v>
      </c>
      <c r="U59" s="5">
        <v>484.57876395030797</v>
      </c>
      <c r="V59" s="5">
        <v>369.82326477461203</v>
      </c>
      <c r="W59" s="5">
        <v>582.99112334750305</v>
      </c>
      <c r="X59" s="5">
        <v>449.77877843374398</v>
      </c>
      <c r="Y59" s="5">
        <v>385.805868803392</v>
      </c>
      <c r="Z59" s="5">
        <v>356.15519709257302</v>
      </c>
      <c r="AA59" s="5">
        <v>617.51741415957997</v>
      </c>
      <c r="AB59" s="5">
        <v>407.78190289281798</v>
      </c>
      <c r="AC59" s="5">
        <v>0</v>
      </c>
      <c r="AD59" s="5">
        <v>0</v>
      </c>
      <c r="AE59" s="5">
        <v>0</v>
      </c>
      <c r="AF59" s="5">
        <v>119.69841992785101</v>
      </c>
      <c r="AG59" s="5">
        <v>608.03043192549296</v>
      </c>
      <c r="AH59" s="5">
        <v>329.22086816174402</v>
      </c>
      <c r="AI59" s="5">
        <v>480.57858177191702</v>
      </c>
      <c r="AJ59" s="5">
        <v>829.12485782990302</v>
      </c>
      <c r="AK59" s="5">
        <v>952.814388122114</v>
      </c>
      <c r="AL59" s="5">
        <v>835.58464723713598</v>
      </c>
      <c r="AM59" s="5">
        <v>973.67261125215396</v>
      </c>
      <c r="AN59" s="5">
        <v>407.78190289281798</v>
      </c>
      <c r="AO59" s="5"/>
      <c r="AP59" s="5">
        <v>119.69841992785101</v>
      </c>
      <c r="AQ59" s="5">
        <v>937.25130008723602</v>
      </c>
      <c r="AR59" s="5">
        <v>1309.70343960182</v>
      </c>
      <c r="AS59" s="5">
        <v>1788.3990353592501</v>
      </c>
      <c r="AT59" s="5">
        <v>1381.4545141449701</v>
      </c>
      <c r="AU59" s="5">
        <f t="shared" si="25"/>
        <v>817.55288015938504</v>
      </c>
      <c r="AV59" s="5">
        <f t="shared" si="26"/>
        <v>372.45213951458402</v>
      </c>
      <c r="AW59" s="5">
        <f t="shared" si="27"/>
        <v>478.69559575743006</v>
      </c>
      <c r="AX59" s="5">
        <v>119.699785940379</v>
      </c>
      <c r="AY59" s="5">
        <v>181.729212649392</v>
      </c>
      <c r="AZ59" s="5">
        <v>5.1738007584789898</v>
      </c>
      <c r="BA59" s="5">
        <v>-102.44401151840199</v>
      </c>
      <c r="BB59" s="5">
        <v>-79.095341485423901</v>
      </c>
      <c r="BC59" s="5">
        <v>37.8915982693225</v>
      </c>
      <c r="BD59" s="5">
        <v>154.66985855695299</v>
      </c>
      <c r="BE59" s="5">
        <v>26.921873715160199</v>
      </c>
      <c r="BF59" s="5">
        <v>140.03267007071301</v>
      </c>
      <c r="BG59" s="5">
        <v>-114.755499175697</v>
      </c>
      <c r="BH59" s="5">
        <v>213.16785857289099</v>
      </c>
      <c r="BI59" s="5">
        <v>-133.21234491375901</v>
      </c>
      <c r="BJ59" s="5">
        <v>-63.972909630352</v>
      </c>
      <c r="BK59" s="5">
        <v>-29.650671710818902</v>
      </c>
      <c r="BL59" s="6">
        <v>261.36221706700701</v>
      </c>
      <c r="BM59" s="5" t="s">
        <v>238</v>
      </c>
      <c r="BN59" s="4" t="s">
        <v>238</v>
      </c>
      <c r="BO59" s="7">
        <v>65</v>
      </c>
      <c r="BP59" s="7">
        <v>41</v>
      </c>
      <c r="BQ59" s="4" t="s">
        <v>253</v>
      </c>
      <c r="BR59" s="5">
        <v>301.42831558350701</v>
      </c>
      <c r="BS59" s="5">
        <v>213.68011873752801</v>
      </c>
      <c r="BT59" s="1">
        <v>0.70889199086650101</v>
      </c>
      <c r="BU59" s="5">
        <v>96.988896238898903</v>
      </c>
      <c r="BV59" s="1">
        <v>0.32176438385075801</v>
      </c>
      <c r="BW59" s="5">
        <v>73.202150537634395</v>
      </c>
      <c r="BX59" s="5">
        <v>306.602116341986</v>
      </c>
      <c r="BY59" s="5">
        <v>210.81183721819201</v>
      </c>
      <c r="BZ59" s="1">
        <v>0.687574631686663</v>
      </c>
      <c r="CA59" s="5">
        <v>108.231796779725</v>
      </c>
      <c r="CB59" s="1">
        <v>0.35300407600253603</v>
      </c>
      <c r="CC59" s="5">
        <v>76.4118279569892</v>
      </c>
      <c r="CD59" s="5">
        <v>204.15810482358401</v>
      </c>
      <c r="CE59" s="5">
        <v>119.076817479528</v>
      </c>
      <c r="CF59" s="1">
        <v>0.58325785097987504</v>
      </c>
      <c r="CG59" s="5">
        <v>47.536987925848102</v>
      </c>
      <c r="CH59" s="1">
        <v>0.232843991018263</v>
      </c>
      <c r="CI59" s="5">
        <v>63.704301075268802</v>
      </c>
      <c r="CJ59" s="5">
        <v>125.06276333816</v>
      </c>
      <c r="CK59" s="5">
        <v>80.863218216379394</v>
      </c>
      <c r="CL59" s="1">
        <v>0.64658109302871902</v>
      </c>
      <c r="CM59" s="5">
        <v>42.050485281087703</v>
      </c>
      <c r="CN59" s="1">
        <v>0.33623505637234802</v>
      </c>
      <c r="CO59" s="5">
        <v>33.709677419354797</v>
      </c>
      <c r="CP59" s="5">
        <v>162.95436160748201</v>
      </c>
      <c r="CQ59" s="5">
        <v>116.53198134149901</v>
      </c>
      <c r="CR59" s="1">
        <v>0.71512035757714698</v>
      </c>
      <c r="CS59" s="5">
        <v>60.453322801172803</v>
      </c>
      <c r="CT59" s="1">
        <v>0.37098315261294001</v>
      </c>
      <c r="CU59" s="5">
        <v>33.8333333333333</v>
      </c>
      <c r="CV59" s="5">
        <v>317.62422016443497</v>
      </c>
      <c r="CW59" s="5">
        <v>169.97375235455999</v>
      </c>
      <c r="CX59" s="1">
        <v>0.535141030071838</v>
      </c>
      <c r="CY59" s="5">
        <v>66.234077777066304</v>
      </c>
      <c r="CZ59" s="1">
        <v>0.20852968247439299</v>
      </c>
      <c r="DA59" s="5">
        <v>76.236559139784902</v>
      </c>
      <c r="DB59" s="5">
        <v>344.54609387959499</v>
      </c>
      <c r="DC59" s="5">
        <v>54.23623951567</v>
      </c>
      <c r="DD59" s="1">
        <v>0.157413595681695</v>
      </c>
      <c r="DE59" s="5">
        <v>-102.81264208479</v>
      </c>
      <c r="DF59" s="1">
        <v>-0.29840025445396201</v>
      </c>
      <c r="DG59" s="5">
        <v>111.475268817204</v>
      </c>
      <c r="DH59" s="5">
        <v>484.57876395030797</v>
      </c>
      <c r="DI59" s="5">
        <v>234.78913657223299</v>
      </c>
      <c r="DJ59" s="1">
        <v>0.48452213352938001</v>
      </c>
      <c r="DK59" s="5">
        <v>85.087857654927802</v>
      </c>
      <c r="DL59" s="1">
        <v>0.17559138778861799</v>
      </c>
      <c r="DM59" s="5">
        <v>98.795506912442406</v>
      </c>
      <c r="DN59" s="5">
        <v>369.82326477461203</v>
      </c>
      <c r="DO59" s="5">
        <v>114.33704464421</v>
      </c>
      <c r="DP59" s="1">
        <v>0.30916671700979398</v>
      </c>
      <c r="DQ59" s="5">
        <v>-42.690614709314097</v>
      </c>
      <c r="DR59" s="1">
        <v>-0.11543517884233701</v>
      </c>
      <c r="DS59" s="5">
        <v>99.727956989247303</v>
      </c>
      <c r="DT59" s="5">
        <v>582.99112334750305</v>
      </c>
      <c r="DU59" s="5">
        <v>350.42683006060798</v>
      </c>
      <c r="DV59" s="1">
        <v>0.60108433220814195</v>
      </c>
      <c r="DW59" s="5">
        <v>230.245415825089</v>
      </c>
      <c r="DX59" s="1">
        <v>0.394938115872215</v>
      </c>
      <c r="DY59" s="5">
        <v>91.902150537634398</v>
      </c>
      <c r="DZ59" s="5">
        <v>449.77877843374398</v>
      </c>
      <c r="EA59" s="5">
        <v>228.60972657378099</v>
      </c>
      <c r="EB59" s="1">
        <v>0.50827148263834099</v>
      </c>
      <c r="EC59" s="5">
        <v>128.84409349818799</v>
      </c>
      <c r="ED59" s="1">
        <v>0.286461033014628</v>
      </c>
      <c r="EE59" s="5">
        <v>88.241935483871003</v>
      </c>
      <c r="EF59" s="5">
        <v>385.805868803392</v>
      </c>
      <c r="EG59" s="5">
        <v>171.19788420443399</v>
      </c>
      <c r="EH59" s="1">
        <v>0.44374100563948998</v>
      </c>
      <c r="EI59" s="5">
        <v>72.982007045100502</v>
      </c>
      <c r="EJ59" s="1">
        <v>0.18916769532682301</v>
      </c>
      <c r="EK59" s="5">
        <v>85.028801843318007</v>
      </c>
      <c r="EL59" s="5">
        <v>356.15519709257302</v>
      </c>
      <c r="EM59" s="5">
        <v>139.50993921105399</v>
      </c>
      <c r="EN59" s="1">
        <v>0.39171108648680503</v>
      </c>
      <c r="EO59" s="5">
        <v>49.924420917789703</v>
      </c>
      <c r="EP59" s="1">
        <v>0.14017602810612101</v>
      </c>
      <c r="EQ59" s="5">
        <v>82.492473118279605</v>
      </c>
      <c r="ER59" s="5">
        <v>617.51741415957997</v>
      </c>
      <c r="ES59" s="5">
        <v>404.00174464803899</v>
      </c>
      <c r="ET59" s="1">
        <v>0.65423538734996101</v>
      </c>
      <c r="EU59" s="5">
        <v>316.59185206917698</v>
      </c>
      <c r="EV59" s="1">
        <v>0.51268489731588796</v>
      </c>
      <c r="EW59" s="5">
        <v>79.402150537634398</v>
      </c>
      <c r="EX59" s="5">
        <v>407.78190289281798</v>
      </c>
      <c r="EY59" s="5">
        <v>271.80681713204802</v>
      </c>
      <c r="EZ59" s="1">
        <v>0.666549484427439</v>
      </c>
      <c r="FA59" s="5">
        <v>210.937456806288</v>
      </c>
      <c r="FB59" s="1">
        <v>0.51728008356891597</v>
      </c>
      <c r="FC59" s="5">
        <v>47.407526881720401</v>
      </c>
      <c r="FD59" s="4">
        <v>608.03043192549296</v>
      </c>
      <c r="FE59" s="4">
        <v>424.49195595572098</v>
      </c>
      <c r="FF59" s="1">
        <v>0.69814261534813604</v>
      </c>
      <c r="FG59" s="4">
        <v>205.22069301862399</v>
      </c>
      <c r="FH59" s="1">
        <v>0.33751714099035601</v>
      </c>
      <c r="FI59" s="4">
        <v>149.61397849462401</v>
      </c>
      <c r="FJ59" s="4">
        <v>329.22086816174402</v>
      </c>
      <c r="FK59" s="4">
        <v>199.940035695907</v>
      </c>
      <c r="FL59" s="1">
        <v>0.60731276486907804</v>
      </c>
      <c r="FM59" s="4">
        <v>89.587473206935798</v>
      </c>
      <c r="FN59" s="1">
        <v>0.27211966758717798</v>
      </c>
      <c r="FO59" s="4">
        <v>97.413978494623606</v>
      </c>
      <c r="FP59" s="4">
        <v>480.57858177191702</v>
      </c>
      <c r="FQ59" s="4">
        <v>286.505733696059</v>
      </c>
      <c r="FR59" s="1">
        <v>0.59616833659065205</v>
      </c>
      <c r="FS59" s="4">
        <v>126.68740057823899</v>
      </c>
      <c r="FT59" s="1">
        <v>0.263614329442516</v>
      </c>
      <c r="FU59" s="4">
        <v>110.069892473118</v>
      </c>
      <c r="FV59" s="4">
        <v>829.12485782990302</v>
      </c>
      <c r="FW59" s="4">
        <v>289.025376087903</v>
      </c>
      <c r="FX59" s="1">
        <v>0.34859089479524102</v>
      </c>
      <c r="FY59" s="4">
        <v>-17.724784429861899</v>
      </c>
      <c r="FZ59" s="1">
        <v>-2.1377702359875701E-2</v>
      </c>
      <c r="GA59" s="4">
        <v>210.270775729647</v>
      </c>
      <c r="GB59" s="4">
        <v>952.814388122114</v>
      </c>
      <c r="GC59" s="4">
        <v>464.76387470481899</v>
      </c>
      <c r="GD59" s="1">
        <v>0.48778007605533102</v>
      </c>
      <c r="GE59" s="4">
        <v>187.55480111577501</v>
      </c>
      <c r="GF59" s="1">
        <v>0.196842956460201</v>
      </c>
      <c r="GG59" s="4">
        <v>191.630107526882</v>
      </c>
      <c r="GH59" s="4">
        <v>835.58464723713598</v>
      </c>
      <c r="GI59" s="4">
        <v>399.80761077821501</v>
      </c>
      <c r="GJ59" s="1">
        <v>0.47847649199896303</v>
      </c>
      <c r="GK59" s="4">
        <v>201.82610054328799</v>
      </c>
      <c r="GL59" s="1">
        <v>0.24153878510169699</v>
      </c>
      <c r="GM59" s="4">
        <v>173.27073732718901</v>
      </c>
      <c r="GN59" s="4">
        <v>973.67261125215396</v>
      </c>
      <c r="GO59" s="4">
        <v>543.51168385909295</v>
      </c>
      <c r="GP59" s="1">
        <v>0.55820783862876799</v>
      </c>
      <c r="GQ59" s="4">
        <v>366.51627298696701</v>
      </c>
      <c r="GR59" s="1">
        <v>0.37642660248563697</v>
      </c>
      <c r="GS59" s="4">
        <v>161.89462365591399</v>
      </c>
      <c r="GT59" s="4">
        <v>407.78190289281798</v>
      </c>
      <c r="GU59" s="4">
        <v>271.80681713204802</v>
      </c>
      <c r="GV59" s="1">
        <v>0.666549484427439</v>
      </c>
      <c r="GW59" s="4">
        <v>210.937456806288</v>
      </c>
      <c r="GX59" s="1">
        <v>0.51728008356891597</v>
      </c>
      <c r="GY59" s="4">
        <v>47.407526881720401</v>
      </c>
    </row>
    <row r="60" spans="1:207" s="8" customFormat="1" x14ac:dyDescent="0.25">
      <c r="A60" s="4" t="s">
        <v>221</v>
      </c>
      <c r="B60" s="4" t="s">
        <v>319</v>
      </c>
      <c r="C60" s="4" t="s">
        <v>320</v>
      </c>
      <c r="D60" s="30" t="s">
        <v>256</v>
      </c>
      <c r="E60" s="4"/>
      <c r="F60" s="5">
        <v>3.9094567418182201E-2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>
        <v>97.920073068584202</v>
      </c>
      <c r="U60" s="5">
        <v>24.9085426789877</v>
      </c>
      <c r="V60" s="5">
        <v>244.51646644496</v>
      </c>
      <c r="W60" s="5">
        <v>293.74794763752698</v>
      </c>
      <c r="X60" s="5">
        <v>433.65581550768201</v>
      </c>
      <c r="Y60" s="5">
        <v>799.44401138026296</v>
      </c>
      <c r="Z60" s="5">
        <v>1263.35890710268</v>
      </c>
      <c r="AA60" s="5">
        <v>2290.9773035763501</v>
      </c>
      <c r="AB60" s="5">
        <v>1925.4502497839201</v>
      </c>
      <c r="AC60" s="5">
        <v>3.9094567418182201E-2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122.828615747572</v>
      </c>
      <c r="AK60" s="5">
        <v>538.26441408248695</v>
      </c>
      <c r="AL60" s="5">
        <v>1233.09982688795</v>
      </c>
      <c r="AM60" s="5">
        <v>3554.33621067903</v>
      </c>
      <c r="AN60" s="5">
        <v>1925.4502497839201</v>
      </c>
      <c r="AO60" s="5">
        <v>3.9094567418182201E-2</v>
      </c>
      <c r="AP60" s="5"/>
      <c r="AQ60" s="5"/>
      <c r="AR60" s="5">
        <v>122.828615747572</v>
      </c>
      <c r="AS60" s="5">
        <v>1771.36424097043</v>
      </c>
      <c r="AT60" s="5">
        <v>5479.7864604629503</v>
      </c>
      <c r="AU60" s="5">
        <f t="shared" si="25"/>
        <v>0</v>
      </c>
      <c r="AV60" s="5">
        <f t="shared" si="26"/>
        <v>122.828615747572</v>
      </c>
      <c r="AW60" s="5">
        <f t="shared" si="27"/>
        <v>1648.535625222858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97.920073068584202</v>
      </c>
      <c r="BF60" s="5">
        <v>-73.011530389596501</v>
      </c>
      <c r="BG60" s="5">
        <v>219.607923765972</v>
      </c>
      <c r="BH60" s="5">
        <v>49.231481192566697</v>
      </c>
      <c r="BI60" s="5">
        <v>139.907867870155</v>
      </c>
      <c r="BJ60" s="5">
        <v>365.78819587258101</v>
      </c>
      <c r="BK60" s="5">
        <v>463.91489572241602</v>
      </c>
      <c r="BL60" s="6">
        <v>1027.6183964736699</v>
      </c>
      <c r="BM60" s="5" t="s">
        <v>225</v>
      </c>
      <c r="BN60" s="4" t="s">
        <v>225</v>
      </c>
      <c r="BO60" s="7">
        <v>61</v>
      </c>
      <c r="BP60" s="7">
        <v>42</v>
      </c>
      <c r="BQ60" s="4" t="s">
        <v>253</v>
      </c>
      <c r="BR60" s="5"/>
      <c r="BS60" s="5"/>
      <c r="BT60" s="1"/>
      <c r="BU60" s="5"/>
      <c r="BV60" s="1"/>
      <c r="BW60" s="5"/>
      <c r="BX60" s="5"/>
      <c r="BY60" s="5"/>
      <c r="BZ60" s="1"/>
      <c r="CA60" s="5"/>
      <c r="CB60" s="1"/>
      <c r="CC60" s="5"/>
      <c r="CD60" s="5"/>
      <c r="CE60" s="5"/>
      <c r="CF60" s="1"/>
      <c r="CG60" s="5"/>
      <c r="CH60" s="1"/>
      <c r="CI60" s="5"/>
      <c r="CJ60" s="5"/>
      <c r="CK60" s="5"/>
      <c r="CL60" s="1"/>
      <c r="CM60" s="5"/>
      <c r="CN60" s="1"/>
      <c r="CO60" s="5"/>
      <c r="CP60" s="5"/>
      <c r="CQ60" s="5"/>
      <c r="CR60" s="1"/>
      <c r="CS60" s="5"/>
      <c r="CT60" s="1"/>
      <c r="CU60" s="5"/>
      <c r="CV60" s="5"/>
      <c r="CW60" s="5"/>
      <c r="CX60" s="1"/>
      <c r="CY60" s="5"/>
      <c r="CZ60" s="1"/>
      <c r="DA60" s="5"/>
      <c r="DB60" s="5">
        <v>97.920073068584202</v>
      </c>
      <c r="DC60" s="5">
        <v>81.271618255142599</v>
      </c>
      <c r="DD60" s="1">
        <v>0.82997914225634895</v>
      </c>
      <c r="DE60" s="5">
        <v>73.714543388940797</v>
      </c>
      <c r="DF60" s="1">
        <v>0.75280319018257302</v>
      </c>
      <c r="DG60" s="5">
        <v>5.6129032258064502</v>
      </c>
      <c r="DH60" s="5">
        <v>24.9085426789877</v>
      </c>
      <c r="DI60" s="5">
        <v>-43.872424195160598</v>
      </c>
      <c r="DJ60" s="1">
        <v>-1.7613404670266199</v>
      </c>
      <c r="DK60" s="5">
        <v>-63.678268668858998</v>
      </c>
      <c r="DL60" s="1">
        <v>-2.5564831106147601</v>
      </c>
      <c r="DM60" s="5">
        <v>12.2258064516129</v>
      </c>
      <c r="DN60" s="5">
        <v>244.51794513136699</v>
      </c>
      <c r="DO60" s="5">
        <v>115.834012115126</v>
      </c>
      <c r="DP60" s="1">
        <v>0.47372397168189101</v>
      </c>
      <c r="DQ60" s="5">
        <v>86.344008715619495</v>
      </c>
      <c r="DR60" s="1">
        <v>0.35311931265098501</v>
      </c>
      <c r="DS60" s="5">
        <v>19.419354838709701</v>
      </c>
      <c r="DT60" s="5">
        <v>293.948894409579</v>
      </c>
      <c r="DU60" s="5">
        <v>178.77724109830601</v>
      </c>
      <c r="DV60" s="1">
        <v>0.60819157512871302</v>
      </c>
      <c r="DW60" s="5">
        <v>150.746997650634</v>
      </c>
      <c r="DX60" s="1">
        <v>0.51283403515914405</v>
      </c>
      <c r="DY60" s="5">
        <v>22.003225806451599</v>
      </c>
      <c r="DZ60" s="5">
        <v>433.647826745119</v>
      </c>
      <c r="EA60" s="5">
        <v>186.728929376834</v>
      </c>
      <c r="EB60" s="1">
        <v>0.43060040396924598</v>
      </c>
      <c r="EC60" s="5">
        <v>139.60125749748801</v>
      </c>
      <c r="ED60" s="1">
        <v>0.32192311107681398</v>
      </c>
      <c r="EE60" s="5">
        <v>39.272043010752697</v>
      </c>
      <c r="EF60" s="5">
        <v>799.43842556101902</v>
      </c>
      <c r="EG60" s="5">
        <v>480.45435361991201</v>
      </c>
      <c r="EH60" s="1">
        <v>0.60098981767450699</v>
      </c>
      <c r="EI60" s="5">
        <v>419.94718127506701</v>
      </c>
      <c r="EJ60" s="1">
        <v>0.52530272232081199</v>
      </c>
      <c r="EK60" s="5">
        <v>53.6440092165899</v>
      </c>
      <c r="EL60" s="5">
        <v>1263.3572178197901</v>
      </c>
      <c r="EM60" s="5">
        <v>762.62393189982595</v>
      </c>
      <c r="EN60" s="1">
        <v>0.60364869186872405</v>
      </c>
      <c r="EO60" s="5">
        <v>654.23520191538705</v>
      </c>
      <c r="EP60" s="1">
        <v>0.51785448540391399</v>
      </c>
      <c r="EQ60" s="5">
        <v>97.105913978494598</v>
      </c>
      <c r="ER60" s="5">
        <v>2290.9396252143702</v>
      </c>
      <c r="ES60" s="5">
        <v>1230.1010549868299</v>
      </c>
      <c r="ET60" s="1">
        <v>0.53694171659880396</v>
      </c>
      <c r="EU60" s="5">
        <v>1043.0878342460901</v>
      </c>
      <c r="EV60" s="1">
        <v>0.45531004953850701</v>
      </c>
      <c r="EW60" s="5">
        <v>168.44623655914</v>
      </c>
      <c r="EX60" s="5">
        <v>1925.4452094242799</v>
      </c>
      <c r="EY60" s="5">
        <v>903.02762215207099</v>
      </c>
      <c r="EZ60" s="1">
        <v>0.46899678979807502</v>
      </c>
      <c r="FA60" s="5">
        <v>718.03843081961202</v>
      </c>
      <c r="FB60" s="1">
        <v>0.37292072882941701</v>
      </c>
      <c r="FC60" s="5">
        <v>159.908064516129</v>
      </c>
      <c r="FD60" s="4">
        <v>0</v>
      </c>
      <c r="FE60" s="4">
        <v>0</v>
      </c>
      <c r="FF60" s="1"/>
      <c r="FG60" s="4">
        <v>0</v>
      </c>
      <c r="FH60" s="1"/>
      <c r="FI60" s="4">
        <v>0</v>
      </c>
      <c r="FJ60" s="4">
        <v>0</v>
      </c>
      <c r="FK60" s="4">
        <v>0</v>
      </c>
      <c r="FL60" s="1"/>
      <c r="FM60" s="4">
        <v>0</v>
      </c>
      <c r="FN60" s="1"/>
      <c r="FO60" s="4">
        <v>0</v>
      </c>
      <c r="FP60" s="4">
        <v>0</v>
      </c>
      <c r="FQ60" s="4">
        <v>0</v>
      </c>
      <c r="FR60" s="1"/>
      <c r="FS60" s="4">
        <v>0</v>
      </c>
      <c r="FT60" s="1"/>
      <c r="FU60" s="4">
        <v>0</v>
      </c>
      <c r="FV60" s="4">
        <v>122.828615747572</v>
      </c>
      <c r="FW60" s="4">
        <v>37.399194059982001</v>
      </c>
      <c r="FX60" s="1">
        <v>0.30448274477701498</v>
      </c>
      <c r="FY60" s="4">
        <v>10.036274720081799</v>
      </c>
      <c r="FZ60" s="1">
        <v>8.1709580939246296E-2</v>
      </c>
      <c r="GA60" s="4">
        <v>17.838709677419399</v>
      </c>
      <c r="GB60" s="4">
        <v>538.46683954094601</v>
      </c>
      <c r="GC60" s="4">
        <v>294.61125321343201</v>
      </c>
      <c r="GD60" s="1">
        <v>0.54712979812200402</v>
      </c>
      <c r="GE60" s="4">
        <v>237.091006366253</v>
      </c>
      <c r="GF60" s="1">
        <v>0.44030753419909402</v>
      </c>
      <c r="GG60" s="4">
        <v>41.422580645161297</v>
      </c>
      <c r="GH60" s="4">
        <v>1233.0862523061401</v>
      </c>
      <c r="GI60" s="4">
        <v>667.18328299674602</v>
      </c>
      <c r="GJ60" s="1">
        <v>0.54106781399027803</v>
      </c>
      <c r="GK60" s="4">
        <v>559.54843877255598</v>
      </c>
      <c r="GL60" s="1">
        <v>0.45377883155057402</v>
      </c>
      <c r="GM60" s="4">
        <v>92.916052227342504</v>
      </c>
      <c r="GN60" s="4">
        <v>3554.2968430341598</v>
      </c>
      <c r="GO60" s="4">
        <v>1992.72498688665</v>
      </c>
      <c r="GP60" s="1">
        <v>0.56065238073518497</v>
      </c>
      <c r="GQ60" s="4">
        <v>1697.3230361614701</v>
      </c>
      <c r="GR60" s="1">
        <v>0.47754115964960803</v>
      </c>
      <c r="GS60" s="4">
        <v>265.55215053763402</v>
      </c>
      <c r="GT60" s="4">
        <v>1925.4452094242799</v>
      </c>
      <c r="GU60" s="4">
        <v>903.02762215207099</v>
      </c>
      <c r="GV60" s="1">
        <v>0.46899678979807502</v>
      </c>
      <c r="GW60" s="4">
        <v>718.03843081961202</v>
      </c>
      <c r="GX60" s="1">
        <v>0.37292072882941701</v>
      </c>
      <c r="GY60" s="4">
        <v>159.908064516129</v>
      </c>
    </row>
    <row r="61" spans="1:207" s="8" customFormat="1" x14ac:dyDescent="0.25">
      <c r="A61" s="4" t="s">
        <v>221</v>
      </c>
      <c r="B61" s="4" t="s">
        <v>321</v>
      </c>
      <c r="C61" s="4" t="s">
        <v>322</v>
      </c>
      <c r="D61" s="30" t="s">
        <v>256</v>
      </c>
      <c r="E61" s="4"/>
      <c r="F61" s="5">
        <v>468.77251467323202</v>
      </c>
      <c r="G61" s="5">
        <v>358.19804463938198</v>
      </c>
      <c r="H61" s="5">
        <v>468.094244210559</v>
      </c>
      <c r="I61" s="5">
        <v>549.29588130940294</v>
      </c>
      <c r="J61" s="5">
        <v>404.66718303094001</v>
      </c>
      <c r="K61" s="5">
        <v>467.22909582274099</v>
      </c>
      <c r="L61" s="5">
        <v>408.95057533257199</v>
      </c>
      <c r="M61" s="5">
        <v>345.91512726141798</v>
      </c>
      <c r="N61" s="5">
        <v>242.99076390138401</v>
      </c>
      <c r="O61" s="5">
        <v>249.94028399911099</v>
      </c>
      <c r="P61" s="5">
        <v>273.33196487344401</v>
      </c>
      <c r="Q61" s="5">
        <v>269.25797387784002</v>
      </c>
      <c r="R61" s="5">
        <v>275.16804851845097</v>
      </c>
      <c r="S61" s="5">
        <v>250.64219165007799</v>
      </c>
      <c r="T61" s="5">
        <v>322.039812219162</v>
      </c>
      <c r="U61" s="5">
        <v>409.158171975389</v>
      </c>
      <c r="V61" s="5">
        <v>488.07697748157301</v>
      </c>
      <c r="W61" s="5">
        <v>360.56576347398999</v>
      </c>
      <c r="X61" s="5">
        <v>351.317132527154</v>
      </c>
      <c r="Y61" s="5">
        <v>544.254767790968</v>
      </c>
      <c r="Z61" s="5">
        <v>273.94853001465998</v>
      </c>
      <c r="AA61" s="5">
        <v>319.15139315924898</v>
      </c>
      <c r="AB61" s="5">
        <v>215.14061028792</v>
      </c>
      <c r="AC61" s="5">
        <v>826.970559312614</v>
      </c>
      <c r="AD61" s="5">
        <v>1017.39012551996</v>
      </c>
      <c r="AE61" s="5">
        <v>871.89627885367997</v>
      </c>
      <c r="AF61" s="5">
        <v>754.86570259399105</v>
      </c>
      <c r="AG61" s="5">
        <v>492.93104790049603</v>
      </c>
      <c r="AH61" s="5">
        <v>542.58993875128499</v>
      </c>
      <c r="AI61" s="5">
        <v>525.81024016852803</v>
      </c>
      <c r="AJ61" s="5">
        <v>731.19798419455105</v>
      </c>
      <c r="AK61" s="5">
        <v>848.642740955563</v>
      </c>
      <c r="AL61" s="5">
        <v>895.57190031812195</v>
      </c>
      <c r="AM61" s="5">
        <v>593.09992317390902</v>
      </c>
      <c r="AN61" s="5">
        <v>215.14061028792</v>
      </c>
      <c r="AO61" s="5">
        <v>1844.3606848325801</v>
      </c>
      <c r="AP61" s="5">
        <v>1626.76198144767</v>
      </c>
      <c r="AQ61" s="5">
        <v>1035.52098665178</v>
      </c>
      <c r="AR61" s="5">
        <v>1257.00822436308</v>
      </c>
      <c r="AS61" s="5">
        <v>1744.2146412736799</v>
      </c>
      <c r="AT61" s="5">
        <v>808.24053346182995</v>
      </c>
      <c r="AU61" s="5">
        <f t="shared" si="25"/>
        <v>-591.24099479588995</v>
      </c>
      <c r="AV61" s="5">
        <f t="shared" si="26"/>
        <v>221.48723771129994</v>
      </c>
      <c r="AW61" s="5">
        <f t="shared" si="27"/>
        <v>487.20641691059996</v>
      </c>
      <c r="AX61" s="5">
        <v>-63.035448071153901</v>
      </c>
      <c r="AY61" s="5">
        <v>-102.92436336003399</v>
      </c>
      <c r="AZ61" s="5">
        <v>6.9495200977271203</v>
      </c>
      <c r="BA61" s="5">
        <v>23.391680874332899</v>
      </c>
      <c r="BB61" s="5">
        <v>-4.0739909956038201</v>
      </c>
      <c r="BC61" s="5">
        <v>5.9100746406103299</v>
      </c>
      <c r="BD61" s="5">
        <v>-24.5258568683732</v>
      </c>
      <c r="BE61" s="5">
        <v>71.397620569084694</v>
      </c>
      <c r="BF61" s="5">
        <v>87.118359756226496</v>
      </c>
      <c r="BG61" s="5">
        <v>78.918805506184199</v>
      </c>
      <c r="BH61" s="5">
        <v>-127.51121400758301</v>
      </c>
      <c r="BI61" s="5">
        <v>-9.2486309468358208</v>
      </c>
      <c r="BJ61" s="5">
        <v>192.937635263814</v>
      </c>
      <c r="BK61" s="5">
        <v>-270.306237776307</v>
      </c>
      <c r="BL61" s="6">
        <v>45.202863144588299</v>
      </c>
      <c r="BM61" s="5" t="s">
        <v>225</v>
      </c>
      <c r="BN61" s="4" t="s">
        <v>225</v>
      </c>
      <c r="BO61" s="7">
        <v>17</v>
      </c>
      <c r="BP61" s="7">
        <v>43</v>
      </c>
      <c r="BQ61" s="4" t="s">
        <v>253</v>
      </c>
      <c r="BR61" s="5">
        <v>242.57854308792801</v>
      </c>
      <c r="BS61" s="5">
        <v>83.477158856747394</v>
      </c>
      <c r="BT61" s="1">
        <v>0.344124248559318</v>
      </c>
      <c r="BU61" s="5">
        <v>45.80172112188</v>
      </c>
      <c r="BV61" s="1">
        <v>0.18881192268220601</v>
      </c>
      <c r="BW61" s="5">
        <v>27.933333333333302</v>
      </c>
      <c r="BX61" s="5">
        <v>250.018389441473</v>
      </c>
      <c r="BY61" s="5">
        <v>144.202678800944</v>
      </c>
      <c r="BZ61" s="1">
        <v>0.57676828941697</v>
      </c>
      <c r="CA61" s="5">
        <v>115.59047920405</v>
      </c>
      <c r="CB61" s="1">
        <v>0.462327909008106</v>
      </c>
      <c r="CC61" s="5">
        <v>21.433333333333302</v>
      </c>
      <c r="CD61" s="5">
        <v>274.46084156852999</v>
      </c>
      <c r="CE61" s="5">
        <v>160.52160659338901</v>
      </c>
      <c r="CF61" s="1">
        <v>0.584861598747624</v>
      </c>
      <c r="CG61" s="5">
        <v>132.05939449603</v>
      </c>
      <c r="CH61" s="1">
        <v>0.48115932947416901</v>
      </c>
      <c r="CI61" s="5">
        <v>25.2591397849462</v>
      </c>
      <c r="CJ61" s="5">
        <v>272.57502003601701</v>
      </c>
      <c r="CK61" s="5">
        <v>150.24621932394399</v>
      </c>
      <c r="CL61" s="1">
        <v>0.55121052290151396</v>
      </c>
      <c r="CM61" s="5">
        <v>118.438540580604</v>
      </c>
      <c r="CN61" s="1">
        <v>0.43451722232270001</v>
      </c>
      <c r="CO61" s="5">
        <v>26.387096774193498</v>
      </c>
      <c r="CP61" s="5">
        <v>279.01994227196099</v>
      </c>
      <c r="CQ61" s="5">
        <v>155.24963796122299</v>
      </c>
      <c r="CR61" s="1">
        <v>0.55641054433987702</v>
      </c>
      <c r="CS61" s="5">
        <v>112.11944694296</v>
      </c>
      <c r="CT61" s="1">
        <v>0.40183309490357999</v>
      </c>
      <c r="CU61" s="5">
        <v>26.838709677419399</v>
      </c>
      <c r="CV61" s="5">
        <v>256.11467748788101</v>
      </c>
      <c r="CW61" s="5">
        <v>129.68687191033899</v>
      </c>
      <c r="CX61" s="1">
        <v>0.50636251378633301</v>
      </c>
      <c r="CY61" s="5">
        <v>95.145825350172103</v>
      </c>
      <c r="CZ61" s="1">
        <v>0.37149696488860701</v>
      </c>
      <c r="DA61" s="5">
        <v>25.405376344086001</v>
      </c>
      <c r="DB61" s="5">
        <v>328.74337142694901</v>
      </c>
      <c r="DC61" s="5">
        <v>150.48435962550499</v>
      </c>
      <c r="DD61" s="1">
        <v>0.457756331244978</v>
      </c>
      <c r="DE61" s="5">
        <v>67.753477922260501</v>
      </c>
      <c r="DF61" s="1">
        <v>0.206098384974786</v>
      </c>
      <c r="DG61" s="5">
        <v>31.148387096774201</v>
      </c>
      <c r="DH61" s="5">
        <v>416.33457792171703</v>
      </c>
      <c r="DI61" s="5">
        <v>158.75613222547301</v>
      </c>
      <c r="DJ61" s="1">
        <v>0.381318633244352</v>
      </c>
      <c r="DK61" s="5">
        <v>118.396659162395</v>
      </c>
      <c r="DL61" s="1">
        <v>0.28437863545568298</v>
      </c>
      <c r="DM61" s="5">
        <v>35.481566820276498</v>
      </c>
      <c r="DN61" s="5">
        <v>489.095896914577</v>
      </c>
      <c r="DO61" s="5">
        <v>199.63645780435701</v>
      </c>
      <c r="DP61" s="1">
        <v>0.40817446857303102</v>
      </c>
      <c r="DQ61" s="5">
        <v>131.54434419139901</v>
      </c>
      <c r="DR61" s="1">
        <v>0.26895409473118997</v>
      </c>
      <c r="DS61" s="5">
        <v>35</v>
      </c>
      <c r="DT61" s="5">
        <v>352.294667301434</v>
      </c>
      <c r="DU61" s="5">
        <v>151.39118961793201</v>
      </c>
      <c r="DV61" s="1">
        <v>0.42972887094086198</v>
      </c>
      <c r="DW61" s="5">
        <v>114.06493034667901</v>
      </c>
      <c r="DX61" s="1">
        <v>0.323777056350051</v>
      </c>
      <c r="DY61" s="5">
        <v>30</v>
      </c>
      <c r="DZ61" s="5">
        <v>346.88381488971402</v>
      </c>
      <c r="EA61" s="5">
        <v>230.69378107626801</v>
      </c>
      <c r="EB61" s="1">
        <v>0.66504625230097203</v>
      </c>
      <c r="EC61" s="5">
        <v>199.61085508849999</v>
      </c>
      <c r="ED61" s="1">
        <v>0.57544009411901598</v>
      </c>
      <c r="EE61" s="5">
        <v>27</v>
      </c>
      <c r="EF61" s="5">
        <v>542.71484999048801</v>
      </c>
      <c r="EG61" s="5">
        <v>414.56139618012003</v>
      </c>
      <c r="EH61" s="1">
        <v>0.76386595315640604</v>
      </c>
      <c r="EI61" s="5">
        <v>385.62685292755202</v>
      </c>
      <c r="EJ61" s="1">
        <v>0.71055150404362699</v>
      </c>
      <c r="EK61" s="5">
        <v>27</v>
      </c>
      <c r="EL61" s="5">
        <v>274.736234840073</v>
      </c>
      <c r="EM61" s="5">
        <v>136.46696617280199</v>
      </c>
      <c r="EN61" s="1">
        <v>0.49671994031744798</v>
      </c>
      <c r="EO61" s="5">
        <v>112.614713532454</v>
      </c>
      <c r="EP61" s="1">
        <v>0.40990120432424199</v>
      </c>
      <c r="EQ61" s="5">
        <v>22.748387096774199</v>
      </c>
      <c r="ER61" s="5">
        <v>321.308416530432</v>
      </c>
      <c r="ES61" s="5">
        <v>155.79933518796</v>
      </c>
      <c r="ET61" s="1">
        <v>0.48489030219102203</v>
      </c>
      <c r="EU61" s="5">
        <v>126.895957214793</v>
      </c>
      <c r="EV61" s="1">
        <v>0.39493505518792998</v>
      </c>
      <c r="EW61" s="5">
        <v>27.566666666666698</v>
      </c>
      <c r="EX61" s="5">
        <v>215.316489680697</v>
      </c>
      <c r="EY61" s="5">
        <v>107.46360273093801</v>
      </c>
      <c r="EZ61" s="1">
        <v>0.49909601856458302</v>
      </c>
      <c r="FA61" s="5">
        <v>85.6634668801819</v>
      </c>
      <c r="FB61" s="1">
        <v>0.39784907791881802</v>
      </c>
      <c r="FC61" s="5">
        <v>19</v>
      </c>
      <c r="FD61" s="4">
        <v>492.59693252940099</v>
      </c>
      <c r="FE61" s="4">
        <v>227.67983765769199</v>
      </c>
      <c r="FF61" s="1">
        <v>0.46220311703646699</v>
      </c>
      <c r="FG61" s="4">
        <v>161.39220032592999</v>
      </c>
      <c r="FH61" s="1">
        <v>0.32763541481512898</v>
      </c>
      <c r="FI61" s="4">
        <v>49.366666666666703</v>
      </c>
      <c r="FJ61" s="4">
        <v>547.03586160454699</v>
      </c>
      <c r="FK61" s="4">
        <v>310.767825917332</v>
      </c>
      <c r="FL61" s="1">
        <v>0.56809406426444997</v>
      </c>
      <c r="FM61" s="4">
        <v>250.49793507663401</v>
      </c>
      <c r="FN61" s="1">
        <v>0.45791867162398098</v>
      </c>
      <c r="FO61" s="4">
        <v>51.646236559139801</v>
      </c>
      <c r="FP61" s="4">
        <v>535.13461975984103</v>
      </c>
      <c r="FQ61" s="4">
        <v>284.93650987156201</v>
      </c>
      <c r="FR61" s="1">
        <v>0.53245762720310696</v>
      </c>
      <c r="FS61" s="4">
        <v>207.265272293132</v>
      </c>
      <c r="FT61" s="1">
        <v>0.38731426568168797</v>
      </c>
      <c r="FU61" s="4">
        <v>52.244086021505403</v>
      </c>
      <c r="FV61" s="4">
        <v>745.07794934866604</v>
      </c>
      <c r="FW61" s="4">
        <v>309.24049185097903</v>
      </c>
      <c r="FX61" s="1">
        <v>0.415044482421351</v>
      </c>
      <c r="FY61" s="4">
        <v>186.150137084656</v>
      </c>
      <c r="FZ61" s="1">
        <v>0.249839815078926</v>
      </c>
      <c r="GA61" s="4">
        <v>66.629953917050699</v>
      </c>
      <c r="GB61" s="4">
        <v>841.39056421601094</v>
      </c>
      <c r="GC61" s="4">
        <v>351.02764742228902</v>
      </c>
      <c r="GD61" s="1">
        <v>0.41719941053697102</v>
      </c>
      <c r="GE61" s="4">
        <v>245.60927453807801</v>
      </c>
      <c r="GF61" s="1">
        <v>0.29190875793446902</v>
      </c>
      <c r="GG61" s="4">
        <v>65</v>
      </c>
      <c r="GH61" s="4">
        <v>889.598664880201</v>
      </c>
      <c r="GI61" s="4">
        <v>645.25517725638804</v>
      </c>
      <c r="GJ61" s="1">
        <v>0.72533289755249597</v>
      </c>
      <c r="GK61" s="4">
        <v>585.23770801605201</v>
      </c>
      <c r="GL61" s="1">
        <v>0.65786711594813796</v>
      </c>
      <c r="GM61" s="4">
        <v>54</v>
      </c>
      <c r="GN61" s="4">
        <v>596.04465137050602</v>
      </c>
      <c r="GO61" s="4">
        <v>292.26630136076199</v>
      </c>
      <c r="GP61" s="1">
        <v>0.49034296455600102</v>
      </c>
      <c r="GQ61" s="4">
        <v>239.51067074724699</v>
      </c>
      <c r="GR61" s="1">
        <v>0.40183343680130601</v>
      </c>
      <c r="GS61" s="4">
        <v>50.315053763440901</v>
      </c>
      <c r="GT61" s="4">
        <v>215.316489680697</v>
      </c>
      <c r="GU61" s="4">
        <v>107.46360273093801</v>
      </c>
      <c r="GV61" s="1">
        <v>0.49909601856458302</v>
      </c>
      <c r="GW61" s="4">
        <v>85.6634668801819</v>
      </c>
      <c r="GX61" s="1">
        <v>0.39784907791881802</v>
      </c>
      <c r="GY61" s="4">
        <v>19</v>
      </c>
    </row>
    <row r="62" spans="1:207" s="8" customFormat="1" x14ac:dyDescent="0.25">
      <c r="A62" s="4" t="s">
        <v>221</v>
      </c>
      <c r="B62" s="4" t="s">
        <v>323</v>
      </c>
      <c r="C62" s="4" t="s">
        <v>324</v>
      </c>
      <c r="D62" s="30" t="s">
        <v>231</v>
      </c>
      <c r="E62" s="4" t="s">
        <v>232</v>
      </c>
      <c r="F62" s="5">
        <v>344.55384908303103</v>
      </c>
      <c r="G62" s="5">
        <v>511.992232784343</v>
      </c>
      <c r="H62" s="5">
        <v>408.81836712231001</v>
      </c>
      <c r="I62" s="5">
        <v>418.957776129504</v>
      </c>
      <c r="J62" s="5">
        <v>504.09158101655498</v>
      </c>
      <c r="K62" s="5">
        <v>579.51325324515199</v>
      </c>
      <c r="L62" s="5">
        <v>735.03622355648599</v>
      </c>
      <c r="M62" s="5">
        <v>654.340312040973</v>
      </c>
      <c r="N62" s="5">
        <v>701.19504661456199</v>
      </c>
      <c r="O62" s="5">
        <v>629.98042334719696</v>
      </c>
      <c r="P62" s="5">
        <v>670.27538854578199</v>
      </c>
      <c r="Q62" s="5">
        <v>647.19095911900001</v>
      </c>
      <c r="R62" s="5">
        <v>538.86174206768601</v>
      </c>
      <c r="S62" s="5">
        <v>520.56617680366003</v>
      </c>
      <c r="T62" s="5">
        <v>417.81581584485502</v>
      </c>
      <c r="U62" s="5">
        <v>377.40216192013099</v>
      </c>
      <c r="V62" s="5">
        <v>421.65972716295101</v>
      </c>
      <c r="W62" s="5">
        <v>398.23799862771102</v>
      </c>
      <c r="X62" s="5">
        <v>367.25732786337301</v>
      </c>
      <c r="Y62" s="5">
        <v>551.28756804883005</v>
      </c>
      <c r="Z62" s="5">
        <v>653.38123815541405</v>
      </c>
      <c r="AA62" s="5">
        <v>702.899623959172</v>
      </c>
      <c r="AB62" s="5">
        <v>524.39243425163795</v>
      </c>
      <c r="AC62" s="5">
        <v>856.54608186737403</v>
      </c>
      <c r="AD62" s="5">
        <v>827.77614325181401</v>
      </c>
      <c r="AE62" s="5">
        <v>1083.60483426171</v>
      </c>
      <c r="AF62" s="5">
        <v>1389.3765355974599</v>
      </c>
      <c r="AG62" s="5">
        <v>1331.17546996176</v>
      </c>
      <c r="AH62" s="5">
        <v>1317.46634766478</v>
      </c>
      <c r="AI62" s="5">
        <v>1059.4279188713499</v>
      </c>
      <c r="AJ62" s="5">
        <v>795.21797776498499</v>
      </c>
      <c r="AK62" s="5">
        <v>819.89772579066198</v>
      </c>
      <c r="AL62" s="5">
        <v>918.54489591220295</v>
      </c>
      <c r="AM62" s="5">
        <v>1356.28086211459</v>
      </c>
      <c r="AN62" s="5">
        <v>524.39243425163795</v>
      </c>
      <c r="AO62" s="5">
        <v>1684.3222251191901</v>
      </c>
      <c r="AP62" s="5">
        <v>2472.9813698591702</v>
      </c>
      <c r="AQ62" s="5">
        <v>2648.6418176265402</v>
      </c>
      <c r="AR62" s="5">
        <v>1854.64589663633</v>
      </c>
      <c r="AS62" s="5">
        <v>1738.4426217028599</v>
      </c>
      <c r="AT62" s="5">
        <v>1880.67329636622</v>
      </c>
      <c r="AU62" s="5">
        <f t="shared" si="25"/>
        <v>175.66044776736999</v>
      </c>
      <c r="AV62" s="5">
        <f t="shared" si="26"/>
        <v>-793.99592099021015</v>
      </c>
      <c r="AW62" s="5">
        <f t="shared" si="27"/>
        <v>-116.20327493347008</v>
      </c>
      <c r="AX62" s="5">
        <v>-80.695911515513401</v>
      </c>
      <c r="AY62" s="5">
        <v>46.854734573589099</v>
      </c>
      <c r="AZ62" s="5">
        <v>-71.2146232673649</v>
      </c>
      <c r="BA62" s="5">
        <v>40.294965198585501</v>
      </c>
      <c r="BB62" s="5">
        <v>-23.084429426782101</v>
      </c>
      <c r="BC62" s="5">
        <v>-108.329217051315</v>
      </c>
      <c r="BD62" s="5">
        <v>-18.295565264025502</v>
      </c>
      <c r="BE62" s="5">
        <v>-102.750360958805</v>
      </c>
      <c r="BF62" s="5">
        <v>-40.413653924724002</v>
      </c>
      <c r="BG62" s="5">
        <v>44.2575652428201</v>
      </c>
      <c r="BH62" s="5">
        <v>-23.4217285352393</v>
      </c>
      <c r="BI62" s="5">
        <v>-30.980670764338299</v>
      </c>
      <c r="BJ62" s="5">
        <v>184.03024018545699</v>
      </c>
      <c r="BK62" s="5">
        <v>102.093670106584</v>
      </c>
      <c r="BL62" s="6">
        <v>49.518385803757603</v>
      </c>
      <c r="BM62" s="5" t="s">
        <v>225</v>
      </c>
      <c r="BN62" s="4" t="s">
        <v>225</v>
      </c>
      <c r="BO62" s="7">
        <v>39</v>
      </c>
      <c r="BP62" s="7">
        <v>44</v>
      </c>
      <c r="BQ62" s="4" t="s">
        <v>253</v>
      </c>
      <c r="BR62" s="5">
        <v>701.19504661456199</v>
      </c>
      <c r="BS62" s="5">
        <v>486.88148057359899</v>
      </c>
      <c r="BT62" s="1">
        <v>0.69435955505434699</v>
      </c>
      <c r="BU62" s="5">
        <v>358.92214374510701</v>
      </c>
      <c r="BV62" s="1">
        <v>0.51187204684063103</v>
      </c>
      <c r="BW62" s="5">
        <v>85.805376344086</v>
      </c>
      <c r="BX62" s="5">
        <v>629.98042334719696</v>
      </c>
      <c r="BY62" s="5">
        <v>425.28755939426202</v>
      </c>
      <c r="BZ62" s="1">
        <v>0.67508059557570799</v>
      </c>
      <c r="CA62" s="5">
        <v>311.64630593866701</v>
      </c>
      <c r="CB62" s="1">
        <v>0.49469204817958601</v>
      </c>
      <c r="CC62" s="5">
        <v>78.795698924731198</v>
      </c>
      <c r="CD62" s="5">
        <v>670.27538854578199</v>
      </c>
      <c r="CE62" s="5">
        <v>437.75445550209002</v>
      </c>
      <c r="CF62" s="1">
        <v>0.65309641825255504</v>
      </c>
      <c r="CG62" s="5">
        <v>329.21699777122899</v>
      </c>
      <c r="CH62" s="1">
        <v>0.49116677025169098</v>
      </c>
      <c r="CI62" s="5">
        <v>88.944086021505399</v>
      </c>
      <c r="CJ62" s="5">
        <v>647.19095911900001</v>
      </c>
      <c r="CK62" s="5">
        <v>401.09387024157598</v>
      </c>
      <c r="CL62" s="1">
        <v>0.61974578691205995</v>
      </c>
      <c r="CM62" s="5">
        <v>294.026041308961</v>
      </c>
      <c r="CN62" s="1">
        <v>0.45431110735726199</v>
      </c>
      <c r="CO62" s="5">
        <v>87.453917050691203</v>
      </c>
      <c r="CP62" s="5">
        <v>538.86174206768601</v>
      </c>
      <c r="CQ62" s="5">
        <v>329.28283542178502</v>
      </c>
      <c r="CR62" s="1">
        <v>0.61107109619302702</v>
      </c>
      <c r="CS62" s="5">
        <v>216.98389540546799</v>
      </c>
      <c r="CT62" s="1">
        <v>0.40267081231796298</v>
      </c>
      <c r="CU62" s="5">
        <v>71.061290322580604</v>
      </c>
      <c r="CV62" s="5">
        <v>520.56617680366003</v>
      </c>
      <c r="CW62" s="5">
        <v>306.54789020821801</v>
      </c>
      <c r="CX62" s="1">
        <v>0.58887400654890698</v>
      </c>
      <c r="CY62" s="5">
        <v>214.758567741885</v>
      </c>
      <c r="CZ62" s="1">
        <v>0.41254806268922201</v>
      </c>
      <c r="DA62" s="5">
        <v>64.991397849462402</v>
      </c>
      <c r="DB62" s="5">
        <v>417.81581584485502</v>
      </c>
      <c r="DC62" s="5">
        <v>244.290638103025</v>
      </c>
      <c r="DD62" s="1">
        <v>0.58468499477228097</v>
      </c>
      <c r="DE62" s="5">
        <v>161.98052391559</v>
      </c>
      <c r="DF62" s="1">
        <v>0.38768404108411703</v>
      </c>
      <c r="DG62" s="5">
        <v>57.113978494623701</v>
      </c>
      <c r="DH62" s="5">
        <v>377.40216192013099</v>
      </c>
      <c r="DI62" s="5">
        <v>222.303782238991</v>
      </c>
      <c r="DJ62" s="1">
        <v>0.58903685423518204</v>
      </c>
      <c r="DK62" s="5">
        <v>143.10910571641301</v>
      </c>
      <c r="DL62" s="1">
        <v>0.379195246228344</v>
      </c>
      <c r="DM62" s="5">
        <v>49.073732718894</v>
      </c>
      <c r="DN62" s="5">
        <v>421.65972716295101</v>
      </c>
      <c r="DO62" s="5">
        <v>259.50921048256703</v>
      </c>
      <c r="DP62" s="1">
        <v>0.61544699141324299</v>
      </c>
      <c r="DQ62" s="5">
        <v>172.114516604019</v>
      </c>
      <c r="DR62" s="1">
        <v>0.408183436824891</v>
      </c>
      <c r="DS62" s="5">
        <v>53.6967741935484</v>
      </c>
      <c r="DT62" s="5">
        <v>398.23799862771102</v>
      </c>
      <c r="DU62" s="5">
        <v>256.44681763424001</v>
      </c>
      <c r="DV62" s="1">
        <v>0.64395366217671501</v>
      </c>
      <c r="DW62" s="5">
        <v>176.602940259843</v>
      </c>
      <c r="DX62" s="1">
        <v>0.44346079698170299</v>
      </c>
      <c r="DY62" s="5">
        <v>56.295698924731198</v>
      </c>
      <c r="DZ62" s="5">
        <v>367.25732786337301</v>
      </c>
      <c r="EA62" s="5">
        <v>239.38583375824101</v>
      </c>
      <c r="EB62" s="1">
        <v>0.65182044195261601</v>
      </c>
      <c r="EC62" s="5">
        <v>170.28428224415401</v>
      </c>
      <c r="ED62" s="1">
        <v>0.46366476398124701</v>
      </c>
      <c r="EE62" s="5">
        <v>55.366666666666703</v>
      </c>
      <c r="EF62" s="5">
        <v>551.28756804883005</v>
      </c>
      <c r="EG62" s="5">
        <v>352.68348843107401</v>
      </c>
      <c r="EH62" s="1">
        <v>0.63974504210085104</v>
      </c>
      <c r="EI62" s="5">
        <v>267.50232351233097</v>
      </c>
      <c r="EJ62" s="1">
        <v>0.48523191709020502</v>
      </c>
      <c r="EK62" s="5">
        <v>70.547235023041495</v>
      </c>
      <c r="EL62" s="5">
        <v>653.38123815541405</v>
      </c>
      <c r="EM62" s="5">
        <v>392.12877984512699</v>
      </c>
      <c r="EN62" s="1">
        <v>0.60015310655714804</v>
      </c>
      <c r="EO62" s="5">
        <v>301.31268801426103</v>
      </c>
      <c r="EP62" s="1">
        <v>0.46115907592465999</v>
      </c>
      <c r="EQ62" s="5">
        <v>78.396774193548396</v>
      </c>
      <c r="ER62" s="5">
        <v>702.899623959172</v>
      </c>
      <c r="ES62" s="5">
        <v>425.35226756968399</v>
      </c>
      <c r="ET62" s="1">
        <v>0.60513941545996697</v>
      </c>
      <c r="EU62" s="5">
        <v>335.25123744203501</v>
      </c>
      <c r="EV62" s="1">
        <v>0.47695464048435499</v>
      </c>
      <c r="EW62" s="5">
        <v>81.197849462365596</v>
      </c>
      <c r="EX62" s="5">
        <v>524.39243425163795</v>
      </c>
      <c r="EY62" s="5">
        <v>319.98717395077398</v>
      </c>
      <c r="EZ62" s="1">
        <v>0.61020555036692803</v>
      </c>
      <c r="FA62" s="5">
        <v>255.38549250275301</v>
      </c>
      <c r="FB62" s="1">
        <v>0.48701216078224802</v>
      </c>
      <c r="FC62" s="5">
        <v>56.934408602150498</v>
      </c>
      <c r="FD62" s="4">
        <v>1331.17546996176</v>
      </c>
      <c r="FE62" s="4">
        <v>912.16903996786198</v>
      </c>
      <c r="FF62" s="1">
        <v>0.68523576384266305</v>
      </c>
      <c r="FG62" s="4">
        <v>670.56844968377504</v>
      </c>
      <c r="FH62" s="1">
        <v>0.50374159140946195</v>
      </c>
      <c r="FI62" s="4">
        <v>164.601075268817</v>
      </c>
      <c r="FJ62" s="4">
        <v>1317.46634766478</v>
      </c>
      <c r="FK62" s="4">
        <v>838.84832574366601</v>
      </c>
      <c r="FL62" s="1">
        <v>0.63671328473059596</v>
      </c>
      <c r="FM62" s="4">
        <v>623.24303908019101</v>
      </c>
      <c r="FN62" s="1">
        <v>0.473061828246993</v>
      </c>
      <c r="FO62" s="4">
        <v>176.39800307219701</v>
      </c>
      <c r="FP62" s="4">
        <v>1059.4279188713499</v>
      </c>
      <c r="FQ62" s="4">
        <v>635.83072563000303</v>
      </c>
      <c r="FR62" s="1">
        <v>0.60016421533178099</v>
      </c>
      <c r="FS62" s="4">
        <v>431.74246314735302</v>
      </c>
      <c r="FT62" s="1">
        <v>0.40752415096565198</v>
      </c>
      <c r="FU62" s="4">
        <v>136.05268817204299</v>
      </c>
      <c r="FV62" s="4">
        <v>795.21797776498499</v>
      </c>
      <c r="FW62" s="4">
        <v>466.59442034201601</v>
      </c>
      <c r="FX62" s="1">
        <v>0.58675034190425601</v>
      </c>
      <c r="FY62" s="4">
        <v>305.08962963200401</v>
      </c>
      <c r="FZ62" s="1">
        <v>0.38365534754317199</v>
      </c>
      <c r="GA62" s="4">
        <v>106.187711213518</v>
      </c>
      <c r="GB62" s="4">
        <v>819.89772579066198</v>
      </c>
      <c r="GC62" s="4">
        <v>515.95602811680703</v>
      </c>
      <c r="GD62" s="1">
        <v>0.62929315680105002</v>
      </c>
      <c r="GE62" s="4">
        <v>348.71745686386299</v>
      </c>
      <c r="GF62" s="1">
        <v>0.42531823896398702</v>
      </c>
      <c r="GG62" s="4">
        <v>109.99247311828</v>
      </c>
      <c r="GH62" s="4">
        <v>918.54489591220295</v>
      </c>
      <c r="GI62" s="4">
        <v>592.06932218931502</v>
      </c>
      <c r="GJ62" s="1">
        <v>0.64457309035649601</v>
      </c>
      <c r="GK62" s="4">
        <v>437.78660575648502</v>
      </c>
      <c r="GL62" s="1">
        <v>0.476608827401649</v>
      </c>
      <c r="GM62" s="4">
        <v>125.913901689708</v>
      </c>
      <c r="GN62" s="4">
        <v>1356.28086211459</v>
      </c>
      <c r="GO62" s="4">
        <v>817.48104741481097</v>
      </c>
      <c r="GP62" s="1">
        <v>0.60273728712817798</v>
      </c>
      <c r="GQ62" s="4">
        <v>636.56392545629603</v>
      </c>
      <c r="GR62" s="1">
        <v>0.46934520956361903</v>
      </c>
      <c r="GS62" s="4">
        <v>159.59462365591401</v>
      </c>
      <c r="GT62" s="4">
        <v>524.39243425163795</v>
      </c>
      <c r="GU62" s="4">
        <v>319.98717395077398</v>
      </c>
      <c r="GV62" s="1">
        <v>0.61020555036692803</v>
      </c>
      <c r="GW62" s="4">
        <v>255.38549250275301</v>
      </c>
      <c r="GX62" s="1">
        <v>0.48701216078224802</v>
      </c>
      <c r="GY62" s="4">
        <v>56.934408602150498</v>
      </c>
    </row>
    <row r="63" spans="1:207" s="8" customFormat="1" x14ac:dyDescent="0.25">
      <c r="A63" s="4" t="s">
        <v>221</v>
      </c>
      <c r="B63" s="4" t="s">
        <v>325</v>
      </c>
      <c r="C63" s="4" t="s">
        <v>326</v>
      </c>
      <c r="D63" s="30" t="s">
        <v>235</v>
      </c>
      <c r="E63" s="4"/>
      <c r="F63" s="5">
        <v>186.776745666924</v>
      </c>
      <c r="G63" s="5">
        <v>334.63060081465397</v>
      </c>
      <c r="H63" s="5">
        <v>425.25351839988201</v>
      </c>
      <c r="I63" s="5">
        <v>406.35630928010499</v>
      </c>
      <c r="J63" s="5">
        <v>299.516906664548</v>
      </c>
      <c r="K63" s="5">
        <v>261.142640570629</v>
      </c>
      <c r="L63" s="5">
        <v>219.10502961365799</v>
      </c>
      <c r="M63" s="5">
        <v>200.60848161645899</v>
      </c>
      <c r="N63" s="5">
        <v>279.55630443710101</v>
      </c>
      <c r="O63" s="5">
        <v>148.87465718800399</v>
      </c>
      <c r="P63" s="5">
        <v>141.16357341143799</v>
      </c>
      <c r="Q63" s="5">
        <v>190.382292816112</v>
      </c>
      <c r="R63" s="5">
        <v>148.40490145392201</v>
      </c>
      <c r="S63" s="5">
        <v>159.60982185474299</v>
      </c>
      <c r="T63" s="5">
        <v>182.56428316415699</v>
      </c>
      <c r="U63" s="5">
        <v>220.02776948872599</v>
      </c>
      <c r="V63" s="5">
        <v>186.579509455123</v>
      </c>
      <c r="W63" s="5">
        <v>198.21528486699401</v>
      </c>
      <c r="X63" s="5">
        <v>969.23753883547897</v>
      </c>
      <c r="Y63" s="5">
        <v>333.00956535766198</v>
      </c>
      <c r="Z63" s="5">
        <v>401.89543076001502</v>
      </c>
      <c r="AA63" s="5">
        <v>228.62830013643199</v>
      </c>
      <c r="AB63" s="5">
        <v>95.144257270215405</v>
      </c>
      <c r="AC63" s="5">
        <v>521.40734648157797</v>
      </c>
      <c r="AD63" s="5">
        <v>831.60982767998701</v>
      </c>
      <c r="AE63" s="5">
        <v>560.659547235177</v>
      </c>
      <c r="AF63" s="5">
        <v>419.71351123011698</v>
      </c>
      <c r="AG63" s="5">
        <v>428.430961625105</v>
      </c>
      <c r="AH63" s="5">
        <v>331.54586622754999</v>
      </c>
      <c r="AI63" s="5">
        <v>308.014723308665</v>
      </c>
      <c r="AJ63" s="5">
        <v>402.59205265288301</v>
      </c>
      <c r="AK63" s="5">
        <v>384.79479432211701</v>
      </c>
      <c r="AL63" s="5">
        <v>1302.2471041931401</v>
      </c>
      <c r="AM63" s="5">
        <v>630.52373089644698</v>
      </c>
      <c r="AN63" s="5">
        <v>95.144257270215405</v>
      </c>
      <c r="AO63" s="5">
        <v>1353.01717416156</v>
      </c>
      <c r="AP63" s="5">
        <v>980.37305846529398</v>
      </c>
      <c r="AQ63" s="5">
        <v>759.97682785265499</v>
      </c>
      <c r="AR63" s="5">
        <v>710.60677596154801</v>
      </c>
      <c r="AS63" s="5">
        <v>1687.0418985152601</v>
      </c>
      <c r="AT63" s="5">
        <v>725.66798816666301</v>
      </c>
      <c r="AU63" s="5">
        <f t="shared" si="25"/>
        <v>-220.39623061263899</v>
      </c>
      <c r="AV63" s="5">
        <f t="shared" si="26"/>
        <v>-49.370051891106982</v>
      </c>
      <c r="AW63" s="5">
        <f t="shared" si="27"/>
        <v>976.43512255371206</v>
      </c>
      <c r="AX63" s="5">
        <v>-18.496547997198402</v>
      </c>
      <c r="AY63" s="5">
        <v>78.947822820641804</v>
      </c>
      <c r="AZ63" s="5">
        <v>-130.68164724909701</v>
      </c>
      <c r="BA63" s="5">
        <v>-7.7110837765663103</v>
      </c>
      <c r="BB63" s="5">
        <v>49.218719404673898</v>
      </c>
      <c r="BC63" s="5">
        <v>-41.977391362190403</v>
      </c>
      <c r="BD63" s="5">
        <v>11.2049204008218</v>
      </c>
      <c r="BE63" s="5">
        <v>22.954461309413499</v>
      </c>
      <c r="BF63" s="5">
        <v>37.463486324568997</v>
      </c>
      <c r="BG63" s="5">
        <v>-33.448260033603098</v>
      </c>
      <c r="BH63" s="5">
        <v>11.635775411871199</v>
      </c>
      <c r="BI63" s="5">
        <v>771.02225396848496</v>
      </c>
      <c r="BJ63" s="5">
        <v>-636.22797347781705</v>
      </c>
      <c r="BK63" s="5">
        <v>68.885865402352707</v>
      </c>
      <c r="BL63" s="6">
        <v>-173.267130623583</v>
      </c>
      <c r="BM63" s="5" t="s">
        <v>225</v>
      </c>
      <c r="BN63" s="4" t="s">
        <v>225</v>
      </c>
      <c r="BO63" s="7">
        <v>42</v>
      </c>
      <c r="BP63" s="7">
        <v>45</v>
      </c>
      <c r="BQ63" s="4" t="s">
        <v>253</v>
      </c>
      <c r="BR63" s="5">
        <v>279.55630443710101</v>
      </c>
      <c r="BS63" s="5">
        <v>145.277489293847</v>
      </c>
      <c r="BT63" s="1">
        <v>0.51967166180126001</v>
      </c>
      <c r="BU63" s="5">
        <v>86.385407450478894</v>
      </c>
      <c r="BV63" s="1">
        <v>0.30900897629341501</v>
      </c>
      <c r="BW63" s="5">
        <v>41.534408602150499</v>
      </c>
      <c r="BX63" s="5">
        <v>148.87465718800399</v>
      </c>
      <c r="BY63" s="5">
        <v>102.814342466379</v>
      </c>
      <c r="BZ63" s="1">
        <v>0.69061010388451105</v>
      </c>
      <c r="CA63" s="5">
        <v>72.145139607664802</v>
      </c>
      <c r="CB63" s="1">
        <v>0.48460322912150999</v>
      </c>
      <c r="CC63" s="5">
        <v>19.709677419354801</v>
      </c>
      <c r="CD63" s="5">
        <v>141.16357341143799</v>
      </c>
      <c r="CE63" s="5">
        <v>105.852927108766</v>
      </c>
      <c r="CF63" s="1">
        <v>0.74986007048890002</v>
      </c>
      <c r="CG63" s="5">
        <v>81.193622679876697</v>
      </c>
      <c r="CH63" s="1">
        <v>0.57517403900812403</v>
      </c>
      <c r="CI63" s="5">
        <v>18</v>
      </c>
      <c r="CJ63" s="5">
        <v>190.382292816112</v>
      </c>
      <c r="CK63" s="5">
        <v>142.02373681193001</v>
      </c>
      <c r="CL63" s="1">
        <v>0.745992364684405</v>
      </c>
      <c r="CM63" s="5">
        <v>111.018366376743</v>
      </c>
      <c r="CN63" s="1">
        <v>0.58313388674216005</v>
      </c>
      <c r="CO63" s="5">
        <v>23.284562211981601</v>
      </c>
      <c r="CP63" s="5">
        <v>148.40490145392201</v>
      </c>
      <c r="CQ63" s="5">
        <v>102.59664206381601</v>
      </c>
      <c r="CR63" s="1">
        <v>0.69132920178968005</v>
      </c>
      <c r="CS63" s="5">
        <v>64.540342088157004</v>
      </c>
      <c r="CT63" s="1">
        <v>0.43489360159843599</v>
      </c>
      <c r="CU63" s="5">
        <v>23.436559139784901</v>
      </c>
      <c r="CV63" s="5">
        <v>159.60982185474299</v>
      </c>
      <c r="CW63" s="5">
        <v>109.17215258686799</v>
      </c>
      <c r="CX63" s="1">
        <v>0.68399395048646905</v>
      </c>
      <c r="CY63" s="5">
        <v>71.357466581029001</v>
      </c>
      <c r="CZ63" s="1">
        <v>0.447074407776543</v>
      </c>
      <c r="DA63" s="5">
        <v>24.765591397849501</v>
      </c>
      <c r="DB63" s="5">
        <v>182.56428316415699</v>
      </c>
      <c r="DC63" s="5">
        <v>114.052920939381</v>
      </c>
      <c r="DD63" s="1">
        <v>0.62472746017263203</v>
      </c>
      <c r="DE63" s="5">
        <v>67.787477757428107</v>
      </c>
      <c r="DF63" s="1">
        <v>0.37130744624607298</v>
      </c>
      <c r="DG63" s="5">
        <v>29.4</v>
      </c>
      <c r="DH63" s="5">
        <v>220.02776948872599</v>
      </c>
      <c r="DI63" s="5">
        <v>148.19839584631299</v>
      </c>
      <c r="DJ63" s="1">
        <v>0.67354405396500205</v>
      </c>
      <c r="DK63" s="5">
        <v>91.883637205672201</v>
      </c>
      <c r="DL63" s="1">
        <v>0.41760018482748901</v>
      </c>
      <c r="DM63" s="5">
        <v>32.258064516128997</v>
      </c>
      <c r="DN63" s="5">
        <v>186.59747728358701</v>
      </c>
      <c r="DO63" s="5">
        <v>130.116990214742</v>
      </c>
      <c r="DP63" s="1">
        <v>0.69731376923704702</v>
      </c>
      <c r="DQ63" s="5">
        <v>85.753162882533204</v>
      </c>
      <c r="DR63" s="1">
        <v>0.45956228417926198</v>
      </c>
      <c r="DS63" s="5">
        <v>25.433333333333302</v>
      </c>
      <c r="DT63" s="5">
        <v>198.21851548563001</v>
      </c>
      <c r="DU63" s="5">
        <v>113.79370470812999</v>
      </c>
      <c r="DV63" s="1">
        <v>0.57408211553465804</v>
      </c>
      <c r="DW63" s="5">
        <v>62.615033344050303</v>
      </c>
      <c r="DX63" s="1">
        <v>0.31588892284177</v>
      </c>
      <c r="DY63" s="5">
        <v>37.433333333333302</v>
      </c>
      <c r="DZ63" s="5">
        <v>969.23227536468505</v>
      </c>
      <c r="EA63" s="5">
        <v>826.13457759836604</v>
      </c>
      <c r="EB63" s="1">
        <v>0.85235974760283695</v>
      </c>
      <c r="EC63" s="5">
        <v>749.91566457920305</v>
      </c>
      <c r="ED63" s="1">
        <v>0.77372130875134004</v>
      </c>
      <c r="EE63" s="5">
        <v>61.260215053763403</v>
      </c>
      <c r="EF63" s="5">
        <v>332.99789739423898</v>
      </c>
      <c r="EG63" s="5">
        <v>190.14183985576199</v>
      </c>
      <c r="EH63" s="1">
        <v>0.57100012145317203</v>
      </c>
      <c r="EI63" s="5">
        <v>114.660492107951</v>
      </c>
      <c r="EJ63" s="1">
        <v>0.34432797625807199</v>
      </c>
      <c r="EK63" s="5">
        <v>58.639400921659004</v>
      </c>
      <c r="EL63" s="5">
        <v>401.89084233952002</v>
      </c>
      <c r="EM63" s="5">
        <v>231.44183717941601</v>
      </c>
      <c r="EN63" s="1">
        <v>0.57588233618892204</v>
      </c>
      <c r="EO63" s="5">
        <v>165.38703777204</v>
      </c>
      <c r="EP63" s="1">
        <v>0.41152228502962601</v>
      </c>
      <c r="EQ63" s="5">
        <v>56.370967741935502</v>
      </c>
      <c r="ER63" s="5">
        <v>228.62830013643199</v>
      </c>
      <c r="ES63" s="5">
        <v>75.8180724801678</v>
      </c>
      <c r="ET63" s="1">
        <v>0.33162155531456</v>
      </c>
      <c r="EU63" s="5">
        <v>14.055907814845099</v>
      </c>
      <c r="EV63" s="1">
        <v>6.1479299834960602E-2</v>
      </c>
      <c r="EW63" s="5">
        <v>49.022580645161298</v>
      </c>
      <c r="EX63" s="5">
        <v>95.1441675908695</v>
      </c>
      <c r="EY63" s="5">
        <v>-35.275354825124197</v>
      </c>
      <c r="EZ63" s="1">
        <v>-0.37075688103985699</v>
      </c>
      <c r="FA63" s="5">
        <v>-73.889728623151001</v>
      </c>
      <c r="FB63" s="1">
        <v>-0.77660807271849897</v>
      </c>
      <c r="FC63" s="5">
        <v>31.376344086021501</v>
      </c>
      <c r="FD63" s="4">
        <v>428.430961625105</v>
      </c>
      <c r="FE63" s="4">
        <v>248.091831760226</v>
      </c>
      <c r="FF63" s="1">
        <v>0.57907073480211402</v>
      </c>
      <c r="FG63" s="4">
        <v>158.53054705814401</v>
      </c>
      <c r="FH63" s="1">
        <v>0.37002588808430797</v>
      </c>
      <c r="FI63" s="4">
        <v>61.244086021505403</v>
      </c>
      <c r="FJ63" s="4">
        <v>331.54586622754999</v>
      </c>
      <c r="FK63" s="4">
        <v>247.87666392069599</v>
      </c>
      <c r="FL63" s="1">
        <v>0.74763913283289396</v>
      </c>
      <c r="FM63" s="4">
        <v>192.21198905662001</v>
      </c>
      <c r="FN63" s="1">
        <v>0.57974479140300705</v>
      </c>
      <c r="FO63" s="4">
        <v>41.284562211981601</v>
      </c>
      <c r="FP63" s="4">
        <v>308.014723308665</v>
      </c>
      <c r="FQ63" s="4">
        <v>211.76879465068299</v>
      </c>
      <c r="FR63" s="1">
        <v>0.687528155718931</v>
      </c>
      <c r="FS63" s="4">
        <v>135.89780866918599</v>
      </c>
      <c r="FT63" s="1">
        <v>0.441205560595885</v>
      </c>
      <c r="FU63" s="4">
        <v>48.202150537634402</v>
      </c>
      <c r="FV63" s="4">
        <v>402.59205265288301</v>
      </c>
      <c r="FW63" s="4">
        <v>262.25131678569397</v>
      </c>
      <c r="FX63" s="1">
        <v>0.65140708828599003</v>
      </c>
      <c r="FY63" s="4">
        <v>159.6711149631</v>
      </c>
      <c r="FZ63" s="1">
        <v>0.39660771719398402</v>
      </c>
      <c r="GA63" s="4">
        <v>61.658064516129002</v>
      </c>
      <c r="GB63" s="4">
        <v>384.81599276921702</v>
      </c>
      <c r="GC63" s="4">
        <v>243.91069492287201</v>
      </c>
      <c r="GD63" s="1">
        <v>0.63383720922729703</v>
      </c>
      <c r="GE63" s="4">
        <v>148.36819622658399</v>
      </c>
      <c r="GF63" s="1">
        <v>0.38555621131776402</v>
      </c>
      <c r="GG63" s="4">
        <v>62.866666666666703</v>
      </c>
      <c r="GH63" s="4">
        <v>1302.2301727589199</v>
      </c>
      <c r="GI63" s="4">
        <v>1016.27641745413</v>
      </c>
      <c r="GJ63" s="1">
        <v>0.78041227942140901</v>
      </c>
      <c r="GK63" s="4">
        <v>864.57615668715505</v>
      </c>
      <c r="GL63" s="1">
        <v>0.66391961634205598</v>
      </c>
      <c r="GM63" s="4">
        <v>119.89961597542199</v>
      </c>
      <c r="GN63" s="4">
        <v>630.51914247595198</v>
      </c>
      <c r="GO63" s="4">
        <v>307.25990965958403</v>
      </c>
      <c r="GP63" s="1">
        <v>0.48731257936598299</v>
      </c>
      <c r="GQ63" s="4">
        <v>179.442945586885</v>
      </c>
      <c r="GR63" s="1">
        <v>0.28459555546916598</v>
      </c>
      <c r="GS63" s="4">
        <v>105.393548387097</v>
      </c>
      <c r="GT63" s="4">
        <v>95.1441675908695</v>
      </c>
      <c r="GU63" s="4">
        <v>-35.275354825124197</v>
      </c>
      <c r="GV63" s="1">
        <v>-0.37075688103985699</v>
      </c>
      <c r="GW63" s="4">
        <v>-73.889728623151001</v>
      </c>
      <c r="GX63" s="1">
        <v>-0.77660807271849897</v>
      </c>
      <c r="GY63" s="4">
        <v>31.376344086021501</v>
      </c>
    </row>
    <row r="64" spans="1:207" s="8" customFormat="1" x14ac:dyDescent="0.25">
      <c r="A64" s="4" t="s">
        <v>221</v>
      </c>
      <c r="B64" s="4" t="s">
        <v>327</v>
      </c>
      <c r="C64" s="4" t="s">
        <v>328</v>
      </c>
      <c r="D64" s="30" t="s">
        <v>276</v>
      </c>
      <c r="E64" s="4"/>
      <c r="F64" s="5">
        <v>714.29127762425105</v>
      </c>
      <c r="G64" s="5">
        <v>787.19668497616794</v>
      </c>
      <c r="H64" s="5">
        <v>744.10337396474597</v>
      </c>
      <c r="I64" s="5">
        <v>911.99237771631203</v>
      </c>
      <c r="J64" s="5">
        <v>792.820618905782</v>
      </c>
      <c r="K64" s="5">
        <v>855.79181611147101</v>
      </c>
      <c r="L64" s="5">
        <v>1027.60112491019</v>
      </c>
      <c r="M64" s="5">
        <v>626.30683715264104</v>
      </c>
      <c r="N64" s="5">
        <v>579.85089100764606</v>
      </c>
      <c r="O64" s="5">
        <v>412.42097428961802</v>
      </c>
      <c r="P64" s="5">
        <v>374.26771575202298</v>
      </c>
      <c r="Q64" s="5">
        <v>321.69906371002497</v>
      </c>
      <c r="R64" s="5">
        <v>308.101813166515</v>
      </c>
      <c r="S64" s="5">
        <v>302.01284238898103</v>
      </c>
      <c r="T64" s="5">
        <v>410.88358430384301</v>
      </c>
      <c r="U64" s="5">
        <v>368.99487838228799</v>
      </c>
      <c r="V64" s="5">
        <v>602.71513097628394</v>
      </c>
      <c r="W64" s="5">
        <v>305.20276484472299</v>
      </c>
      <c r="X64" s="5">
        <v>351.46095314794701</v>
      </c>
      <c r="Y64" s="5">
        <v>413.32190855726498</v>
      </c>
      <c r="Z64" s="5">
        <v>326.236033223677</v>
      </c>
      <c r="AA64" s="5">
        <v>384.65049395047902</v>
      </c>
      <c r="AB64" s="5">
        <v>495.602828270629</v>
      </c>
      <c r="AC64" s="5">
        <v>1501.4879626004199</v>
      </c>
      <c r="AD64" s="5">
        <v>1656.0957516810599</v>
      </c>
      <c r="AE64" s="5">
        <v>1648.6124350172499</v>
      </c>
      <c r="AF64" s="5">
        <v>1653.9079620628299</v>
      </c>
      <c r="AG64" s="5">
        <v>992.27186529726396</v>
      </c>
      <c r="AH64" s="5">
        <v>695.96677946204704</v>
      </c>
      <c r="AI64" s="5">
        <v>610.11465555549501</v>
      </c>
      <c r="AJ64" s="5">
        <v>779.878462686131</v>
      </c>
      <c r="AK64" s="5">
        <v>907.91789582100705</v>
      </c>
      <c r="AL64" s="5">
        <v>764.78286170521199</v>
      </c>
      <c r="AM64" s="5">
        <v>710.88652717415596</v>
      </c>
      <c r="AN64" s="5">
        <v>495.602828270629</v>
      </c>
      <c r="AO64" s="5">
        <v>3157.5837142814798</v>
      </c>
      <c r="AP64" s="5">
        <v>3302.5203970800899</v>
      </c>
      <c r="AQ64" s="5">
        <v>1688.2386447593101</v>
      </c>
      <c r="AR64" s="5">
        <v>1389.9931182416301</v>
      </c>
      <c r="AS64" s="5">
        <v>1672.7007575262201</v>
      </c>
      <c r="AT64" s="5">
        <v>1206.4893554447899</v>
      </c>
      <c r="AU64" s="5">
        <f t="shared" si="25"/>
        <v>-1614.2817523207798</v>
      </c>
      <c r="AV64" s="5">
        <f t="shared" si="26"/>
        <v>-298.24552651767999</v>
      </c>
      <c r="AW64" s="5">
        <f t="shared" si="27"/>
        <v>282.70763928458996</v>
      </c>
      <c r="AX64" s="5">
        <v>-401.29428775755298</v>
      </c>
      <c r="AY64" s="5">
        <v>-46.455946144994499</v>
      </c>
      <c r="AZ64" s="5">
        <v>-167.42991671802901</v>
      </c>
      <c r="BA64" s="5">
        <v>-38.153258537595299</v>
      </c>
      <c r="BB64" s="5">
        <v>-52.568652041998</v>
      </c>
      <c r="BC64" s="5">
        <v>-13.59725054351</v>
      </c>
      <c r="BD64" s="5">
        <v>-6.0889707775340298</v>
      </c>
      <c r="BE64" s="5">
        <v>108.87074191486199</v>
      </c>
      <c r="BF64" s="5">
        <v>-41.888705921554397</v>
      </c>
      <c r="BG64" s="5">
        <v>233.72025259399501</v>
      </c>
      <c r="BH64" s="5">
        <v>-297.51236613156101</v>
      </c>
      <c r="BI64" s="5">
        <v>46.258188303223697</v>
      </c>
      <c r="BJ64" s="5">
        <v>61.8609554093184</v>
      </c>
      <c r="BK64" s="5">
        <v>-87.085875333588405</v>
      </c>
      <c r="BL64" s="6">
        <v>58.414460726802098</v>
      </c>
      <c r="BM64" s="5" t="s">
        <v>225</v>
      </c>
      <c r="BN64" s="4" t="s">
        <v>225</v>
      </c>
      <c r="BO64" s="7">
        <v>3</v>
      </c>
      <c r="BP64" s="7">
        <v>46</v>
      </c>
      <c r="BQ64" s="4" t="s">
        <v>253</v>
      </c>
      <c r="BR64" s="5">
        <v>592.15309995524103</v>
      </c>
      <c r="BS64" s="5">
        <v>370.15529222709802</v>
      </c>
      <c r="BT64" s="1">
        <v>0.62510065767632905</v>
      </c>
      <c r="BU64" s="5">
        <v>255.29362607383101</v>
      </c>
      <c r="BV64" s="1">
        <v>0.43112773722391701</v>
      </c>
      <c r="BW64" s="5">
        <v>80.813440860215096</v>
      </c>
      <c r="BX64" s="5">
        <v>445.31797473433602</v>
      </c>
      <c r="BY64" s="5">
        <v>276.79753928685199</v>
      </c>
      <c r="BZ64" s="1">
        <v>0.62157279739714499</v>
      </c>
      <c r="CA64" s="5">
        <v>169.893446415726</v>
      </c>
      <c r="CB64" s="1">
        <v>0.38151041739799502</v>
      </c>
      <c r="CC64" s="5">
        <v>77.000806451612902</v>
      </c>
      <c r="CD64" s="5">
        <v>411.25770218334401</v>
      </c>
      <c r="CE64" s="5">
        <v>314.38529163929098</v>
      </c>
      <c r="CF64" s="1">
        <v>0.76444839809744003</v>
      </c>
      <c r="CG64" s="5">
        <v>237.87470704965401</v>
      </c>
      <c r="CH64" s="1">
        <v>0.57840790771039896</v>
      </c>
      <c r="CI64" s="5">
        <v>71.739784946236597</v>
      </c>
      <c r="CJ64" s="5">
        <v>356.42924470725097</v>
      </c>
      <c r="CK64" s="5">
        <v>236.956308777027</v>
      </c>
      <c r="CL64" s="1">
        <v>0.66480602334314198</v>
      </c>
      <c r="CM64" s="5">
        <v>157.03360387145699</v>
      </c>
      <c r="CN64" s="1">
        <v>0.44057440909607198</v>
      </c>
      <c r="CO64" s="5">
        <v>73.778801843318007</v>
      </c>
      <c r="CP64" s="5">
        <v>341.77665010121598</v>
      </c>
      <c r="CQ64" s="5">
        <v>208.386237495697</v>
      </c>
      <c r="CR64" s="1">
        <v>0.60971467019172998</v>
      </c>
      <c r="CS64" s="5">
        <v>99.149995416627505</v>
      </c>
      <c r="CT64" s="1">
        <v>0.29010172399800999</v>
      </c>
      <c r="CU64" s="5">
        <v>72.566666666666706</v>
      </c>
      <c r="CV64" s="5">
        <v>326.53726546747203</v>
      </c>
      <c r="CW64" s="5">
        <v>185.382807274611</v>
      </c>
      <c r="CX64" s="1">
        <v>0.567723279636143</v>
      </c>
      <c r="CY64" s="5">
        <v>81.599969364627299</v>
      </c>
      <c r="CZ64" s="1">
        <v>0.24989481444884501</v>
      </c>
      <c r="DA64" s="5">
        <v>80.785376344086004</v>
      </c>
      <c r="DB64" s="5">
        <v>430.83414249957502</v>
      </c>
      <c r="DC64" s="5">
        <v>263.90055613534503</v>
      </c>
      <c r="DD64" s="1">
        <v>0.61253398954008298</v>
      </c>
      <c r="DE64" s="5">
        <v>146.01292998190101</v>
      </c>
      <c r="DF64" s="1">
        <v>0.33890751818037501</v>
      </c>
      <c r="DG64" s="5">
        <v>88.703333333333305</v>
      </c>
      <c r="DH64" s="5">
        <v>378.57081477533302</v>
      </c>
      <c r="DI64" s="5">
        <v>195.240638393262</v>
      </c>
      <c r="DJ64" s="1">
        <v>0.51573082438785001</v>
      </c>
      <c r="DK64" s="5">
        <v>47.331412088643198</v>
      </c>
      <c r="DL64" s="1">
        <v>0.12502657426651501</v>
      </c>
      <c r="DM64" s="5">
        <v>93.827188940092199</v>
      </c>
      <c r="DN64" s="5">
        <v>586.43006380777399</v>
      </c>
      <c r="DO64" s="5">
        <v>363.52730470042297</v>
      </c>
      <c r="DP64" s="1">
        <v>0.61989882022757803</v>
      </c>
      <c r="DQ64" s="5">
        <v>232.160144741029</v>
      </c>
      <c r="DR64" s="1">
        <v>0.39588718087469699</v>
      </c>
      <c r="DS64" s="5">
        <v>99.812107526881704</v>
      </c>
      <c r="DT64" s="5">
        <v>280.22486144679601</v>
      </c>
      <c r="DU64" s="5">
        <v>168.869965863055</v>
      </c>
      <c r="DV64" s="1">
        <v>0.60262306845717595</v>
      </c>
      <c r="DW64" s="5">
        <v>87.1292416483859</v>
      </c>
      <c r="DX64" s="1">
        <v>0.31092616550344299</v>
      </c>
      <c r="DY64" s="5">
        <v>69.543010752688204</v>
      </c>
      <c r="DZ64" s="5">
        <v>332.46055915860597</v>
      </c>
      <c r="EA64" s="5">
        <v>221.16023896509799</v>
      </c>
      <c r="EB64" s="1">
        <v>0.66522248390850403</v>
      </c>
      <c r="EC64" s="5">
        <v>152.55883753664</v>
      </c>
      <c r="ED64" s="1">
        <v>0.45887800322160599</v>
      </c>
      <c r="EE64" s="5">
        <v>65.447311827956995</v>
      </c>
      <c r="EF64" s="5">
        <v>409.34980441533298</v>
      </c>
      <c r="EG64" s="5">
        <v>283.25591745581801</v>
      </c>
      <c r="EH64" s="1">
        <v>0.69196543982813796</v>
      </c>
      <c r="EI64" s="5">
        <v>207.573293634875</v>
      </c>
      <c r="EJ64" s="1">
        <v>0.50708047590580296</v>
      </c>
      <c r="EK64" s="5">
        <v>73.428571428571402</v>
      </c>
      <c r="EL64" s="5">
        <v>326.66311459959798</v>
      </c>
      <c r="EM64" s="5">
        <v>234.95782829315999</v>
      </c>
      <c r="EN64" s="1">
        <v>0.71926647911000396</v>
      </c>
      <c r="EO64" s="5">
        <v>167.45427380160501</v>
      </c>
      <c r="EP64" s="1">
        <v>0.51262069795317999</v>
      </c>
      <c r="EQ64" s="5">
        <v>66.987096774193503</v>
      </c>
      <c r="ER64" s="5">
        <v>385.24255201073299</v>
      </c>
      <c r="ES64" s="5">
        <v>238.77034709048701</v>
      </c>
      <c r="ET64" s="1">
        <v>0.61979224736273297</v>
      </c>
      <c r="EU64" s="5">
        <v>138.179036541177</v>
      </c>
      <c r="EV64" s="1">
        <v>0.35868061775618099</v>
      </c>
      <c r="EW64" s="5">
        <v>99.349462365591407</v>
      </c>
      <c r="EX64" s="5">
        <v>488.401891306555</v>
      </c>
      <c r="EY64" s="5">
        <v>342.87919974741999</v>
      </c>
      <c r="EZ64" s="1">
        <v>0.70204314489889097</v>
      </c>
      <c r="FA64" s="5">
        <v>256.82742675742003</v>
      </c>
      <c r="FB64" s="1">
        <v>0.52585264580029401</v>
      </c>
      <c r="FC64" s="5">
        <v>79.403225806451601</v>
      </c>
      <c r="FD64" s="4">
        <v>1037.4710746895801</v>
      </c>
      <c r="FE64" s="4">
        <v>646.95283151395097</v>
      </c>
      <c r="FF64" s="1">
        <v>0.62358637970463504</v>
      </c>
      <c r="FG64" s="4">
        <v>425.18707248955701</v>
      </c>
      <c r="FH64" s="1">
        <v>0.40983029104380397</v>
      </c>
      <c r="FI64" s="4">
        <v>157.81424731182801</v>
      </c>
      <c r="FJ64" s="4">
        <v>767.68694689059498</v>
      </c>
      <c r="FK64" s="4">
        <v>551.34160041631901</v>
      </c>
      <c r="FL64" s="1">
        <v>0.71818545651902499</v>
      </c>
      <c r="FM64" s="4">
        <v>394.90831092111102</v>
      </c>
      <c r="FN64" s="1">
        <v>0.51441321559605802</v>
      </c>
      <c r="FO64" s="4">
        <v>145.518586789555</v>
      </c>
      <c r="FP64" s="4">
        <v>668.313915568688</v>
      </c>
      <c r="FQ64" s="4">
        <v>393.76904477030803</v>
      </c>
      <c r="FR64" s="1">
        <v>0.589197734174424</v>
      </c>
      <c r="FS64" s="4">
        <v>180.74996478125499</v>
      </c>
      <c r="FT64" s="1">
        <v>0.27045668296080499</v>
      </c>
      <c r="FU64" s="4">
        <v>153.35204301075299</v>
      </c>
      <c r="FV64" s="4">
        <v>809.40495727490804</v>
      </c>
      <c r="FW64" s="4">
        <v>459.14119452860803</v>
      </c>
      <c r="FX64" s="1">
        <v>0.56725770011890897</v>
      </c>
      <c r="FY64" s="4">
        <v>193.344342070544</v>
      </c>
      <c r="FZ64" s="1">
        <v>0.238872199055332</v>
      </c>
      <c r="GA64" s="4">
        <v>182.53052227342599</v>
      </c>
      <c r="GB64" s="4">
        <v>866.65492525457</v>
      </c>
      <c r="GC64" s="4">
        <v>532.39727056347795</v>
      </c>
      <c r="GD64" s="1">
        <v>0.61431286553537101</v>
      </c>
      <c r="GE64" s="4">
        <v>319.28938638941401</v>
      </c>
      <c r="GF64" s="1">
        <v>0.36841582166699899</v>
      </c>
      <c r="GG64" s="4">
        <v>169.35511827957001</v>
      </c>
      <c r="GH64" s="4">
        <v>741.81036357393896</v>
      </c>
      <c r="GI64" s="4">
        <v>504.41615642091699</v>
      </c>
      <c r="GJ64" s="1">
        <v>0.67997992639346505</v>
      </c>
      <c r="GK64" s="4">
        <v>360.13213117151503</v>
      </c>
      <c r="GL64" s="1">
        <v>0.48547735223925398</v>
      </c>
      <c r="GM64" s="4">
        <v>138.875883256528</v>
      </c>
      <c r="GN64" s="4">
        <v>711.90566661033097</v>
      </c>
      <c r="GO64" s="4">
        <v>473.728175383647</v>
      </c>
      <c r="GP64" s="1">
        <v>0.66543672512013796</v>
      </c>
      <c r="GQ64" s="4">
        <v>305.63331034278298</v>
      </c>
      <c r="GR64" s="1">
        <v>0.42931714787160802</v>
      </c>
      <c r="GS64" s="4">
        <v>166.33655913978501</v>
      </c>
      <c r="GT64" s="4">
        <v>488.401891306555</v>
      </c>
      <c r="GU64" s="4">
        <v>342.87919974741999</v>
      </c>
      <c r="GV64" s="1">
        <v>0.70204314489889097</v>
      </c>
      <c r="GW64" s="4">
        <v>256.82742675742003</v>
      </c>
      <c r="GX64" s="1">
        <v>0.52585264580029401</v>
      </c>
      <c r="GY64" s="4">
        <v>79.403225806451601</v>
      </c>
    </row>
    <row r="65" spans="1:207" s="8" customFormat="1" x14ac:dyDescent="0.25">
      <c r="A65" s="4" t="s">
        <v>221</v>
      </c>
      <c r="B65" s="4" t="s">
        <v>329</v>
      </c>
      <c r="C65" s="4" t="s">
        <v>330</v>
      </c>
      <c r="D65" s="30" t="s">
        <v>235</v>
      </c>
      <c r="E65" s="4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>
        <v>22.947543417352499</v>
      </c>
      <c r="R65" s="5">
        <v>311.27807444995301</v>
      </c>
      <c r="S65" s="5">
        <v>452.85667698484002</v>
      </c>
      <c r="T65" s="5">
        <v>557.23358741845698</v>
      </c>
      <c r="U65" s="5">
        <v>811.35019787316503</v>
      </c>
      <c r="V65" s="5">
        <v>485.205483822274</v>
      </c>
      <c r="W65" s="5">
        <v>322.81318997209502</v>
      </c>
      <c r="X65" s="5">
        <v>385.504143697747</v>
      </c>
      <c r="Y65" s="5">
        <v>366.62326602194202</v>
      </c>
      <c r="Z65" s="5">
        <v>290.00185108953099</v>
      </c>
      <c r="AA65" s="5">
        <v>51.281522530561297</v>
      </c>
      <c r="AB65" s="5">
        <v>19.610132585421699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22.947543417352499</v>
      </c>
      <c r="AI65" s="5">
        <v>764.13475143479297</v>
      </c>
      <c r="AJ65" s="5">
        <v>1368.58378529162</v>
      </c>
      <c r="AK65" s="5">
        <v>808.01867379436806</v>
      </c>
      <c r="AL65" s="5">
        <v>752.12740971968901</v>
      </c>
      <c r="AM65" s="5">
        <v>341.28337362009199</v>
      </c>
      <c r="AN65" s="5">
        <v>19.610132585421699</v>
      </c>
      <c r="AO65" s="5"/>
      <c r="AP65" s="5"/>
      <c r="AQ65" s="5">
        <v>22.947543417352499</v>
      </c>
      <c r="AR65" s="5">
        <v>2132.7185367264201</v>
      </c>
      <c r="AS65" s="5">
        <v>1560.1460835140599</v>
      </c>
      <c r="AT65" s="5">
        <v>360.89350620551397</v>
      </c>
      <c r="AU65" s="5">
        <f t="shared" si="25"/>
        <v>22.947543417352499</v>
      </c>
      <c r="AV65" s="5">
        <f t="shared" si="26"/>
        <v>2109.7709933090678</v>
      </c>
      <c r="AW65" s="5">
        <f t="shared" si="27"/>
        <v>-572.57245321236019</v>
      </c>
      <c r="AX65" s="5">
        <v>0</v>
      </c>
      <c r="AY65" s="5">
        <v>0</v>
      </c>
      <c r="AZ65" s="5">
        <v>0</v>
      </c>
      <c r="BA65" s="5">
        <v>0</v>
      </c>
      <c r="BB65" s="5">
        <v>22.947543417352499</v>
      </c>
      <c r="BC65" s="5">
        <v>288.33053103260102</v>
      </c>
      <c r="BD65" s="5">
        <v>141.57860253488701</v>
      </c>
      <c r="BE65" s="5">
        <v>104.376910433617</v>
      </c>
      <c r="BF65" s="5">
        <v>254.116610454708</v>
      </c>
      <c r="BG65" s="5">
        <v>-326.14471405089103</v>
      </c>
      <c r="BH65" s="5">
        <v>-162.39229385017899</v>
      </c>
      <c r="BI65" s="5">
        <v>62.690953725652797</v>
      </c>
      <c r="BJ65" s="5">
        <v>-18.8808776758056</v>
      </c>
      <c r="BK65" s="5">
        <v>-76.621414932410701</v>
      </c>
      <c r="BL65" s="6">
        <v>-238.72032855897001</v>
      </c>
      <c r="BM65" s="5" t="s">
        <v>257</v>
      </c>
      <c r="BN65" s="4" t="s">
        <v>257</v>
      </c>
      <c r="BO65" s="7">
        <v>259</v>
      </c>
      <c r="BP65" s="7">
        <v>47</v>
      </c>
      <c r="BQ65" s="4" t="s">
        <v>253</v>
      </c>
      <c r="BR65" s="5"/>
      <c r="BS65" s="5"/>
      <c r="BT65" s="1"/>
      <c r="BU65" s="5"/>
      <c r="BV65" s="1"/>
      <c r="BW65" s="5"/>
      <c r="BX65" s="5"/>
      <c r="BY65" s="5"/>
      <c r="BZ65" s="1"/>
      <c r="CA65" s="5"/>
      <c r="CB65" s="1"/>
      <c r="CC65" s="5"/>
      <c r="CD65" s="5"/>
      <c r="CE65" s="5"/>
      <c r="CF65" s="1"/>
      <c r="CG65" s="5"/>
      <c r="CH65" s="1"/>
      <c r="CI65" s="5"/>
      <c r="CJ65" s="5">
        <v>25.601137475941702</v>
      </c>
      <c r="CK65" s="5">
        <v>12.8751800934836</v>
      </c>
      <c r="CL65" s="1">
        <v>0.50291437658123195</v>
      </c>
      <c r="CM65" s="5">
        <v>5.9964646686829797</v>
      </c>
      <c r="CN65" s="1">
        <v>0.23422649381567801</v>
      </c>
      <c r="CO65" s="5">
        <v>5.0967741935483897</v>
      </c>
      <c r="CP65" s="5">
        <v>351.18357876793698</v>
      </c>
      <c r="CQ65" s="5">
        <v>134.25133420512401</v>
      </c>
      <c r="CR65" s="1">
        <v>0.38228249360667799</v>
      </c>
      <c r="CS65" s="5">
        <v>5.2689266991495902</v>
      </c>
      <c r="CT65" s="1">
        <v>1.5003340183600399E-2</v>
      </c>
      <c r="CU65" s="5">
        <v>75.766666666666694</v>
      </c>
      <c r="CV65" s="5">
        <v>503.31232348757902</v>
      </c>
      <c r="CW65" s="5">
        <v>141.964327980966</v>
      </c>
      <c r="CX65" s="1">
        <v>0.28206010732512798</v>
      </c>
      <c r="CY65" s="5">
        <v>-6.1416817300458701</v>
      </c>
      <c r="CZ65" s="1">
        <v>-1.22025260329185E-2</v>
      </c>
      <c r="DA65" s="5">
        <v>116.427451612903</v>
      </c>
      <c r="DB65" s="5">
        <v>605.85365775877301</v>
      </c>
      <c r="DC65" s="5">
        <v>321.51889539482698</v>
      </c>
      <c r="DD65" s="1">
        <v>0.53068738841029395</v>
      </c>
      <c r="DE65" s="5">
        <v>200.79879557567801</v>
      </c>
      <c r="DF65" s="1">
        <v>0.33143118474928501</v>
      </c>
      <c r="DG65" s="5">
        <v>90.991397849462402</v>
      </c>
      <c r="DH65" s="5">
        <v>869.83164052423604</v>
      </c>
      <c r="DI65" s="5">
        <v>545.01882519518301</v>
      </c>
      <c r="DJ65" s="1">
        <v>0.626579673356913</v>
      </c>
      <c r="DK65" s="5">
        <v>405.43787254592797</v>
      </c>
      <c r="DL65" s="1">
        <v>0.46611074334060398</v>
      </c>
      <c r="DM65" s="5">
        <v>101.723502304147</v>
      </c>
      <c r="DN65" s="5">
        <v>492.38846154431297</v>
      </c>
      <c r="DO65" s="5">
        <v>240.44926503830399</v>
      </c>
      <c r="DP65" s="1">
        <v>0.48833245256025198</v>
      </c>
      <c r="DQ65" s="5">
        <v>103.017612446787</v>
      </c>
      <c r="DR65" s="1">
        <v>0.209220200090972</v>
      </c>
      <c r="DS65" s="5">
        <v>94.7</v>
      </c>
      <c r="DT65" s="5">
        <v>322.81318997209502</v>
      </c>
      <c r="DU65" s="5">
        <v>209.80946170889499</v>
      </c>
      <c r="DV65" s="1">
        <v>0.64994079618317901</v>
      </c>
      <c r="DW65" s="5">
        <v>141.04048223419099</v>
      </c>
      <c r="DX65" s="1">
        <v>0.43691053096802701</v>
      </c>
      <c r="DY65" s="5">
        <v>55.908602150537597</v>
      </c>
      <c r="DZ65" s="5">
        <v>385.504143697747</v>
      </c>
      <c r="EA65" s="5">
        <v>325.73953760790198</v>
      </c>
      <c r="EB65" s="1">
        <v>0.84497026279254905</v>
      </c>
      <c r="EC65" s="5">
        <v>257.154286101038</v>
      </c>
      <c r="ED65" s="1">
        <v>0.66705971986298196</v>
      </c>
      <c r="EE65" s="5">
        <v>66.395698924731207</v>
      </c>
      <c r="EF65" s="5">
        <v>366.62326602194202</v>
      </c>
      <c r="EG65" s="5">
        <v>222.376508294697</v>
      </c>
      <c r="EH65" s="1">
        <v>0.60655318116496104</v>
      </c>
      <c r="EI65" s="5">
        <v>154.54659084704301</v>
      </c>
      <c r="EJ65" s="1">
        <v>0.42154059812939898</v>
      </c>
      <c r="EK65" s="5">
        <v>64.934331797235004</v>
      </c>
      <c r="EL65" s="5">
        <v>290.00144373727699</v>
      </c>
      <c r="EM65" s="5">
        <v>144.29847266682501</v>
      </c>
      <c r="EN65" s="1">
        <v>0.49757846308362003</v>
      </c>
      <c r="EO65" s="5">
        <v>81.102816305068202</v>
      </c>
      <c r="EP65" s="1">
        <v>0.27966349153262199</v>
      </c>
      <c r="EQ65" s="5">
        <v>60.096774193548399</v>
      </c>
      <c r="ER65" s="5">
        <v>51.281537998435901</v>
      </c>
      <c r="ES65" s="5">
        <v>26.078732943751898</v>
      </c>
      <c r="ET65" s="1">
        <v>0.50854038239935995</v>
      </c>
      <c r="EU65" s="5">
        <v>12.4715736035809</v>
      </c>
      <c r="EV65" s="1">
        <v>0.243198119447223</v>
      </c>
      <c r="EW65" s="5">
        <v>11.580645161290301</v>
      </c>
      <c r="EX65" s="5">
        <v>19.610132585421699</v>
      </c>
      <c r="EY65" s="5">
        <v>12.453545071253901</v>
      </c>
      <c r="EZ65" s="1">
        <v>0.63505664824071695</v>
      </c>
      <c r="FA65" s="5">
        <v>10.3640955777649</v>
      </c>
      <c r="FB65" s="1">
        <v>0.52850716498825201</v>
      </c>
      <c r="FC65" s="5">
        <v>2</v>
      </c>
      <c r="FD65" s="4">
        <v>0</v>
      </c>
      <c r="FE65" s="4">
        <v>0</v>
      </c>
      <c r="FF65" s="1"/>
      <c r="FG65" s="4">
        <v>0</v>
      </c>
      <c r="FH65" s="1"/>
      <c r="FI65" s="4">
        <v>0</v>
      </c>
      <c r="FJ65" s="4">
        <v>25.601137475941702</v>
      </c>
      <c r="FK65" s="4">
        <v>12.8751800934836</v>
      </c>
      <c r="FL65" s="1">
        <v>0.50291437658123195</v>
      </c>
      <c r="FM65" s="4">
        <v>5.9964646686829797</v>
      </c>
      <c r="FN65" s="1">
        <v>0.23422649381567801</v>
      </c>
      <c r="FO65" s="4">
        <v>5.0967741935483897</v>
      </c>
      <c r="FP65" s="4">
        <v>854.49590225551594</v>
      </c>
      <c r="FQ65" s="4">
        <v>276.21566218609001</v>
      </c>
      <c r="FR65" s="1">
        <v>0.323249838246146</v>
      </c>
      <c r="FS65" s="4">
        <v>-0.87275503089628303</v>
      </c>
      <c r="FT65" s="1">
        <v>-1.0213683045086201E-3</v>
      </c>
      <c r="FU65" s="4">
        <v>192.19411827957001</v>
      </c>
      <c r="FV65" s="4">
        <v>1475.6852982830101</v>
      </c>
      <c r="FW65" s="4">
        <v>866.53772059001005</v>
      </c>
      <c r="FX65" s="1">
        <v>0.58721037717069202</v>
      </c>
      <c r="FY65" s="4">
        <v>606.23666812160604</v>
      </c>
      <c r="FZ65" s="1">
        <v>0.41081704129395002</v>
      </c>
      <c r="GA65" s="4">
        <v>192.71490015360999</v>
      </c>
      <c r="GB65" s="4">
        <v>815.20165151640799</v>
      </c>
      <c r="GC65" s="4">
        <v>450.25872674719898</v>
      </c>
      <c r="GD65" s="1">
        <v>0.55232803553531096</v>
      </c>
      <c r="GE65" s="4">
        <v>244.058094680978</v>
      </c>
      <c r="GF65" s="1">
        <v>0.29938370981828799</v>
      </c>
      <c r="GG65" s="4">
        <v>150.60860215053799</v>
      </c>
      <c r="GH65" s="4">
        <v>752.12740971968901</v>
      </c>
      <c r="GI65" s="4">
        <v>548.11604590259901</v>
      </c>
      <c r="GJ65" s="1">
        <v>0.72875424937229205</v>
      </c>
      <c r="GK65" s="4">
        <v>411.70087694808097</v>
      </c>
      <c r="GL65" s="1">
        <v>0.54738182870042995</v>
      </c>
      <c r="GM65" s="4">
        <v>131.33003072196601</v>
      </c>
      <c r="GN65" s="4">
        <v>341.28298173571301</v>
      </c>
      <c r="GO65" s="4">
        <v>170.37720561057699</v>
      </c>
      <c r="GP65" s="1">
        <v>0.499225612551979</v>
      </c>
      <c r="GQ65" s="4">
        <v>93.574389908649195</v>
      </c>
      <c r="GR65" s="1">
        <v>0.27418416656097</v>
      </c>
      <c r="GS65" s="4">
        <v>71.677419354838705</v>
      </c>
      <c r="GT65" s="4">
        <v>19.610132585421699</v>
      </c>
      <c r="GU65" s="4">
        <v>12.453545071253901</v>
      </c>
      <c r="GV65" s="1">
        <v>0.63505664824071695</v>
      </c>
      <c r="GW65" s="4">
        <v>10.3640955777649</v>
      </c>
      <c r="GX65" s="1">
        <v>0.52850716498825201</v>
      </c>
      <c r="GY65" s="4">
        <v>2</v>
      </c>
    </row>
    <row r="66" spans="1:207" s="8" customFormat="1" x14ac:dyDescent="0.25">
      <c r="A66" s="4" t="s">
        <v>221</v>
      </c>
      <c r="B66" s="4" t="s">
        <v>331</v>
      </c>
      <c r="C66" s="4" t="s">
        <v>332</v>
      </c>
      <c r="D66" s="30" t="s">
        <v>231</v>
      </c>
      <c r="E66" s="4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>
        <v>179.724564110812</v>
      </c>
      <c r="U66" s="5">
        <v>730.80697336576202</v>
      </c>
      <c r="V66" s="5">
        <v>697.04994402257898</v>
      </c>
      <c r="W66" s="5">
        <v>456.39037915809098</v>
      </c>
      <c r="X66" s="5">
        <v>164.86497321408501</v>
      </c>
      <c r="Y66" s="5">
        <v>163.028641861659</v>
      </c>
      <c r="Z66" s="5">
        <v>159.91818481959399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910.53153747657404</v>
      </c>
      <c r="AK66" s="5">
        <v>1153.44032318067</v>
      </c>
      <c r="AL66" s="5">
        <v>327.89361507574398</v>
      </c>
      <c r="AM66" s="5">
        <v>159.91818481959399</v>
      </c>
      <c r="AN66" s="5">
        <v>0</v>
      </c>
      <c r="AO66" s="5"/>
      <c r="AP66" s="5"/>
      <c r="AQ66" s="5"/>
      <c r="AR66" s="5">
        <v>910.53153747657302</v>
      </c>
      <c r="AS66" s="5">
        <v>1481.33393825641</v>
      </c>
      <c r="AT66" s="5">
        <v>159.91818481959399</v>
      </c>
      <c r="AU66" s="5">
        <f t="shared" si="25"/>
        <v>0</v>
      </c>
      <c r="AV66" s="5">
        <f t="shared" si="26"/>
        <v>910.53153747657302</v>
      </c>
      <c r="AW66" s="5">
        <f t="shared" si="27"/>
        <v>570.80240077983694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179.724564110812</v>
      </c>
      <c r="BF66" s="5">
        <v>551.08240925494999</v>
      </c>
      <c r="BG66" s="5">
        <v>-33.757029343183099</v>
      </c>
      <c r="BH66" s="5">
        <v>-240.659564864488</v>
      </c>
      <c r="BI66" s="5">
        <v>-291.52540594400602</v>
      </c>
      <c r="BJ66" s="5">
        <v>-1.8363313524259299</v>
      </c>
      <c r="BK66" s="5">
        <v>-3.1104570420651498</v>
      </c>
      <c r="BL66" s="6">
        <v>-159.91818481959399</v>
      </c>
      <c r="BM66" s="5" t="s">
        <v>257</v>
      </c>
      <c r="BN66" s="4" t="s">
        <v>257</v>
      </c>
      <c r="BO66" s="7">
        <v>323</v>
      </c>
      <c r="BP66" s="7">
        <v>48</v>
      </c>
      <c r="BQ66" s="4" t="s">
        <v>253</v>
      </c>
      <c r="BR66" s="5"/>
      <c r="BS66" s="5"/>
      <c r="BT66" s="1"/>
      <c r="BU66" s="5"/>
      <c r="BV66" s="1"/>
      <c r="BW66" s="5"/>
      <c r="BX66" s="5"/>
      <c r="BY66" s="5"/>
      <c r="BZ66" s="1"/>
      <c r="CA66" s="5"/>
      <c r="CB66" s="1"/>
      <c r="CC66" s="5"/>
      <c r="CD66" s="5"/>
      <c r="CE66" s="5"/>
      <c r="CF66" s="1"/>
      <c r="CG66" s="5"/>
      <c r="CH66" s="1"/>
      <c r="CI66" s="5"/>
      <c r="CJ66" s="5"/>
      <c r="CK66" s="5"/>
      <c r="CL66" s="1"/>
      <c r="CM66" s="5"/>
      <c r="CN66" s="1"/>
      <c r="CO66" s="5"/>
      <c r="CP66" s="5"/>
      <c r="CQ66" s="5"/>
      <c r="CR66" s="1"/>
      <c r="CS66" s="5"/>
      <c r="CT66" s="1"/>
      <c r="CU66" s="5"/>
      <c r="CV66" s="5"/>
      <c r="CW66" s="5"/>
      <c r="CX66" s="1"/>
      <c r="CY66" s="5"/>
      <c r="CZ66" s="1"/>
      <c r="DA66" s="5"/>
      <c r="DB66" s="5">
        <v>179.724564110812</v>
      </c>
      <c r="DC66" s="5">
        <v>56.842514077283198</v>
      </c>
      <c r="DD66" s="1">
        <v>0.31627570977017999</v>
      </c>
      <c r="DE66" s="5">
        <v>56.090117274676402</v>
      </c>
      <c r="DF66" s="1">
        <v>0.31208932152475999</v>
      </c>
      <c r="DG66" s="5">
        <v>6.8193548387096801</v>
      </c>
      <c r="DH66" s="5">
        <v>730.80697336576202</v>
      </c>
      <c r="DI66" s="5">
        <v>412.20696762218103</v>
      </c>
      <c r="DJ66" s="1">
        <v>0.56404356094707897</v>
      </c>
      <c r="DK66" s="5">
        <v>341.30661308726599</v>
      </c>
      <c r="DL66" s="1">
        <v>0.46702703384912198</v>
      </c>
      <c r="DM66" s="5">
        <v>46.4135944700461</v>
      </c>
      <c r="DN66" s="5">
        <v>697.04994402257898</v>
      </c>
      <c r="DO66" s="5">
        <v>221.48102014153201</v>
      </c>
      <c r="DP66" s="1">
        <v>0.317740532139485</v>
      </c>
      <c r="DQ66" s="5">
        <v>152.70566787543399</v>
      </c>
      <c r="DR66" s="1">
        <v>0.21907421295264901</v>
      </c>
      <c r="DS66" s="5">
        <v>49.731720430107501</v>
      </c>
      <c r="DT66" s="5">
        <v>456.39962371206502</v>
      </c>
      <c r="DU66" s="5">
        <v>150.50561213788299</v>
      </c>
      <c r="DV66" s="1">
        <v>0.32976716964349301</v>
      </c>
      <c r="DW66" s="5">
        <v>81.426999396676507</v>
      </c>
      <c r="DX66" s="1">
        <v>0.17841162692992801</v>
      </c>
      <c r="DY66" s="5">
        <v>29.822580645161299</v>
      </c>
      <c r="DZ66" s="5">
        <v>164.86497321408501</v>
      </c>
      <c r="EA66" s="5">
        <v>71.821742380367297</v>
      </c>
      <c r="EB66" s="1">
        <v>0.43563979043082302</v>
      </c>
      <c r="EC66" s="5">
        <v>-358.71791508756598</v>
      </c>
      <c r="ED66" s="1">
        <v>-2.1758285468057101</v>
      </c>
      <c r="EE66" s="5">
        <v>12</v>
      </c>
      <c r="EF66" s="5">
        <v>163.028641861659</v>
      </c>
      <c r="EG66" s="5">
        <v>83.187292576564204</v>
      </c>
      <c r="EH66" s="1">
        <v>0.51026182655164598</v>
      </c>
      <c r="EI66" s="5">
        <v>485.705381045168</v>
      </c>
      <c r="EJ66" s="1">
        <v>2.97926410659375</v>
      </c>
      <c r="EK66" s="5">
        <v>12</v>
      </c>
      <c r="EL66" s="5">
        <v>159.91818481959399</v>
      </c>
      <c r="EM66" s="5">
        <v>91.006445724784001</v>
      </c>
      <c r="EN66" s="1">
        <v>0.56908128257864898</v>
      </c>
      <c r="EO66" s="5">
        <v>82.292056059576197</v>
      </c>
      <c r="EP66" s="1">
        <v>0.514588482556947</v>
      </c>
      <c r="EQ66" s="5">
        <v>10.0666666666667</v>
      </c>
      <c r="ER66" s="5">
        <v>0</v>
      </c>
      <c r="ES66" s="5">
        <v>0.30361585139208203</v>
      </c>
      <c r="ET66" s="1"/>
      <c r="EU66" s="5">
        <v>0.20801211492678301</v>
      </c>
      <c r="EV66" s="1"/>
      <c r="EW66" s="5">
        <v>0</v>
      </c>
      <c r="EX66" s="5">
        <v>0</v>
      </c>
      <c r="EY66" s="5">
        <v>1.2672113420641601E-3</v>
      </c>
      <c r="EZ66" s="1"/>
      <c r="FA66" s="5">
        <v>-52.356743637812698</v>
      </c>
      <c r="FB66" s="1"/>
      <c r="FC66" s="5">
        <v>0</v>
      </c>
      <c r="FD66" s="4">
        <v>0</v>
      </c>
      <c r="FE66" s="4">
        <v>0</v>
      </c>
      <c r="FF66" s="1"/>
      <c r="FG66" s="4">
        <v>0</v>
      </c>
      <c r="FH66" s="1"/>
      <c r="FI66" s="4">
        <v>0</v>
      </c>
      <c r="FJ66" s="4">
        <v>0</v>
      </c>
      <c r="FK66" s="4">
        <v>0</v>
      </c>
      <c r="FL66" s="1"/>
      <c r="FM66" s="4">
        <v>0</v>
      </c>
      <c r="FN66" s="1"/>
      <c r="FO66" s="4">
        <v>0</v>
      </c>
      <c r="FP66" s="4">
        <v>0</v>
      </c>
      <c r="FQ66" s="4">
        <v>0</v>
      </c>
      <c r="FR66" s="1"/>
      <c r="FS66" s="4">
        <v>0</v>
      </c>
      <c r="FT66" s="1"/>
      <c r="FU66" s="4">
        <v>0</v>
      </c>
      <c r="FV66" s="4">
        <v>910.53153747657404</v>
      </c>
      <c r="FW66" s="4">
        <v>469.04948169946402</v>
      </c>
      <c r="FX66" s="1">
        <v>0.51513809505091701</v>
      </c>
      <c r="FY66" s="4">
        <v>397.39673036194301</v>
      </c>
      <c r="FZ66" s="1">
        <v>0.43644477319619102</v>
      </c>
      <c r="GA66" s="4">
        <v>53.232949308755799</v>
      </c>
      <c r="GB66" s="4">
        <v>1153.4495677346399</v>
      </c>
      <c r="GC66" s="4">
        <v>371.98663227941501</v>
      </c>
      <c r="GD66" s="1">
        <v>0.32249926020605402</v>
      </c>
      <c r="GE66" s="4">
        <v>234.13266727211101</v>
      </c>
      <c r="GF66" s="1">
        <v>0.202984745776049</v>
      </c>
      <c r="GG66" s="4">
        <v>79.554301075268796</v>
      </c>
      <c r="GH66" s="4">
        <v>327.89361507574398</v>
      </c>
      <c r="GI66" s="4">
        <v>155.009034956932</v>
      </c>
      <c r="GJ66" s="1">
        <v>0.47274185232647498</v>
      </c>
      <c r="GK66" s="4">
        <v>126.98746595760301</v>
      </c>
      <c r="GL66" s="1">
        <v>0.38728252127833701</v>
      </c>
      <c r="GM66" s="4">
        <v>24</v>
      </c>
      <c r="GN66" s="4">
        <v>159.91818481959399</v>
      </c>
      <c r="GO66" s="4">
        <v>91.310061576175997</v>
      </c>
      <c r="GP66" s="1">
        <v>0.57097985247383998</v>
      </c>
      <c r="GQ66" s="4">
        <v>82.500068174502999</v>
      </c>
      <c r="GR66" s="1">
        <v>0.51588922340240695</v>
      </c>
      <c r="GS66" s="4">
        <v>10.0666666666667</v>
      </c>
      <c r="GT66" s="4">
        <v>0</v>
      </c>
      <c r="GU66" s="4">
        <v>1.2672113420641601E-3</v>
      </c>
      <c r="GV66" s="1"/>
      <c r="GW66" s="4">
        <v>-52.356743637812698</v>
      </c>
      <c r="GX66" s="1"/>
      <c r="GY66" s="4">
        <v>0</v>
      </c>
    </row>
    <row r="67" spans="1:207" s="8" customFormat="1" x14ac:dyDescent="0.25">
      <c r="A67" s="4" t="s">
        <v>221</v>
      </c>
      <c r="B67" s="4" t="s">
        <v>333</v>
      </c>
      <c r="C67" s="4" t="s">
        <v>334</v>
      </c>
      <c r="D67" s="30" t="s">
        <v>276</v>
      </c>
      <c r="E67" s="4"/>
      <c r="F67" s="5">
        <v>44.251450018098403</v>
      </c>
      <c r="G67" s="5">
        <v>0</v>
      </c>
      <c r="H67" s="5">
        <v>0</v>
      </c>
      <c r="I67" s="5">
        <v>30.669048845547</v>
      </c>
      <c r="J67" s="5">
        <v>-19.100855063002999</v>
      </c>
      <c r="K67" s="5"/>
      <c r="L67" s="5"/>
      <c r="M67" s="5">
        <v>0</v>
      </c>
      <c r="N67" s="5"/>
      <c r="O67" s="5">
        <v>7.3780024459845102</v>
      </c>
      <c r="P67" s="5">
        <v>22.001444829214599</v>
      </c>
      <c r="Q67" s="5">
        <v>21.410518848324401</v>
      </c>
      <c r="R67" s="5">
        <v>19.379821901694399</v>
      </c>
      <c r="S67" s="5">
        <v>51.716465952474103</v>
      </c>
      <c r="T67" s="5">
        <v>164.615917422107</v>
      </c>
      <c r="U67" s="5">
        <v>208.38906739980101</v>
      </c>
      <c r="V67" s="5">
        <v>256.21591122416697</v>
      </c>
      <c r="W67" s="5">
        <v>268.36097486665801</v>
      </c>
      <c r="X67" s="5">
        <v>354.42719796615501</v>
      </c>
      <c r="Y67" s="5">
        <v>521.37423027839498</v>
      </c>
      <c r="Z67" s="5">
        <v>1061.70597955367</v>
      </c>
      <c r="AA67" s="5">
        <v>868.14816964515705</v>
      </c>
      <c r="AB67" s="5">
        <v>566.89423133188905</v>
      </c>
      <c r="AC67" s="5">
        <v>44.251450018098403</v>
      </c>
      <c r="AD67" s="5">
        <v>30.669048845547</v>
      </c>
      <c r="AE67" s="5">
        <v>-19.100855063002999</v>
      </c>
      <c r="AF67" s="5">
        <v>0</v>
      </c>
      <c r="AG67" s="5">
        <v>7.3780024459845102</v>
      </c>
      <c r="AH67" s="5">
        <v>43.411963677538999</v>
      </c>
      <c r="AI67" s="5">
        <v>71.096287854168494</v>
      </c>
      <c r="AJ67" s="5">
        <v>373.00498482190898</v>
      </c>
      <c r="AK67" s="5">
        <v>524.57688609082504</v>
      </c>
      <c r="AL67" s="5">
        <v>875.80142824455004</v>
      </c>
      <c r="AM67" s="5">
        <v>1929.8541491988301</v>
      </c>
      <c r="AN67" s="5">
        <v>566.89423133188905</v>
      </c>
      <c r="AO67" s="5">
        <v>74.920498863645406</v>
      </c>
      <c r="AP67" s="5">
        <v>-19.100855063002999</v>
      </c>
      <c r="AQ67" s="5">
        <v>50.789966123523499</v>
      </c>
      <c r="AR67" s="5">
        <v>444.10127267607697</v>
      </c>
      <c r="AS67" s="5">
        <v>1400.3783143353801</v>
      </c>
      <c r="AT67" s="5">
        <v>2496.7483805307202</v>
      </c>
      <c r="AU67" s="5">
        <f t="shared" si="25"/>
        <v>69.890821186526495</v>
      </c>
      <c r="AV67" s="5">
        <f t="shared" si="26"/>
        <v>393.31130655255345</v>
      </c>
      <c r="AW67" s="5">
        <f t="shared" si="27"/>
        <v>956.27704165930311</v>
      </c>
      <c r="AX67" s="5">
        <v>0</v>
      </c>
      <c r="AY67" s="5">
        <v>0</v>
      </c>
      <c r="AZ67" s="5">
        <v>7.3780024459845102</v>
      </c>
      <c r="BA67" s="5">
        <v>14.623442383230101</v>
      </c>
      <c r="BB67" s="5">
        <v>-0.59092598089021897</v>
      </c>
      <c r="BC67" s="5">
        <v>-2.0306969466300302</v>
      </c>
      <c r="BD67" s="5">
        <v>32.336644050779697</v>
      </c>
      <c r="BE67" s="5">
        <v>112.89945146963299</v>
      </c>
      <c r="BF67" s="5">
        <v>43.773149977694302</v>
      </c>
      <c r="BG67" s="5">
        <v>47.826843824365703</v>
      </c>
      <c r="BH67" s="5">
        <v>12.145063642490999</v>
      </c>
      <c r="BI67" s="5">
        <v>86.066223099496696</v>
      </c>
      <c r="BJ67" s="5">
        <v>166.94703231224</v>
      </c>
      <c r="BK67" s="5">
        <v>540.33174927527602</v>
      </c>
      <c r="BL67" s="6">
        <v>-193.557809908515</v>
      </c>
      <c r="BM67" s="5" t="s">
        <v>225</v>
      </c>
      <c r="BN67" s="4" t="s">
        <v>225</v>
      </c>
      <c r="BO67" s="7">
        <v>129</v>
      </c>
      <c r="BP67" s="7">
        <v>49</v>
      </c>
      <c r="BQ67" s="4" t="s">
        <v>253</v>
      </c>
      <c r="BR67" s="5"/>
      <c r="BS67" s="5"/>
      <c r="BT67" s="1"/>
      <c r="BU67" s="5"/>
      <c r="BV67" s="1"/>
      <c r="BW67" s="5"/>
      <c r="BX67" s="5">
        <v>7.3780024459845102</v>
      </c>
      <c r="BY67" s="5">
        <v>6.6145252072292404</v>
      </c>
      <c r="BZ67" s="1">
        <v>0.89651979050633301</v>
      </c>
      <c r="CA67" s="5">
        <v>5.3811636091860304</v>
      </c>
      <c r="CB67" s="1">
        <v>0.72935237533226105</v>
      </c>
      <c r="CC67" s="5">
        <v>1</v>
      </c>
      <c r="CD67" s="5">
        <v>22.001444829214599</v>
      </c>
      <c r="CE67" s="5">
        <v>19.544438166530401</v>
      </c>
      <c r="CF67" s="1">
        <v>0.888325213105019</v>
      </c>
      <c r="CG67" s="5">
        <v>16.423570092570198</v>
      </c>
      <c r="CH67" s="1">
        <v>0.74647688913421395</v>
      </c>
      <c r="CI67" s="5">
        <v>3</v>
      </c>
      <c r="CJ67" s="5">
        <v>21.410518848324401</v>
      </c>
      <c r="CK67" s="5">
        <v>18.909436700970499</v>
      </c>
      <c r="CL67" s="1">
        <v>0.88318442140183695</v>
      </c>
      <c r="CM67" s="5">
        <v>15.7670365304472</v>
      </c>
      <c r="CN67" s="1">
        <v>0.73641543402770704</v>
      </c>
      <c r="CO67" s="5">
        <v>3</v>
      </c>
      <c r="CP67" s="5">
        <v>19.379821901694399</v>
      </c>
      <c r="CQ67" s="5">
        <v>16.9078681037163</v>
      </c>
      <c r="CR67" s="1">
        <v>0.87244703225255404</v>
      </c>
      <c r="CS67" s="5">
        <v>12.485658465912501</v>
      </c>
      <c r="CT67" s="1">
        <v>0.64426074342926998</v>
      </c>
      <c r="CU67" s="5">
        <v>3</v>
      </c>
      <c r="CV67" s="5">
        <v>51.716465952474103</v>
      </c>
      <c r="CW67" s="5">
        <v>40.597157583540998</v>
      </c>
      <c r="CX67" s="1">
        <v>0.78499481424056705</v>
      </c>
      <c r="CY67" s="5">
        <v>31.208584722064</v>
      </c>
      <c r="CZ67" s="1">
        <v>0.60345547877814698</v>
      </c>
      <c r="DA67" s="5">
        <v>7</v>
      </c>
      <c r="DB67" s="5">
        <v>164.615917422107</v>
      </c>
      <c r="DC67" s="5">
        <v>121.397161715566</v>
      </c>
      <c r="DD67" s="1">
        <v>0.73745700668957903</v>
      </c>
      <c r="DE67" s="5">
        <v>95.019198660952796</v>
      </c>
      <c r="DF67" s="1">
        <v>0.57721756285150205</v>
      </c>
      <c r="DG67" s="5">
        <v>20.518709677419402</v>
      </c>
      <c r="DH67" s="5">
        <v>208.38906739980101</v>
      </c>
      <c r="DI67" s="5">
        <v>150.42992056229099</v>
      </c>
      <c r="DJ67" s="1">
        <v>0.72187050136217601</v>
      </c>
      <c r="DK67" s="5">
        <v>112.270689380994</v>
      </c>
      <c r="DL67" s="1">
        <v>0.538755179347289</v>
      </c>
      <c r="DM67" s="5">
        <v>26.75</v>
      </c>
      <c r="DN67" s="5">
        <v>256.21591122416697</v>
      </c>
      <c r="DO67" s="5">
        <v>171.42674740827201</v>
      </c>
      <c r="DP67" s="1">
        <v>0.66907143506122302</v>
      </c>
      <c r="DQ67" s="5">
        <v>128.02436042976899</v>
      </c>
      <c r="DR67" s="1">
        <v>0.49967373149499</v>
      </c>
      <c r="DS67" s="5">
        <v>29.508602150537602</v>
      </c>
      <c r="DT67" s="5">
        <v>268.36097486665801</v>
      </c>
      <c r="DU67" s="5">
        <v>211.00458903369</v>
      </c>
      <c r="DV67" s="1">
        <v>0.78627151037341503</v>
      </c>
      <c r="DW67" s="5">
        <v>166.77229031016799</v>
      </c>
      <c r="DX67" s="1">
        <v>0.62144762439111501</v>
      </c>
      <c r="DY67" s="5">
        <v>32.424731182795703</v>
      </c>
      <c r="DZ67" s="5">
        <v>354.42719796615501</v>
      </c>
      <c r="EA67" s="5">
        <v>244.31243744797499</v>
      </c>
      <c r="EB67" s="1">
        <v>0.68931627947837304</v>
      </c>
      <c r="EC67" s="5">
        <v>201.188326173999</v>
      </c>
      <c r="ED67" s="1">
        <v>0.56764358753644895</v>
      </c>
      <c r="EE67" s="5">
        <v>44.111827956989202</v>
      </c>
      <c r="EF67" s="5">
        <v>521.37423027839498</v>
      </c>
      <c r="EG67" s="5">
        <v>374.83512880913202</v>
      </c>
      <c r="EH67" s="1">
        <v>0.71893681551729804</v>
      </c>
      <c r="EI67" s="5">
        <v>308.14897740450903</v>
      </c>
      <c r="EJ67" s="1">
        <v>0.59103223655677795</v>
      </c>
      <c r="EK67" s="5">
        <v>63.229262672811103</v>
      </c>
      <c r="EL67" s="5">
        <v>1061.70597955367</v>
      </c>
      <c r="EM67" s="5">
        <v>690.54562005409502</v>
      </c>
      <c r="EN67" s="1">
        <v>0.65041135055525601</v>
      </c>
      <c r="EO67" s="5">
        <v>593.15495748914702</v>
      </c>
      <c r="EP67" s="1">
        <v>0.55868099917691205</v>
      </c>
      <c r="EQ67" s="5">
        <v>99.275268817204307</v>
      </c>
      <c r="ER67" s="5">
        <v>868.14816964515705</v>
      </c>
      <c r="ES67" s="5">
        <v>489.07303576936101</v>
      </c>
      <c r="ET67" s="1">
        <v>0.56335203237168896</v>
      </c>
      <c r="EU67" s="5">
        <v>403.154076832101</v>
      </c>
      <c r="EV67" s="1">
        <v>0.46438395072224198</v>
      </c>
      <c r="EW67" s="5">
        <v>87.662903225806403</v>
      </c>
      <c r="EX67" s="5">
        <v>566.89423133188905</v>
      </c>
      <c r="EY67" s="5">
        <v>299.14666704794899</v>
      </c>
      <c r="EZ67" s="1">
        <v>0.527693969199719</v>
      </c>
      <c r="FA67" s="5">
        <v>244.91722717506801</v>
      </c>
      <c r="FB67" s="1">
        <v>0.43203337349129001</v>
      </c>
      <c r="FC67" s="5">
        <v>55.724193548387099</v>
      </c>
      <c r="FD67" s="4">
        <v>7.3780024459845102</v>
      </c>
      <c r="FE67" s="4">
        <v>6.6145252072292404</v>
      </c>
      <c r="FF67" s="1">
        <v>0.89651979050633301</v>
      </c>
      <c r="FG67" s="4">
        <v>5.3811636091860304</v>
      </c>
      <c r="FH67" s="1">
        <v>0.72935237533226105</v>
      </c>
      <c r="FI67" s="4">
        <v>1</v>
      </c>
      <c r="FJ67" s="4">
        <v>43.411963677538999</v>
      </c>
      <c r="FK67" s="4">
        <v>38.4538748675009</v>
      </c>
      <c r="FL67" s="1">
        <v>0.88578980561979503</v>
      </c>
      <c r="FM67" s="4">
        <v>32.190606623017402</v>
      </c>
      <c r="FN67" s="1">
        <v>0.74151464011457602</v>
      </c>
      <c r="FO67" s="4">
        <v>6</v>
      </c>
      <c r="FP67" s="4">
        <v>71.096287854168494</v>
      </c>
      <c r="FQ67" s="4">
        <v>57.505025687257302</v>
      </c>
      <c r="FR67" s="1">
        <v>0.80883302663017598</v>
      </c>
      <c r="FS67" s="4">
        <v>43.694243187976397</v>
      </c>
      <c r="FT67" s="1">
        <v>0.614578404959783</v>
      </c>
      <c r="FU67" s="4">
        <v>10</v>
      </c>
      <c r="FV67" s="4">
        <v>373.00498482190898</v>
      </c>
      <c r="FW67" s="4">
        <v>271.82708227785702</v>
      </c>
      <c r="FX67" s="1">
        <v>0.72874919461905097</v>
      </c>
      <c r="FY67" s="4">
        <v>207.28988804194699</v>
      </c>
      <c r="FZ67" s="1">
        <v>0.55572953841600203</v>
      </c>
      <c r="GA67" s="4">
        <v>47.268709677419402</v>
      </c>
      <c r="GB67" s="4">
        <v>524.57688609082504</v>
      </c>
      <c r="GC67" s="4">
        <v>382.431336441962</v>
      </c>
      <c r="GD67" s="1">
        <v>0.72902818744428599</v>
      </c>
      <c r="GE67" s="4">
        <v>294.79665073993698</v>
      </c>
      <c r="GF67" s="1">
        <v>0.56197033944209296</v>
      </c>
      <c r="GG67" s="4">
        <v>61.933333333333302</v>
      </c>
      <c r="GH67" s="4">
        <v>875.80142824455004</v>
      </c>
      <c r="GI67" s="4">
        <v>619.14756625710595</v>
      </c>
      <c r="GJ67" s="1">
        <v>0.70694971061890299</v>
      </c>
      <c r="GK67" s="4">
        <v>509.337303578508</v>
      </c>
      <c r="GL67" s="1">
        <v>0.58156710773972997</v>
      </c>
      <c r="GM67" s="4">
        <v>107.34109062979999</v>
      </c>
      <c r="GN67" s="4">
        <v>1929.8541491988301</v>
      </c>
      <c r="GO67" s="4">
        <v>1179.6186558234599</v>
      </c>
      <c r="GP67" s="1">
        <v>0.61124756827513105</v>
      </c>
      <c r="GQ67" s="4">
        <v>996.30903432124796</v>
      </c>
      <c r="GR67" s="1">
        <v>0.51626131163065503</v>
      </c>
      <c r="GS67" s="4">
        <v>186.93817204301101</v>
      </c>
      <c r="GT67" s="4">
        <v>566.89423133188905</v>
      </c>
      <c r="GU67" s="4">
        <v>299.14666704794899</v>
      </c>
      <c r="GV67" s="1">
        <v>0.527693969199719</v>
      </c>
      <c r="GW67" s="4">
        <v>244.91722717506801</v>
      </c>
      <c r="GX67" s="1">
        <v>0.43203337349129001</v>
      </c>
      <c r="GY67" s="4">
        <v>55.724193548387099</v>
      </c>
    </row>
    <row r="68" spans="1:207" s="8" customFormat="1" x14ac:dyDescent="0.25">
      <c r="A68" s="4" t="s">
        <v>221</v>
      </c>
      <c r="B68" s="4" t="s">
        <v>335</v>
      </c>
      <c r="C68" s="4" t="s">
        <v>336</v>
      </c>
      <c r="D68" s="30" t="s">
        <v>276</v>
      </c>
      <c r="E68" s="4"/>
      <c r="F68" s="5">
        <v>16.9540571255793</v>
      </c>
      <c r="G68" s="5">
        <v>3.85</v>
      </c>
      <c r="H68" s="5">
        <v>0</v>
      </c>
      <c r="I68" s="5">
        <v>0</v>
      </c>
      <c r="J68" s="5">
        <v>29.187776639741902</v>
      </c>
      <c r="K68" s="5">
        <v>121.502631100486</v>
      </c>
      <c r="L68" s="5">
        <v>201.07550387373399</v>
      </c>
      <c r="M68" s="5">
        <v>290.14671960745397</v>
      </c>
      <c r="N68" s="5">
        <v>328.97683931282199</v>
      </c>
      <c r="O68" s="5">
        <v>290.29321327332798</v>
      </c>
      <c r="P68" s="5">
        <v>250.63848458990401</v>
      </c>
      <c r="Q68" s="5">
        <v>267.11786866099601</v>
      </c>
      <c r="R68" s="5">
        <v>227.902155953765</v>
      </c>
      <c r="S68" s="5">
        <v>253.34331874229201</v>
      </c>
      <c r="T68" s="5">
        <v>268.88554001548999</v>
      </c>
      <c r="U68" s="5">
        <v>277.989896482277</v>
      </c>
      <c r="V68" s="5">
        <v>269.88383607579198</v>
      </c>
      <c r="W68" s="5">
        <v>294.691626365015</v>
      </c>
      <c r="X68" s="5">
        <v>364.61518240146103</v>
      </c>
      <c r="Y68" s="5">
        <v>399.97020653520298</v>
      </c>
      <c r="Z68" s="5">
        <v>433.08144470642299</v>
      </c>
      <c r="AA68" s="5">
        <v>447.053514708519</v>
      </c>
      <c r="AB68" s="5">
        <v>233.227228773668</v>
      </c>
      <c r="AC68" s="5">
        <v>20.804057125579298</v>
      </c>
      <c r="AD68" s="5">
        <v>0</v>
      </c>
      <c r="AE68" s="5">
        <v>150.69040774022801</v>
      </c>
      <c r="AF68" s="5">
        <v>491.22222348118902</v>
      </c>
      <c r="AG68" s="5">
        <v>619.27005258614997</v>
      </c>
      <c r="AH68" s="5">
        <v>517.75635325090002</v>
      </c>
      <c r="AI68" s="5">
        <v>481.24547469605699</v>
      </c>
      <c r="AJ68" s="5">
        <v>546.87543649776796</v>
      </c>
      <c r="AK68" s="5">
        <v>564.57546244080697</v>
      </c>
      <c r="AL68" s="5">
        <v>764.585388936664</v>
      </c>
      <c r="AM68" s="5">
        <v>880.13495941494295</v>
      </c>
      <c r="AN68" s="5">
        <v>233.227228773668</v>
      </c>
      <c r="AO68" s="5">
        <v>20.804057125579298</v>
      </c>
      <c r="AP68" s="5">
        <v>641.91263122141697</v>
      </c>
      <c r="AQ68" s="5">
        <v>1137.0264058370501</v>
      </c>
      <c r="AR68" s="5">
        <v>1028.1209111938199</v>
      </c>
      <c r="AS68" s="5">
        <v>1329.16085137747</v>
      </c>
      <c r="AT68" s="5">
        <v>1113.3621881886099</v>
      </c>
      <c r="AU68" s="5">
        <f t="shared" si="25"/>
        <v>495.11377461563313</v>
      </c>
      <c r="AV68" s="5">
        <f t="shared" si="26"/>
        <v>-108.90549464323021</v>
      </c>
      <c r="AW68" s="5">
        <f t="shared" si="27"/>
        <v>301.03994018365006</v>
      </c>
      <c r="AX68" s="5">
        <v>89.071215733720393</v>
      </c>
      <c r="AY68" s="5">
        <v>38.830119705367601</v>
      </c>
      <c r="AZ68" s="5">
        <v>-38.683626039494101</v>
      </c>
      <c r="BA68" s="5">
        <v>-39.654728683424203</v>
      </c>
      <c r="BB68" s="5">
        <v>16.479384071092301</v>
      </c>
      <c r="BC68" s="5">
        <v>-39.215712707230502</v>
      </c>
      <c r="BD68" s="5">
        <v>25.441162788526199</v>
      </c>
      <c r="BE68" s="5">
        <v>15.542221273198701</v>
      </c>
      <c r="BF68" s="5">
        <v>9.1043564667869497</v>
      </c>
      <c r="BG68" s="5">
        <v>-8.1060604064853106</v>
      </c>
      <c r="BH68" s="5">
        <v>24.807790289222599</v>
      </c>
      <c r="BI68" s="5">
        <v>69.923556036446399</v>
      </c>
      <c r="BJ68" s="5">
        <v>35.355024133742198</v>
      </c>
      <c r="BK68" s="5">
        <v>33.111238171220201</v>
      </c>
      <c r="BL68" s="6">
        <v>13.9720700020958</v>
      </c>
      <c r="BM68" s="5" t="s">
        <v>225</v>
      </c>
      <c r="BN68" s="4" t="s">
        <v>225</v>
      </c>
      <c r="BO68" s="7">
        <v>20</v>
      </c>
      <c r="BP68" s="7">
        <v>50</v>
      </c>
      <c r="BQ68" s="4" t="s">
        <v>253</v>
      </c>
      <c r="BR68" s="5">
        <v>333.58051937492502</v>
      </c>
      <c r="BS68" s="5">
        <v>233.82736974050101</v>
      </c>
      <c r="BT68" s="1">
        <v>0.70096230492912204</v>
      </c>
      <c r="BU68" s="5">
        <v>163.80283357339201</v>
      </c>
      <c r="BV68" s="1">
        <v>0.49104436278332902</v>
      </c>
      <c r="BW68" s="5">
        <v>49.066666666666698</v>
      </c>
      <c r="BX68" s="5">
        <v>313.72568134612499</v>
      </c>
      <c r="BY68" s="5">
        <v>239.72292026384901</v>
      </c>
      <c r="BZ68" s="1">
        <v>0.76411634277198104</v>
      </c>
      <c r="CA68" s="5">
        <v>161.81897178569801</v>
      </c>
      <c r="CB68" s="1">
        <v>0.51579765829615798</v>
      </c>
      <c r="CC68" s="5">
        <v>57.096774193548399</v>
      </c>
      <c r="CD68" s="5">
        <v>274.63241567450001</v>
      </c>
      <c r="CE68" s="5">
        <v>202.806064694501</v>
      </c>
      <c r="CF68" s="1">
        <v>0.738463681340777</v>
      </c>
      <c r="CG68" s="5">
        <v>150.57558966139601</v>
      </c>
      <c r="CH68" s="1">
        <v>0.54828046897370497</v>
      </c>
      <c r="CI68" s="5">
        <v>47.4838709677419</v>
      </c>
      <c r="CJ68" s="5">
        <v>295.13589436406602</v>
      </c>
      <c r="CK68" s="5">
        <v>225.194615587144</v>
      </c>
      <c r="CL68" s="1">
        <v>0.763020086297445</v>
      </c>
      <c r="CM68" s="5">
        <v>174.25858088313299</v>
      </c>
      <c r="CN68" s="1">
        <v>0.59043506469658802</v>
      </c>
      <c r="CO68" s="5">
        <v>43.055299539170498</v>
      </c>
      <c r="CP68" s="5">
        <v>252.77027971753699</v>
      </c>
      <c r="CQ68" s="5">
        <v>181.500644858643</v>
      </c>
      <c r="CR68" s="1">
        <v>0.71804582825743501</v>
      </c>
      <c r="CS68" s="5">
        <v>112.09906444136</v>
      </c>
      <c r="CT68" s="1">
        <v>0.44348198121483001</v>
      </c>
      <c r="CU68" s="5">
        <v>45.775806451612901</v>
      </c>
      <c r="CV68" s="5">
        <v>273.50808820460901</v>
      </c>
      <c r="CW68" s="5">
        <v>196.699065377637</v>
      </c>
      <c r="CX68" s="1">
        <v>0.71917092715184505</v>
      </c>
      <c r="CY68" s="5">
        <v>130.720644225645</v>
      </c>
      <c r="CZ68" s="1">
        <v>0.47794068937315498</v>
      </c>
      <c r="DA68" s="5">
        <v>50.708064516128999</v>
      </c>
      <c r="DB68" s="5">
        <v>281.80404254543703</v>
      </c>
      <c r="DC68" s="5">
        <v>201.980784118619</v>
      </c>
      <c r="DD68" s="1">
        <v>0.71674196826347203</v>
      </c>
      <c r="DE68" s="5">
        <v>139.098597851542</v>
      </c>
      <c r="DF68" s="1">
        <v>0.49360043452575703</v>
      </c>
      <c r="DG68" s="5">
        <v>45.627956989247302</v>
      </c>
      <c r="DH68" s="5">
        <v>285.25075392226501</v>
      </c>
      <c r="DI68" s="5">
        <v>231.836836277733</v>
      </c>
      <c r="DJ68" s="1">
        <v>0.81274749703522897</v>
      </c>
      <c r="DK68" s="5">
        <v>162.402341279192</v>
      </c>
      <c r="DL68" s="1">
        <v>0.56933185643200601</v>
      </c>
      <c r="DM68" s="5">
        <v>48.093317972350199</v>
      </c>
      <c r="DN68" s="5">
        <v>262.86595387375201</v>
      </c>
      <c r="DO68" s="5">
        <v>189.060224604018</v>
      </c>
      <c r="DP68" s="1">
        <v>0.719226745867665</v>
      </c>
      <c r="DQ68" s="5">
        <v>111.90297128330501</v>
      </c>
      <c r="DR68" s="1">
        <v>0.425703555877947</v>
      </c>
      <c r="DS68" s="5">
        <v>53.052688172042998</v>
      </c>
      <c r="DT68" s="5">
        <v>270.39498637701098</v>
      </c>
      <c r="DU68" s="5">
        <v>185.45026439486</v>
      </c>
      <c r="DV68" s="1">
        <v>0.68584949329011302</v>
      </c>
      <c r="DW68" s="5">
        <v>113.65794574949901</v>
      </c>
      <c r="DX68" s="1">
        <v>0.42034043335044102</v>
      </c>
      <c r="DY68" s="5">
        <v>59.830107526881697</v>
      </c>
      <c r="DZ68" s="5">
        <v>344.64103161367098</v>
      </c>
      <c r="EA68" s="5">
        <v>258.64686167426299</v>
      </c>
      <c r="EB68" s="1">
        <v>0.75048191581609502</v>
      </c>
      <c r="EC68" s="5">
        <v>171.322542638747</v>
      </c>
      <c r="ED68" s="1">
        <v>0.49710431122082099</v>
      </c>
      <c r="EE68" s="5">
        <v>81.394623655914003</v>
      </c>
      <c r="EF68" s="5">
        <v>397.38653163059598</v>
      </c>
      <c r="EG68" s="5">
        <v>323.91078506597302</v>
      </c>
      <c r="EH68" s="1">
        <v>0.81510257465664604</v>
      </c>
      <c r="EI68" s="5">
        <v>243.506015518265</v>
      </c>
      <c r="EJ68" s="1">
        <v>0.61276866762214399</v>
      </c>
      <c r="EK68" s="5">
        <v>76.580645161290306</v>
      </c>
      <c r="EL68" s="5">
        <v>433.410891081871</v>
      </c>
      <c r="EM68" s="5">
        <v>343.38306107368197</v>
      </c>
      <c r="EN68" s="1">
        <v>0.79228064670118503</v>
      </c>
      <c r="EO68" s="5">
        <v>266.64543435598898</v>
      </c>
      <c r="EP68" s="1">
        <v>0.61522550504071105</v>
      </c>
      <c r="EQ68" s="5">
        <v>74.610752688172099</v>
      </c>
      <c r="ER68" s="5">
        <v>461.452468028341</v>
      </c>
      <c r="ES68" s="5">
        <v>373.75156303552598</v>
      </c>
      <c r="ET68" s="1">
        <v>0.80994596178554001</v>
      </c>
      <c r="EU68" s="5">
        <v>305.09214434900201</v>
      </c>
      <c r="EV68" s="1">
        <v>0.66115616555823498</v>
      </c>
      <c r="EW68" s="5">
        <v>71.416129032258098</v>
      </c>
      <c r="EX68" s="5">
        <v>229.717638750172</v>
      </c>
      <c r="EY68" s="5">
        <v>175.984325798333</v>
      </c>
      <c r="EZ68" s="1">
        <v>0.76608973849728101</v>
      </c>
      <c r="FA68" s="5">
        <v>124.98138565755799</v>
      </c>
      <c r="FB68" s="1">
        <v>0.54406525479517098</v>
      </c>
      <c r="FC68" s="5">
        <v>49.433333333333302</v>
      </c>
      <c r="FD68" s="4">
        <v>647.30620072105</v>
      </c>
      <c r="FE68" s="4">
        <v>473.55029000435002</v>
      </c>
      <c r="FF68" s="1">
        <v>0.73157076122065701</v>
      </c>
      <c r="FG68" s="4">
        <v>325.62180535908999</v>
      </c>
      <c r="FH68" s="1">
        <v>0.50304138133756804</v>
      </c>
      <c r="FI68" s="4">
        <v>106.163440860215</v>
      </c>
      <c r="FJ68" s="4">
        <v>569.76831003856603</v>
      </c>
      <c r="FK68" s="4">
        <v>428.00068028164497</v>
      </c>
      <c r="FL68" s="1">
        <v>0.75118372282353696</v>
      </c>
      <c r="FM68" s="4">
        <v>324.834170544529</v>
      </c>
      <c r="FN68" s="1">
        <v>0.57011624693999197</v>
      </c>
      <c r="FO68" s="4">
        <v>90.539170506912399</v>
      </c>
      <c r="FP68" s="4">
        <v>526.278367922146</v>
      </c>
      <c r="FQ68" s="4">
        <v>378.19971023628</v>
      </c>
      <c r="FR68" s="1">
        <v>0.71863054476187005</v>
      </c>
      <c r="FS68" s="4">
        <v>242.81970866700499</v>
      </c>
      <c r="FT68" s="1">
        <v>0.461390251751571</v>
      </c>
      <c r="FU68" s="4">
        <v>96.483870967742007</v>
      </c>
      <c r="FV68" s="4">
        <v>567.05479646770095</v>
      </c>
      <c r="FW68" s="4">
        <v>433.81762039635203</v>
      </c>
      <c r="FX68" s="1">
        <v>0.76503650634592901</v>
      </c>
      <c r="FY68" s="4">
        <v>301.50093913073499</v>
      </c>
      <c r="FZ68" s="1">
        <v>0.53169630344165097</v>
      </c>
      <c r="GA68" s="4">
        <v>93.721274961597501</v>
      </c>
      <c r="GB68" s="4">
        <v>533.26094025076304</v>
      </c>
      <c r="GC68" s="4">
        <v>374.51048899887797</v>
      </c>
      <c r="GD68" s="1">
        <v>0.70230249532764699</v>
      </c>
      <c r="GE68" s="4">
        <v>225.56091703280401</v>
      </c>
      <c r="GF68" s="1">
        <v>0.42298413404652302</v>
      </c>
      <c r="GG68" s="4">
        <v>112.88279569892499</v>
      </c>
      <c r="GH68" s="4">
        <v>742.02756324426696</v>
      </c>
      <c r="GI68" s="4">
        <v>582.55764674023601</v>
      </c>
      <c r="GJ68" s="1">
        <v>0.78508895841173099</v>
      </c>
      <c r="GK68" s="4">
        <v>414.82855815701203</v>
      </c>
      <c r="GL68" s="1">
        <v>0.55904737061695298</v>
      </c>
      <c r="GM68" s="4">
        <v>157.97526881720401</v>
      </c>
      <c r="GN68" s="4">
        <v>894.86335911021297</v>
      </c>
      <c r="GO68" s="4">
        <v>717.13462410920795</v>
      </c>
      <c r="GP68" s="1">
        <v>0.80139008576937898</v>
      </c>
      <c r="GQ68" s="4">
        <v>571.73757870499105</v>
      </c>
      <c r="GR68" s="1">
        <v>0.63891048044864096</v>
      </c>
      <c r="GS68" s="4">
        <v>146.02688172043</v>
      </c>
      <c r="GT68" s="4">
        <v>229.717638750172</v>
      </c>
      <c r="GU68" s="4">
        <v>175.984325798333</v>
      </c>
      <c r="GV68" s="1">
        <v>0.76608973849728101</v>
      </c>
      <c r="GW68" s="4">
        <v>124.98138565755799</v>
      </c>
      <c r="GX68" s="1">
        <v>0.54406525479517098</v>
      </c>
      <c r="GY68" s="4">
        <v>49.433333333333302</v>
      </c>
    </row>
    <row r="69" spans="1:207" s="8" customFormat="1" x14ac:dyDescent="0.25">
      <c r="A69" s="4" t="s">
        <v>221</v>
      </c>
      <c r="B69" s="4" t="s">
        <v>337</v>
      </c>
      <c r="C69" s="4" t="s">
        <v>338</v>
      </c>
      <c r="D69" s="30" t="s">
        <v>256</v>
      </c>
      <c r="E69" s="4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>
        <v>0</v>
      </c>
      <c r="U69" s="5">
        <v>117.638880914827</v>
      </c>
      <c r="V69" s="5">
        <v>334.06499387836601</v>
      </c>
      <c r="W69" s="5">
        <v>266.22964554390501</v>
      </c>
      <c r="X69" s="5">
        <v>347.23718236008801</v>
      </c>
      <c r="Y69" s="5">
        <v>358.12765637295502</v>
      </c>
      <c r="Z69" s="5">
        <v>395.49961143772998</v>
      </c>
      <c r="AA69" s="5">
        <v>429.829461564989</v>
      </c>
      <c r="AB69" s="5">
        <v>321.33355955618902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117.638880914827</v>
      </c>
      <c r="AK69" s="5">
        <v>600.29463942227096</v>
      </c>
      <c r="AL69" s="5">
        <v>705.36483873304303</v>
      </c>
      <c r="AM69" s="5">
        <v>825.32907300271904</v>
      </c>
      <c r="AN69" s="5">
        <v>321.33355955618902</v>
      </c>
      <c r="AO69" s="5"/>
      <c r="AP69" s="5"/>
      <c r="AQ69" s="5"/>
      <c r="AR69" s="5">
        <v>117.638880914827</v>
      </c>
      <c r="AS69" s="5">
        <v>1305.6594781553099</v>
      </c>
      <c r="AT69" s="5">
        <v>1146.66263255891</v>
      </c>
      <c r="AU69" s="5">
        <f t="shared" si="25"/>
        <v>0</v>
      </c>
      <c r="AV69" s="5">
        <f t="shared" si="26"/>
        <v>117.638880914827</v>
      </c>
      <c r="AW69" s="5">
        <f t="shared" si="27"/>
        <v>1188.0205972404829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117.638880914827</v>
      </c>
      <c r="BG69" s="5">
        <v>216.42611296353999</v>
      </c>
      <c r="BH69" s="5">
        <v>-67.8353483344616</v>
      </c>
      <c r="BI69" s="5">
        <v>81.007536816183702</v>
      </c>
      <c r="BJ69" s="5">
        <v>10.8904740128666</v>
      </c>
      <c r="BK69" s="5">
        <v>37.371955064775499</v>
      </c>
      <c r="BL69" s="6">
        <v>34.329850127258098</v>
      </c>
      <c r="BM69" s="5" t="s">
        <v>238</v>
      </c>
      <c r="BN69" s="4" t="s">
        <v>238</v>
      </c>
      <c r="BO69" s="7">
        <v>151</v>
      </c>
      <c r="BP69" s="7">
        <v>51</v>
      </c>
      <c r="BQ69" s="4" t="s">
        <v>253</v>
      </c>
      <c r="BR69" s="5"/>
      <c r="BS69" s="5"/>
      <c r="BT69" s="1"/>
      <c r="BU69" s="5"/>
      <c r="BV69" s="1"/>
      <c r="BW69" s="5"/>
      <c r="BX69" s="5"/>
      <c r="BY69" s="5"/>
      <c r="BZ69" s="1"/>
      <c r="CA69" s="5"/>
      <c r="CB69" s="1"/>
      <c r="CC69" s="5"/>
      <c r="CD69" s="5"/>
      <c r="CE69" s="5"/>
      <c r="CF69" s="1"/>
      <c r="CG69" s="5"/>
      <c r="CH69" s="1"/>
      <c r="CI69" s="5"/>
      <c r="CJ69" s="5"/>
      <c r="CK69" s="5"/>
      <c r="CL69" s="1"/>
      <c r="CM69" s="5"/>
      <c r="CN69" s="1"/>
      <c r="CO69" s="5"/>
      <c r="CP69" s="5"/>
      <c r="CQ69" s="5"/>
      <c r="CR69" s="1"/>
      <c r="CS69" s="5"/>
      <c r="CT69" s="1"/>
      <c r="CU69" s="5"/>
      <c r="CV69" s="5"/>
      <c r="CW69" s="5"/>
      <c r="CX69" s="1"/>
      <c r="CY69" s="5"/>
      <c r="CZ69" s="1"/>
      <c r="DA69" s="5"/>
      <c r="DB69" s="5">
        <v>0</v>
      </c>
      <c r="DC69" s="5">
        <v>0</v>
      </c>
      <c r="DD69" s="1"/>
      <c r="DE69" s="5">
        <v>0</v>
      </c>
      <c r="DF69" s="1"/>
      <c r="DG69" s="5">
        <v>0</v>
      </c>
      <c r="DH69" s="5">
        <v>117.638880914827</v>
      </c>
      <c r="DI69" s="5">
        <v>24.420911080092399</v>
      </c>
      <c r="DJ69" s="1">
        <v>0.207592174374506</v>
      </c>
      <c r="DK69" s="5">
        <v>-44.838643500648999</v>
      </c>
      <c r="DL69" s="1">
        <v>-0.38115496468478999</v>
      </c>
      <c r="DM69" s="5">
        <v>43.4873271889401</v>
      </c>
      <c r="DN69" s="5">
        <v>334.10945057431599</v>
      </c>
      <c r="DO69" s="5">
        <v>198.46654305452299</v>
      </c>
      <c r="DP69" s="1">
        <v>0.59401654970660001</v>
      </c>
      <c r="DQ69" s="5">
        <v>105.745017565368</v>
      </c>
      <c r="DR69" s="1">
        <v>0.31649813372114499</v>
      </c>
      <c r="DS69" s="5">
        <v>59.3</v>
      </c>
      <c r="DT69" s="5">
        <v>266.22964554390501</v>
      </c>
      <c r="DU69" s="5">
        <v>100.740935192766</v>
      </c>
      <c r="DV69" s="1">
        <v>0.37839863771351601</v>
      </c>
      <c r="DW69" s="5">
        <v>33.3146523434309</v>
      </c>
      <c r="DX69" s="1">
        <v>0.125135021215873</v>
      </c>
      <c r="DY69" s="5">
        <v>52.556989247311797</v>
      </c>
      <c r="DZ69" s="5">
        <v>347.23718236008801</v>
      </c>
      <c r="EA69" s="5">
        <v>162.537994691449</v>
      </c>
      <c r="EB69" s="1">
        <v>0.46808925699349602</v>
      </c>
      <c r="EC69" s="5">
        <v>101.414034624878</v>
      </c>
      <c r="ED69" s="1">
        <v>0.29205983626405002</v>
      </c>
      <c r="EE69" s="5">
        <v>53.836559139784903</v>
      </c>
      <c r="EF69" s="5">
        <v>358.12765637295502</v>
      </c>
      <c r="EG69" s="5">
        <v>190.57934813882</v>
      </c>
      <c r="EH69" s="1">
        <v>0.53215479102890195</v>
      </c>
      <c r="EI69" s="5">
        <v>120.763808027971</v>
      </c>
      <c r="EJ69" s="1">
        <v>0.33720883008880898</v>
      </c>
      <c r="EK69" s="5">
        <v>65.837557603686605</v>
      </c>
      <c r="EL69" s="5">
        <v>395.49961143772998</v>
      </c>
      <c r="EM69" s="5">
        <v>209.086774126644</v>
      </c>
      <c r="EN69" s="1">
        <v>0.52866492931956799</v>
      </c>
      <c r="EO69" s="5">
        <v>131.72675634565701</v>
      </c>
      <c r="EP69" s="1">
        <v>0.33306418650274</v>
      </c>
      <c r="EQ69" s="5">
        <v>71.249462365591398</v>
      </c>
      <c r="ER69" s="5">
        <v>429.829436077737</v>
      </c>
      <c r="ES69" s="5">
        <v>244.71827399476999</v>
      </c>
      <c r="ET69" s="1">
        <v>0.56933809891631404</v>
      </c>
      <c r="EU69" s="5">
        <v>168.33610932103301</v>
      </c>
      <c r="EV69" s="1">
        <v>0.39163466992192703</v>
      </c>
      <c r="EW69" s="5">
        <v>71.512903225806397</v>
      </c>
      <c r="EX69" s="5">
        <v>321.33344811159998</v>
      </c>
      <c r="EY69" s="5">
        <v>194.33437620086801</v>
      </c>
      <c r="EZ69" s="1">
        <v>0.60477481364895003</v>
      </c>
      <c r="FA69" s="5">
        <v>137.82973473306299</v>
      </c>
      <c r="FB69" s="1">
        <v>0.42893055653886902</v>
      </c>
      <c r="FC69" s="5">
        <v>49.443010752688203</v>
      </c>
      <c r="FD69" s="4">
        <v>0</v>
      </c>
      <c r="FE69" s="4">
        <v>0</v>
      </c>
      <c r="FF69" s="1"/>
      <c r="FG69" s="4">
        <v>0</v>
      </c>
      <c r="FH69" s="1"/>
      <c r="FI69" s="4">
        <v>0</v>
      </c>
      <c r="FJ69" s="4">
        <v>0</v>
      </c>
      <c r="FK69" s="4">
        <v>0</v>
      </c>
      <c r="FL69" s="1"/>
      <c r="FM69" s="4">
        <v>0</v>
      </c>
      <c r="FN69" s="1"/>
      <c r="FO69" s="4">
        <v>0</v>
      </c>
      <c r="FP69" s="4">
        <v>0</v>
      </c>
      <c r="FQ69" s="4">
        <v>0</v>
      </c>
      <c r="FR69" s="1"/>
      <c r="FS69" s="4">
        <v>0</v>
      </c>
      <c r="FT69" s="1"/>
      <c r="FU69" s="4">
        <v>0</v>
      </c>
      <c r="FV69" s="4">
        <v>117.638880914827</v>
      </c>
      <c r="FW69" s="4">
        <v>24.420911080092399</v>
      </c>
      <c r="FX69" s="1">
        <v>0.207592174374506</v>
      </c>
      <c r="FY69" s="4">
        <v>-44.838643500648999</v>
      </c>
      <c r="FZ69" s="1">
        <v>-0.38115496468478999</v>
      </c>
      <c r="GA69" s="4">
        <v>43.4873271889401</v>
      </c>
      <c r="GB69" s="4">
        <v>600.33909611822105</v>
      </c>
      <c r="GC69" s="4">
        <v>299.20747824728898</v>
      </c>
      <c r="GD69" s="1">
        <v>0.49839745600770902</v>
      </c>
      <c r="GE69" s="4">
        <v>139.05966990879901</v>
      </c>
      <c r="GF69" s="1">
        <v>0.231635205516276</v>
      </c>
      <c r="GG69" s="4">
        <v>111.856989247312</v>
      </c>
      <c r="GH69" s="4">
        <v>705.36483873304303</v>
      </c>
      <c r="GI69" s="4">
        <v>353.11734283026902</v>
      </c>
      <c r="GJ69" s="1">
        <v>0.50061659362625499</v>
      </c>
      <c r="GK69" s="4">
        <v>222.17784265284899</v>
      </c>
      <c r="GL69" s="1">
        <v>0.31498287191621099</v>
      </c>
      <c r="GM69" s="4">
        <v>119.674116743472</v>
      </c>
      <c r="GN69" s="4">
        <v>825.32904751546698</v>
      </c>
      <c r="GO69" s="4">
        <v>453.80504812141402</v>
      </c>
      <c r="GP69" s="1">
        <v>0.54984742084084903</v>
      </c>
      <c r="GQ69" s="4">
        <v>300.06286566669002</v>
      </c>
      <c r="GR69" s="1">
        <v>0.36356755717005901</v>
      </c>
      <c r="GS69" s="4">
        <v>142.76236559139801</v>
      </c>
      <c r="GT69" s="4">
        <v>321.33344811159998</v>
      </c>
      <c r="GU69" s="4">
        <v>194.33437620086801</v>
      </c>
      <c r="GV69" s="1">
        <v>0.60477481364895003</v>
      </c>
      <c r="GW69" s="4">
        <v>137.82973473306299</v>
      </c>
      <c r="GX69" s="1">
        <v>0.42893055653886902</v>
      </c>
      <c r="GY69" s="4">
        <v>49.443010752688203</v>
      </c>
    </row>
    <row r="70" spans="1:207" s="8" customFormat="1" x14ac:dyDescent="0.25">
      <c r="A70" s="4" t="s">
        <v>221</v>
      </c>
      <c r="B70" s="4" t="s">
        <v>339</v>
      </c>
      <c r="C70" s="4" t="s">
        <v>340</v>
      </c>
      <c r="D70" s="30" t="s">
        <v>224</v>
      </c>
      <c r="E70" s="4"/>
      <c r="F70" s="5">
        <v>269.159681799829</v>
      </c>
      <c r="G70" s="5">
        <v>263.95002491798499</v>
      </c>
      <c r="H70" s="5">
        <v>256.09130441367302</v>
      </c>
      <c r="I70" s="5">
        <v>217.00732076433599</v>
      </c>
      <c r="J70" s="5">
        <v>245.53123674611501</v>
      </c>
      <c r="K70" s="5">
        <v>385.70301499274501</v>
      </c>
      <c r="L70" s="5">
        <v>439.60504417308601</v>
      </c>
      <c r="M70" s="5">
        <v>327.10725183221501</v>
      </c>
      <c r="N70" s="5">
        <v>394.24795178543701</v>
      </c>
      <c r="O70" s="5">
        <v>287.71538724170699</v>
      </c>
      <c r="P70" s="5">
        <v>340.59442245448997</v>
      </c>
      <c r="Q70" s="5">
        <v>362.79635497259602</v>
      </c>
      <c r="R70" s="5">
        <v>310.44284193649003</v>
      </c>
      <c r="S70" s="5">
        <v>314.29738740770699</v>
      </c>
      <c r="T70" s="5">
        <v>339.82833544644501</v>
      </c>
      <c r="U70" s="5">
        <v>339.75643130413403</v>
      </c>
      <c r="V70" s="5">
        <v>314.020253841775</v>
      </c>
      <c r="W70" s="5">
        <v>337.58176087664498</v>
      </c>
      <c r="X70" s="5">
        <v>267.34133431583598</v>
      </c>
      <c r="Y70" s="5">
        <v>327.22264647554402</v>
      </c>
      <c r="Z70" s="5">
        <v>330.22763310063402</v>
      </c>
      <c r="AA70" s="5">
        <v>340.71748528839402</v>
      </c>
      <c r="AB70" s="5">
        <v>227.03429642622601</v>
      </c>
      <c r="AC70" s="5">
        <v>533.10970671781399</v>
      </c>
      <c r="AD70" s="5">
        <v>473.098625178009</v>
      </c>
      <c r="AE70" s="5">
        <v>631.23425173886005</v>
      </c>
      <c r="AF70" s="5">
        <v>766.71229600530103</v>
      </c>
      <c r="AG70" s="5">
        <v>681.963339027144</v>
      </c>
      <c r="AH70" s="5">
        <v>703.39077742708696</v>
      </c>
      <c r="AI70" s="5">
        <v>624.74022934419702</v>
      </c>
      <c r="AJ70" s="5">
        <v>679.58476675057898</v>
      </c>
      <c r="AK70" s="5">
        <v>651.60201471842004</v>
      </c>
      <c r="AL70" s="5">
        <v>594.56398079138</v>
      </c>
      <c r="AM70" s="5">
        <v>670.94511838902804</v>
      </c>
      <c r="AN70" s="5">
        <v>227.03429642622601</v>
      </c>
      <c r="AO70" s="5">
        <v>1006.20833189582</v>
      </c>
      <c r="AP70" s="5">
        <v>1397.9465477441599</v>
      </c>
      <c r="AQ70" s="5">
        <v>1385.3541164542301</v>
      </c>
      <c r="AR70" s="5">
        <v>1304.3249960947801</v>
      </c>
      <c r="AS70" s="5">
        <v>1246.1659955098</v>
      </c>
      <c r="AT70" s="5">
        <v>897.97941481525402</v>
      </c>
      <c r="AU70" s="5">
        <f t="shared" si="25"/>
        <v>-12.592431289929891</v>
      </c>
      <c r="AV70" s="5">
        <f t="shared" si="26"/>
        <v>-81.029120359449962</v>
      </c>
      <c r="AW70" s="5">
        <f t="shared" si="27"/>
        <v>-58.159000584980049</v>
      </c>
      <c r="AX70" s="5">
        <v>-112.497792340872</v>
      </c>
      <c r="AY70" s="5">
        <v>67.140699953221997</v>
      </c>
      <c r="AZ70" s="5">
        <v>-106.53256454372899</v>
      </c>
      <c r="BA70" s="5">
        <v>52.879035212783002</v>
      </c>
      <c r="BB70" s="5">
        <v>22.201932518105899</v>
      </c>
      <c r="BC70" s="5">
        <v>-52.353513036106598</v>
      </c>
      <c r="BD70" s="5">
        <v>3.8545454712175902</v>
      </c>
      <c r="BE70" s="5">
        <v>25.5309480387379</v>
      </c>
      <c r="BF70" s="5">
        <v>-7.1904142311154801E-2</v>
      </c>
      <c r="BG70" s="5">
        <v>-25.7361774623594</v>
      </c>
      <c r="BH70" s="5">
        <v>23.561507034870498</v>
      </c>
      <c r="BI70" s="5">
        <v>-70.240426560809297</v>
      </c>
      <c r="BJ70" s="5">
        <v>59.881312159708102</v>
      </c>
      <c r="BK70" s="5">
        <v>3.00498662509017</v>
      </c>
      <c r="BL70" s="6">
        <v>10.489852187759499</v>
      </c>
      <c r="BM70" s="5" t="s">
        <v>238</v>
      </c>
      <c r="BN70" s="4" t="s">
        <v>238</v>
      </c>
      <c r="BO70" s="7">
        <v>85</v>
      </c>
      <c r="BP70" s="7">
        <v>52</v>
      </c>
      <c r="BQ70" s="4" t="s">
        <v>253</v>
      </c>
      <c r="BR70" s="5">
        <v>394.24795178543701</v>
      </c>
      <c r="BS70" s="5">
        <v>235.09218236446199</v>
      </c>
      <c r="BT70" s="1">
        <v>0.59630539943149197</v>
      </c>
      <c r="BU70" s="5">
        <v>130.273963509526</v>
      </c>
      <c r="BV70" s="1">
        <v>0.33043662730409201</v>
      </c>
      <c r="BW70" s="5">
        <v>57.580107526881697</v>
      </c>
      <c r="BX70" s="5">
        <v>287.71538724170699</v>
      </c>
      <c r="BY70" s="5">
        <v>141.748037289004</v>
      </c>
      <c r="BZ70" s="1">
        <v>0.49266755820022301</v>
      </c>
      <c r="CA70" s="5">
        <v>72.759311525590405</v>
      </c>
      <c r="CB70" s="1">
        <v>0.252886410501451</v>
      </c>
      <c r="CC70" s="5">
        <v>49.383333333333297</v>
      </c>
      <c r="CD70" s="5">
        <v>340.59442245448997</v>
      </c>
      <c r="CE70" s="5">
        <v>183.76302215371601</v>
      </c>
      <c r="CF70" s="1">
        <v>0.53953620505418198</v>
      </c>
      <c r="CG70" s="5">
        <v>95.100499689302893</v>
      </c>
      <c r="CH70" s="1">
        <v>0.279219192739453</v>
      </c>
      <c r="CI70" s="5">
        <v>55.321505376344099</v>
      </c>
      <c r="CJ70" s="5">
        <v>362.79635497259602</v>
      </c>
      <c r="CK70" s="5">
        <v>218.30979037306199</v>
      </c>
      <c r="CL70" s="1">
        <v>0.60174196179438399</v>
      </c>
      <c r="CM70" s="5">
        <v>201.06473204956899</v>
      </c>
      <c r="CN70" s="1">
        <v>0.55420824739200103</v>
      </c>
      <c r="CO70" s="5">
        <v>53.650921658986199</v>
      </c>
      <c r="CP70" s="5">
        <v>310.44284193649003</v>
      </c>
      <c r="CQ70" s="5">
        <v>173.55621567924501</v>
      </c>
      <c r="CR70" s="1">
        <v>0.55906013035002</v>
      </c>
      <c r="CS70" s="5">
        <v>100.43264577721401</v>
      </c>
      <c r="CT70" s="1">
        <v>0.32351412952778003</v>
      </c>
      <c r="CU70" s="5">
        <v>47.543010752688197</v>
      </c>
      <c r="CV70" s="5">
        <v>314.29738740770699</v>
      </c>
      <c r="CW70" s="5">
        <v>167.78888772422599</v>
      </c>
      <c r="CX70" s="1">
        <v>0.533853905398742</v>
      </c>
      <c r="CY70" s="5">
        <v>102.415007726081</v>
      </c>
      <c r="CZ70" s="1">
        <v>0.32585383089178499</v>
      </c>
      <c r="DA70" s="5">
        <v>45.9677419354839</v>
      </c>
      <c r="DB70" s="5">
        <v>339.82833544644501</v>
      </c>
      <c r="DC70" s="5">
        <v>195.545842659296</v>
      </c>
      <c r="DD70" s="1">
        <v>0.57542536116772003</v>
      </c>
      <c r="DE70" s="5">
        <v>130.233253778945</v>
      </c>
      <c r="DF70" s="1">
        <v>0.38323247414861</v>
      </c>
      <c r="DG70" s="5">
        <v>46.976344086021498</v>
      </c>
      <c r="DH70" s="5">
        <v>339.75643130413403</v>
      </c>
      <c r="DI70" s="5">
        <v>176.76910553443301</v>
      </c>
      <c r="DJ70" s="1">
        <v>0.52028185266696902</v>
      </c>
      <c r="DK70" s="5">
        <v>104.631438955788</v>
      </c>
      <c r="DL70" s="1">
        <v>0.307960142370718</v>
      </c>
      <c r="DM70" s="5">
        <v>48.077188940092199</v>
      </c>
      <c r="DN70" s="5">
        <v>314.020253841775</v>
      </c>
      <c r="DO70" s="5">
        <v>159.762856514562</v>
      </c>
      <c r="DP70" s="1">
        <v>0.50876608932066603</v>
      </c>
      <c r="DQ70" s="5">
        <v>88.768583771552201</v>
      </c>
      <c r="DR70" s="1">
        <v>0.28268426219501103</v>
      </c>
      <c r="DS70" s="5">
        <v>44.063978494623697</v>
      </c>
      <c r="DT70" s="5">
        <v>337.58176087664498</v>
      </c>
      <c r="DU70" s="5">
        <v>179.79062836686899</v>
      </c>
      <c r="DV70" s="1">
        <v>0.53258395210683795</v>
      </c>
      <c r="DW70" s="5">
        <v>118.261329998232</v>
      </c>
      <c r="DX70" s="1">
        <v>0.35031907438105098</v>
      </c>
      <c r="DY70" s="5">
        <v>45.0322580645161</v>
      </c>
      <c r="DZ70" s="5">
        <v>267.34133431583598</v>
      </c>
      <c r="EA70" s="5">
        <v>138.69122437479101</v>
      </c>
      <c r="EB70" s="1">
        <v>0.51877957716385803</v>
      </c>
      <c r="EC70" s="5">
        <v>88.606261981363204</v>
      </c>
      <c r="ED70" s="1">
        <v>0.331434950783496</v>
      </c>
      <c r="EE70" s="5">
        <v>42</v>
      </c>
      <c r="EF70" s="5">
        <v>327.22264647554402</v>
      </c>
      <c r="EG70" s="5">
        <v>193.76424561432401</v>
      </c>
      <c r="EH70" s="1">
        <v>0.59214803040475295</v>
      </c>
      <c r="EI70" s="5">
        <v>144.64913634606</v>
      </c>
      <c r="EJ70" s="1">
        <v>0.44205111688952498</v>
      </c>
      <c r="EK70" s="5">
        <v>44.650921658986199</v>
      </c>
      <c r="EL70" s="5">
        <v>330.22763310063402</v>
      </c>
      <c r="EM70" s="5">
        <v>179.516165653439</v>
      </c>
      <c r="EN70" s="1">
        <v>0.54361339772778094</v>
      </c>
      <c r="EO70" s="5">
        <v>128.25576486769299</v>
      </c>
      <c r="EP70" s="1">
        <v>0.38838592537956601</v>
      </c>
      <c r="EQ70" s="5">
        <v>50</v>
      </c>
      <c r="ER70" s="5">
        <v>340.71748528839402</v>
      </c>
      <c r="ES70" s="5">
        <v>186.23501306647199</v>
      </c>
      <c r="ET70" s="1">
        <v>0.54659658252888499</v>
      </c>
      <c r="EU70" s="5">
        <v>133.75159209682201</v>
      </c>
      <c r="EV70" s="1">
        <v>0.39255863837927402</v>
      </c>
      <c r="EW70" s="5">
        <v>51.677419354838698</v>
      </c>
      <c r="EX70" s="5">
        <v>227.03429642622601</v>
      </c>
      <c r="EY70" s="5">
        <v>126.42604496321501</v>
      </c>
      <c r="EZ70" s="1">
        <v>0.55685879602026001</v>
      </c>
      <c r="FA70" s="5">
        <v>91.309678490762096</v>
      </c>
      <c r="FB70" s="1">
        <v>0.40218451541497702</v>
      </c>
      <c r="FC70" s="5">
        <v>34.322580645161302</v>
      </c>
      <c r="FD70" s="4">
        <v>681.963339027144</v>
      </c>
      <c r="FE70" s="4">
        <v>376.84021965346602</v>
      </c>
      <c r="FF70" s="1">
        <v>0.55258134578179496</v>
      </c>
      <c r="FG70" s="4">
        <v>203.03327503511599</v>
      </c>
      <c r="FH70" s="1">
        <v>0.29771875321737001</v>
      </c>
      <c r="FI70" s="4">
        <v>106.963440860215</v>
      </c>
      <c r="FJ70" s="4">
        <v>703.39077742708696</v>
      </c>
      <c r="FK70" s="4">
        <v>402.07281252677802</v>
      </c>
      <c r="FL70" s="1">
        <v>0.57162081936517395</v>
      </c>
      <c r="FM70" s="4">
        <v>296.16523173887202</v>
      </c>
      <c r="FN70" s="1">
        <v>0.42105361805027702</v>
      </c>
      <c r="FO70" s="4">
        <v>108.97242703533</v>
      </c>
      <c r="FP70" s="4">
        <v>624.74022934419702</v>
      </c>
      <c r="FQ70" s="4">
        <v>341.345103403471</v>
      </c>
      <c r="FR70" s="1">
        <v>0.54637925872292203</v>
      </c>
      <c r="FS70" s="4">
        <v>202.84765350329499</v>
      </c>
      <c r="FT70" s="1">
        <v>0.32469119799797203</v>
      </c>
      <c r="FU70" s="4">
        <v>93.510752688172005</v>
      </c>
      <c r="FV70" s="4">
        <v>679.58476675057898</v>
      </c>
      <c r="FW70" s="4">
        <v>372.31494819372898</v>
      </c>
      <c r="FX70" s="1">
        <v>0.54785652417423203</v>
      </c>
      <c r="FY70" s="4">
        <v>234.86469273473301</v>
      </c>
      <c r="FZ70" s="1">
        <v>0.34560029039163698</v>
      </c>
      <c r="GA70" s="4">
        <v>95.053533026113698</v>
      </c>
      <c r="GB70" s="4">
        <v>651.60201471842004</v>
      </c>
      <c r="GC70" s="4">
        <v>339.55348488143198</v>
      </c>
      <c r="GD70" s="1">
        <v>0.52110563996362802</v>
      </c>
      <c r="GE70" s="4">
        <v>207.029913769784</v>
      </c>
      <c r="GF70" s="1">
        <v>0.31772448380051199</v>
      </c>
      <c r="GG70" s="4">
        <v>89.096236559139797</v>
      </c>
      <c r="GH70" s="4">
        <v>594.56398079138</v>
      </c>
      <c r="GI70" s="4">
        <v>332.45546998911499</v>
      </c>
      <c r="GJ70" s="1">
        <v>0.55915844337998499</v>
      </c>
      <c r="GK70" s="4">
        <v>233.25539832742399</v>
      </c>
      <c r="GL70" s="1">
        <v>0.39231336889421797</v>
      </c>
      <c r="GM70" s="4">
        <v>86.650921658986206</v>
      </c>
      <c r="GN70" s="4">
        <v>670.94511838902804</v>
      </c>
      <c r="GO70" s="4">
        <v>365.75117871991</v>
      </c>
      <c r="GP70" s="1">
        <v>0.54512831034242704</v>
      </c>
      <c r="GQ70" s="4">
        <v>262.00735696451602</v>
      </c>
      <c r="GR70" s="1">
        <v>0.39050490089801698</v>
      </c>
      <c r="GS70" s="4">
        <v>101.677419354839</v>
      </c>
      <c r="GT70" s="4">
        <v>227.03429642622601</v>
      </c>
      <c r="GU70" s="4">
        <v>126.42604496321501</v>
      </c>
      <c r="GV70" s="1">
        <v>0.55685879602026001</v>
      </c>
      <c r="GW70" s="4">
        <v>91.309678490762096</v>
      </c>
      <c r="GX70" s="1">
        <v>0.40218451541497702</v>
      </c>
      <c r="GY70" s="4">
        <v>34.322580645161302</v>
      </c>
    </row>
    <row r="71" spans="1:207" s="8" customFormat="1" x14ac:dyDescent="0.25">
      <c r="A71" s="4" t="s">
        <v>221</v>
      </c>
      <c r="B71" s="4" t="s">
        <v>341</v>
      </c>
      <c r="C71" s="4" t="s">
        <v>342</v>
      </c>
      <c r="D71" s="30" t="s">
        <v>235</v>
      </c>
      <c r="E71" s="4"/>
      <c r="F71" s="5">
        <v>262.552725402134</v>
      </c>
      <c r="G71" s="5">
        <v>517.66507203957406</v>
      </c>
      <c r="H71" s="5">
        <v>714.11260830490301</v>
      </c>
      <c r="I71" s="5">
        <v>928.00840648251597</v>
      </c>
      <c r="J71" s="5">
        <v>622.31433956995795</v>
      </c>
      <c r="K71" s="5">
        <v>439.70633133931301</v>
      </c>
      <c r="L71" s="5">
        <v>700.90683471057002</v>
      </c>
      <c r="M71" s="5">
        <v>410.29940845368401</v>
      </c>
      <c r="N71" s="5">
        <v>121.76995041909601</v>
      </c>
      <c r="O71" s="5">
        <v>34.585570643617203</v>
      </c>
      <c r="P71" s="5">
        <v>151.72887516067701</v>
      </c>
      <c r="Q71" s="5">
        <v>133.15012622275799</v>
      </c>
      <c r="R71" s="5">
        <v>226.09655729000301</v>
      </c>
      <c r="S71" s="5">
        <v>177.736004497392</v>
      </c>
      <c r="T71" s="5">
        <v>180.115533048337</v>
      </c>
      <c r="U71" s="5">
        <v>221.78777990410899</v>
      </c>
      <c r="V71" s="5">
        <v>302.27287366907098</v>
      </c>
      <c r="W71" s="5">
        <v>409.07463058275601</v>
      </c>
      <c r="X71" s="5">
        <v>329.11861983204102</v>
      </c>
      <c r="Y71" s="5">
        <v>174.03717453151901</v>
      </c>
      <c r="Z71" s="5">
        <v>171.39641153298501</v>
      </c>
      <c r="AA71" s="5">
        <v>232.85809762257799</v>
      </c>
      <c r="AB71" s="5">
        <v>114.779128860266</v>
      </c>
      <c r="AC71" s="5">
        <v>780.21779744170794</v>
      </c>
      <c r="AD71" s="5">
        <v>1642.1210147874201</v>
      </c>
      <c r="AE71" s="5">
        <v>1062.0206709092699</v>
      </c>
      <c r="AF71" s="5">
        <v>1111.2062431642501</v>
      </c>
      <c r="AG71" s="5">
        <v>156.355521062713</v>
      </c>
      <c r="AH71" s="5">
        <v>284.87900138343502</v>
      </c>
      <c r="AI71" s="5">
        <v>403.83256178739498</v>
      </c>
      <c r="AJ71" s="5">
        <v>401.90331295244602</v>
      </c>
      <c r="AK71" s="5">
        <v>711.34750425182597</v>
      </c>
      <c r="AL71" s="5">
        <v>503.15579436355898</v>
      </c>
      <c r="AM71" s="5">
        <v>404.25450915556303</v>
      </c>
      <c r="AN71" s="5">
        <v>114.779128860266</v>
      </c>
      <c r="AO71" s="5">
        <v>2422.3388122291299</v>
      </c>
      <c r="AP71" s="5">
        <v>2173.2269140735302</v>
      </c>
      <c r="AQ71" s="5">
        <v>441.23452244614799</v>
      </c>
      <c r="AR71" s="5">
        <v>805.73587473984105</v>
      </c>
      <c r="AS71" s="5">
        <v>1214.5032986153899</v>
      </c>
      <c r="AT71" s="5">
        <v>519.03363801582896</v>
      </c>
      <c r="AU71" s="5">
        <f t="shared" si="25"/>
        <v>-1731.9923916273822</v>
      </c>
      <c r="AV71" s="5">
        <f t="shared" si="26"/>
        <v>364.50135229369306</v>
      </c>
      <c r="AW71" s="5">
        <f t="shared" si="27"/>
        <v>408.76742387554884</v>
      </c>
      <c r="AX71" s="5">
        <v>-290.60742625688601</v>
      </c>
      <c r="AY71" s="5">
        <v>-288.529458034588</v>
      </c>
      <c r="AZ71" s="5">
        <v>-87.184379775479002</v>
      </c>
      <c r="BA71" s="5">
        <v>117.14330451705899</v>
      </c>
      <c r="BB71" s="5">
        <v>-18.578748937918299</v>
      </c>
      <c r="BC71" s="5">
        <v>92.946431067244802</v>
      </c>
      <c r="BD71" s="5">
        <v>-48.3605527926115</v>
      </c>
      <c r="BE71" s="5">
        <v>2.37952855094571</v>
      </c>
      <c r="BF71" s="5">
        <v>41.672246855771398</v>
      </c>
      <c r="BG71" s="5">
        <v>80.485093764961803</v>
      </c>
      <c r="BH71" s="5">
        <v>106.801756913685</v>
      </c>
      <c r="BI71" s="5">
        <v>-79.956010750715194</v>
      </c>
      <c r="BJ71" s="5">
        <v>-155.08144530052201</v>
      </c>
      <c r="BK71" s="5">
        <v>-2.6407629985339698</v>
      </c>
      <c r="BL71" s="6">
        <v>61.461686089593499</v>
      </c>
      <c r="BM71" s="5" t="s">
        <v>257</v>
      </c>
      <c r="BN71" s="4" t="s">
        <v>257</v>
      </c>
      <c r="BO71" s="7">
        <v>356</v>
      </c>
      <c r="BP71" s="7">
        <v>53</v>
      </c>
      <c r="BQ71" s="4" t="s">
        <v>253</v>
      </c>
      <c r="BR71" s="5">
        <v>121.76995041909601</v>
      </c>
      <c r="BS71" s="5">
        <v>11.0239709540982</v>
      </c>
      <c r="BT71" s="1">
        <v>9.0531127886288199E-2</v>
      </c>
      <c r="BU71" s="5">
        <v>-38.914977031324902</v>
      </c>
      <c r="BV71" s="1">
        <v>-0.31957783424720998</v>
      </c>
      <c r="BW71" s="5">
        <v>37.743548387096801</v>
      </c>
      <c r="BX71" s="5">
        <v>34.585570643617203</v>
      </c>
      <c r="BY71" s="5">
        <v>19.326884837358701</v>
      </c>
      <c r="BZ71" s="1">
        <v>0.55881353054746996</v>
      </c>
      <c r="CA71" s="5">
        <v>8.2973511283336094</v>
      </c>
      <c r="CB71" s="1">
        <v>0.23990788568540999</v>
      </c>
      <c r="CC71" s="5">
        <v>9.2559139784946201</v>
      </c>
      <c r="CD71" s="5">
        <v>151.72887516067701</v>
      </c>
      <c r="CE71" s="5">
        <v>99.224970212367893</v>
      </c>
      <c r="CF71" s="1">
        <v>0.65396233978068696</v>
      </c>
      <c r="CG71" s="5">
        <v>65.443827146111403</v>
      </c>
      <c r="CH71" s="1">
        <v>0.43132084830134199</v>
      </c>
      <c r="CI71" s="5">
        <v>30.448387096774201</v>
      </c>
      <c r="CJ71" s="5">
        <v>133.15012622275799</v>
      </c>
      <c r="CK71" s="5">
        <v>54.198017032971698</v>
      </c>
      <c r="CL71" s="1">
        <v>0.407044428499446</v>
      </c>
      <c r="CM71" s="5">
        <v>19.002479784804901</v>
      </c>
      <c r="CN71" s="1">
        <v>0.142714695989203</v>
      </c>
      <c r="CO71" s="5">
        <v>32.7822580645161</v>
      </c>
      <c r="CP71" s="5">
        <v>226.09655729000301</v>
      </c>
      <c r="CQ71" s="5">
        <v>133.671224764269</v>
      </c>
      <c r="CR71" s="1">
        <v>0.59121300371157703</v>
      </c>
      <c r="CS71" s="5">
        <v>86.320925922225399</v>
      </c>
      <c r="CT71" s="1">
        <v>0.38178788282700699</v>
      </c>
      <c r="CU71" s="5">
        <v>30.595698924731199</v>
      </c>
      <c r="CV71" s="5">
        <v>177.736004497392</v>
      </c>
      <c r="CW71" s="5">
        <v>98.653033628460605</v>
      </c>
      <c r="CX71" s="1">
        <v>0.555053737746807</v>
      </c>
      <c r="CY71" s="5">
        <v>67.709855257008499</v>
      </c>
      <c r="CZ71" s="1">
        <v>0.38095745118430502</v>
      </c>
      <c r="DA71" s="5">
        <v>24.553763440860202</v>
      </c>
      <c r="DB71" s="5">
        <v>180.115533048337</v>
      </c>
      <c r="DC71" s="5">
        <v>88.801916121805107</v>
      </c>
      <c r="DD71" s="1">
        <v>0.49302752860284099</v>
      </c>
      <c r="DE71" s="5">
        <v>46.330098637663703</v>
      </c>
      <c r="DF71" s="1">
        <v>0.25722433736589601</v>
      </c>
      <c r="DG71" s="5">
        <v>34.051612903225802</v>
      </c>
      <c r="DH71" s="5">
        <v>221.78777990410899</v>
      </c>
      <c r="DI71" s="5">
        <v>115.294254931892</v>
      </c>
      <c r="DJ71" s="1">
        <v>0.51984043026058502</v>
      </c>
      <c r="DK71" s="5">
        <v>58.151826300594102</v>
      </c>
      <c r="DL71" s="1">
        <v>0.26219580864976599</v>
      </c>
      <c r="DM71" s="5">
        <v>41.555069124424001</v>
      </c>
      <c r="DN71" s="5">
        <v>302.51770091906599</v>
      </c>
      <c r="DO71" s="5">
        <v>173.33815934594</v>
      </c>
      <c r="DP71" s="1">
        <v>0.57298518010459698</v>
      </c>
      <c r="DQ71" s="5">
        <v>94.356408723606705</v>
      </c>
      <c r="DR71" s="1">
        <v>0.31190376112520501</v>
      </c>
      <c r="DS71" s="5">
        <v>54.373118279569901</v>
      </c>
      <c r="DT71" s="5">
        <v>409.31983505780403</v>
      </c>
      <c r="DU71" s="5">
        <v>261.96576072728698</v>
      </c>
      <c r="DV71" s="1">
        <v>0.64000260502961603</v>
      </c>
      <c r="DW71" s="5">
        <v>187.207275570832</v>
      </c>
      <c r="DX71" s="1">
        <v>0.45736184649931499</v>
      </c>
      <c r="DY71" s="5">
        <v>61.987096774193503</v>
      </c>
      <c r="DZ71" s="5">
        <v>329.11728867312701</v>
      </c>
      <c r="EA71" s="5">
        <v>215.954132858972</v>
      </c>
      <c r="EB71" s="1">
        <v>0.65616161864244604</v>
      </c>
      <c r="EC71" s="5">
        <v>160.58756701568399</v>
      </c>
      <c r="ED71" s="1">
        <v>0.48793415764668602</v>
      </c>
      <c r="EE71" s="5">
        <v>52.355913978494598</v>
      </c>
      <c r="EF71" s="5">
        <v>174.03293729885701</v>
      </c>
      <c r="EG71" s="5">
        <v>87.7218641551286</v>
      </c>
      <c r="EH71" s="1">
        <v>0.504053229903766</v>
      </c>
      <c r="EI71" s="5">
        <v>53.578201281394399</v>
      </c>
      <c r="EJ71" s="1">
        <v>0.307862420257767</v>
      </c>
      <c r="EK71" s="5">
        <v>31.193548387096801</v>
      </c>
      <c r="EL71" s="5">
        <v>171.39504603409401</v>
      </c>
      <c r="EM71" s="5">
        <v>94.614124857172001</v>
      </c>
      <c r="EN71" s="1">
        <v>0.55202368473562202</v>
      </c>
      <c r="EO71" s="5">
        <v>67.460719538517694</v>
      </c>
      <c r="EP71" s="1">
        <v>0.39359783785756902</v>
      </c>
      <c r="EQ71" s="5">
        <v>27.829032258064501</v>
      </c>
      <c r="ER71" s="5">
        <v>232.848706724159</v>
      </c>
      <c r="ES71" s="5">
        <v>142.073200831897</v>
      </c>
      <c r="ET71" s="1">
        <v>0.610152415405949</v>
      </c>
      <c r="EU71" s="5">
        <v>105.667435801077</v>
      </c>
      <c r="EV71" s="1">
        <v>0.45380297484861998</v>
      </c>
      <c r="EW71" s="5">
        <v>30.096774193548399</v>
      </c>
      <c r="EX71" s="5">
        <v>114.77890777122199</v>
      </c>
      <c r="EY71" s="5">
        <v>71.686008873584598</v>
      </c>
      <c r="EZ71" s="1">
        <v>0.62455733606099295</v>
      </c>
      <c r="FA71" s="5">
        <v>50.465727711345401</v>
      </c>
      <c r="FB71" s="1">
        <v>0.43967771336467298</v>
      </c>
      <c r="FC71" s="5">
        <v>17.387096774193498</v>
      </c>
      <c r="FD71" s="4">
        <v>156.355521062713</v>
      </c>
      <c r="FE71" s="4">
        <v>30.350855791456802</v>
      </c>
      <c r="FF71" s="1">
        <v>0.19411438486577801</v>
      </c>
      <c r="FG71" s="4">
        <v>-30.6176259029912</v>
      </c>
      <c r="FH71" s="1">
        <v>-0.19582056133924899</v>
      </c>
      <c r="FI71" s="4">
        <v>46.999462365591398</v>
      </c>
      <c r="FJ71" s="4">
        <v>284.87900138343502</v>
      </c>
      <c r="FK71" s="4">
        <v>153.42298724534001</v>
      </c>
      <c r="FL71" s="1">
        <v>0.53855491805392397</v>
      </c>
      <c r="FM71" s="4">
        <v>84.446306930916407</v>
      </c>
      <c r="FN71" s="1">
        <v>0.296428682074939</v>
      </c>
      <c r="FO71" s="4">
        <v>63.230645161290298</v>
      </c>
      <c r="FP71" s="4">
        <v>403.83256178739498</v>
      </c>
      <c r="FQ71" s="4">
        <v>232.32425839273</v>
      </c>
      <c r="FR71" s="1">
        <v>0.57529847856855398</v>
      </c>
      <c r="FS71" s="4">
        <v>154.030781179234</v>
      </c>
      <c r="FT71" s="1">
        <v>0.38142239074898199</v>
      </c>
      <c r="FU71" s="4">
        <v>55.149462365591397</v>
      </c>
      <c r="FV71" s="4">
        <v>401.90331295244602</v>
      </c>
      <c r="FW71" s="4">
        <v>204.09617105369699</v>
      </c>
      <c r="FX71" s="1">
        <v>0.50782405736935499</v>
      </c>
      <c r="FY71" s="4">
        <v>104.481924938258</v>
      </c>
      <c r="FZ71" s="1">
        <v>0.25996781208573999</v>
      </c>
      <c r="GA71" s="4">
        <v>75.606682027649796</v>
      </c>
      <c r="GB71" s="4">
        <v>711.83753597686996</v>
      </c>
      <c r="GC71" s="4">
        <v>435.303920073227</v>
      </c>
      <c r="GD71" s="1">
        <v>0.61152144706144196</v>
      </c>
      <c r="GE71" s="4">
        <v>281.56368429443899</v>
      </c>
      <c r="GF71" s="1">
        <v>0.39554486812506001</v>
      </c>
      <c r="GG71" s="4">
        <v>116.360215053763</v>
      </c>
      <c r="GH71" s="4">
        <v>503.15022597198498</v>
      </c>
      <c r="GI71" s="4">
        <v>303.67599701410097</v>
      </c>
      <c r="GJ71" s="1">
        <v>0.60354936028789496</v>
      </c>
      <c r="GK71" s="4">
        <v>214.16576829707799</v>
      </c>
      <c r="GL71" s="1">
        <v>0.425649750794314</v>
      </c>
      <c r="GM71" s="4">
        <v>83.549462365591395</v>
      </c>
      <c r="GN71" s="4">
        <v>404.24375275825298</v>
      </c>
      <c r="GO71" s="4">
        <v>236.68732568906901</v>
      </c>
      <c r="GP71" s="1">
        <v>0.58550645266400403</v>
      </c>
      <c r="GQ71" s="4">
        <v>173.128155339595</v>
      </c>
      <c r="GR71" s="1">
        <v>0.42827663794010401</v>
      </c>
      <c r="GS71" s="4">
        <v>57.9258064516129</v>
      </c>
      <c r="GT71" s="4">
        <v>114.77890777122199</v>
      </c>
      <c r="GU71" s="4">
        <v>71.686008873584598</v>
      </c>
      <c r="GV71" s="1">
        <v>0.62455733606099295</v>
      </c>
      <c r="GW71" s="4">
        <v>50.465727711345401</v>
      </c>
      <c r="GX71" s="1">
        <v>0.43967771336467298</v>
      </c>
      <c r="GY71" s="4">
        <v>17.387096774193498</v>
      </c>
    </row>
    <row r="72" spans="1:207" s="8" customFormat="1" x14ac:dyDescent="0.25">
      <c r="A72" s="4" t="s">
        <v>221</v>
      </c>
      <c r="B72" s="4" t="s">
        <v>343</v>
      </c>
      <c r="C72" s="4" t="s">
        <v>344</v>
      </c>
      <c r="D72" s="30" t="s">
        <v>256</v>
      </c>
      <c r="E72" s="4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>
        <v>-7.1841146410707104</v>
      </c>
      <c r="S72" s="5">
        <v>178.45697036419099</v>
      </c>
      <c r="T72" s="5">
        <v>451.06388029116602</v>
      </c>
      <c r="U72" s="5">
        <v>469.90754031292801</v>
      </c>
      <c r="V72" s="5">
        <v>375.68173476530501</v>
      </c>
      <c r="W72" s="5">
        <v>390.96235741749399</v>
      </c>
      <c r="X72" s="5">
        <v>184.530043171866</v>
      </c>
      <c r="Y72" s="5">
        <v>233.83317873026201</v>
      </c>
      <c r="Z72" s="5">
        <v>266.736902050357</v>
      </c>
      <c r="AA72" s="5">
        <v>267.93503604361501</v>
      </c>
      <c r="AB72" s="5">
        <v>171.91628837464299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171.27285572311999</v>
      </c>
      <c r="AJ72" s="5">
        <v>920.97142060409396</v>
      </c>
      <c r="AK72" s="5">
        <v>766.644092182799</v>
      </c>
      <c r="AL72" s="5">
        <v>418.36322190212798</v>
      </c>
      <c r="AM72" s="5">
        <v>534.67193809397202</v>
      </c>
      <c r="AN72" s="5">
        <v>171.91628837464299</v>
      </c>
      <c r="AO72" s="5"/>
      <c r="AP72" s="5"/>
      <c r="AQ72" s="5"/>
      <c r="AR72" s="5">
        <v>1092.2442763272099</v>
      </c>
      <c r="AS72" s="5">
        <v>1185.0073140849299</v>
      </c>
      <c r="AT72" s="5">
        <v>706.58822646861495</v>
      </c>
      <c r="AU72" s="5">
        <f t="shared" si="25"/>
        <v>0</v>
      </c>
      <c r="AV72" s="5">
        <f t="shared" si="26"/>
        <v>1092.2442763272099</v>
      </c>
      <c r="AW72" s="5">
        <f t="shared" si="27"/>
        <v>92.763037757719985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-7.1841146410707104</v>
      </c>
      <c r="BD72" s="5">
        <v>185.641085005262</v>
      </c>
      <c r="BE72" s="5">
        <v>272.60690992697499</v>
      </c>
      <c r="BF72" s="5">
        <v>18.843660021762702</v>
      </c>
      <c r="BG72" s="5">
        <v>-94.225805547623494</v>
      </c>
      <c r="BH72" s="5">
        <v>15.2806226521892</v>
      </c>
      <c r="BI72" s="5">
        <v>-206.43231424562799</v>
      </c>
      <c r="BJ72" s="5">
        <v>49.303135558395802</v>
      </c>
      <c r="BK72" s="5">
        <v>32.903723320095303</v>
      </c>
      <c r="BL72" s="6">
        <v>1.1981339932573301</v>
      </c>
      <c r="BM72" s="5" t="s">
        <v>225</v>
      </c>
      <c r="BN72" s="4" t="s">
        <v>225</v>
      </c>
      <c r="BO72" s="7">
        <v>181</v>
      </c>
      <c r="BP72" s="7">
        <v>54</v>
      </c>
      <c r="BQ72" s="4" t="s">
        <v>253</v>
      </c>
      <c r="BR72" s="5"/>
      <c r="BS72" s="5"/>
      <c r="BT72" s="1"/>
      <c r="BU72" s="5"/>
      <c r="BV72" s="1"/>
      <c r="BW72" s="5"/>
      <c r="BX72" s="5"/>
      <c r="BY72" s="5"/>
      <c r="BZ72" s="1"/>
      <c r="CA72" s="5"/>
      <c r="CB72" s="1"/>
      <c r="CC72" s="5"/>
      <c r="CD72" s="5"/>
      <c r="CE72" s="5"/>
      <c r="CF72" s="1"/>
      <c r="CG72" s="5"/>
      <c r="CH72" s="1"/>
      <c r="CI72" s="5"/>
      <c r="CJ72" s="5"/>
      <c r="CK72" s="5"/>
      <c r="CL72" s="1"/>
      <c r="CM72" s="5"/>
      <c r="CN72" s="1"/>
      <c r="CO72" s="5"/>
      <c r="CP72" s="5">
        <v>-7.1841146410707104</v>
      </c>
      <c r="CQ72" s="5">
        <v>-14.258377179937799</v>
      </c>
      <c r="CR72" s="1">
        <v>1.9847090271116199</v>
      </c>
      <c r="CS72" s="5">
        <v>-15.0224811410031</v>
      </c>
      <c r="CT72" s="1">
        <v>-2.09106923978098</v>
      </c>
      <c r="CU72" s="5">
        <v>0.33333333333333298</v>
      </c>
      <c r="CV72" s="5">
        <v>178.45697036419099</v>
      </c>
      <c r="CW72" s="5">
        <v>117.555623412861</v>
      </c>
      <c r="CX72" s="1">
        <v>0.65873371700167405</v>
      </c>
      <c r="CY72" s="5">
        <v>82.418332964230601</v>
      </c>
      <c r="CZ72" s="1">
        <v>0.46183868747762102</v>
      </c>
      <c r="DA72" s="5">
        <v>21.8333333333333</v>
      </c>
      <c r="DB72" s="5">
        <v>451.06388029116602</v>
      </c>
      <c r="DC72" s="5">
        <v>225.742231782852</v>
      </c>
      <c r="DD72" s="1">
        <v>0.50046621253986001</v>
      </c>
      <c r="DE72" s="5">
        <v>169.462724635885</v>
      </c>
      <c r="DF72" s="1">
        <v>0.375695621042624</v>
      </c>
      <c r="DG72" s="5">
        <v>37.494623655913998</v>
      </c>
      <c r="DH72" s="5">
        <v>469.90754031292801</v>
      </c>
      <c r="DI72" s="5">
        <v>238.51466258287499</v>
      </c>
      <c r="DJ72" s="1">
        <v>0.50757785760160201</v>
      </c>
      <c r="DK72" s="5">
        <v>170.89711675316701</v>
      </c>
      <c r="DL72" s="1">
        <v>0.36368243131267902</v>
      </c>
      <c r="DM72" s="5">
        <v>42.964285714285701</v>
      </c>
      <c r="DN72" s="5">
        <v>375.68173476530501</v>
      </c>
      <c r="DO72" s="5">
        <v>189.58180377666201</v>
      </c>
      <c r="DP72" s="1">
        <v>0.50463407249515901</v>
      </c>
      <c r="DQ72" s="5">
        <v>118.040292231831</v>
      </c>
      <c r="DR72" s="1">
        <v>0.31420290450259197</v>
      </c>
      <c r="DS72" s="5">
        <v>40</v>
      </c>
      <c r="DT72" s="5">
        <v>390.96235741749399</v>
      </c>
      <c r="DU72" s="5">
        <v>273.23399763112798</v>
      </c>
      <c r="DV72" s="1">
        <v>0.69887546063507899</v>
      </c>
      <c r="DW72" s="5">
        <v>225.37628785253401</v>
      </c>
      <c r="DX72" s="1">
        <v>0.57646544117765997</v>
      </c>
      <c r="DY72" s="5">
        <v>36.354838709677402</v>
      </c>
      <c r="DZ72" s="5">
        <v>184.530043171866</v>
      </c>
      <c r="EA72" s="5">
        <v>116.68436385886299</v>
      </c>
      <c r="EB72" s="1">
        <v>0.63233261019825604</v>
      </c>
      <c r="EC72" s="5">
        <v>84.501247715436193</v>
      </c>
      <c r="ED72" s="1">
        <v>0.45792677584069102</v>
      </c>
      <c r="EE72" s="5">
        <v>28.266666666666701</v>
      </c>
      <c r="EF72" s="5">
        <v>233.83317873026201</v>
      </c>
      <c r="EG72" s="5">
        <v>174.950742010081</v>
      </c>
      <c r="EH72" s="1">
        <v>0.74818613406395595</v>
      </c>
      <c r="EI72" s="5">
        <v>148.843280848821</v>
      </c>
      <c r="EJ72" s="1">
        <v>0.63653619070251499</v>
      </c>
      <c r="EK72" s="5">
        <v>24.0322580645161</v>
      </c>
      <c r="EL72" s="5">
        <v>266.736902050357</v>
      </c>
      <c r="EM72" s="5">
        <v>207.112366909071</v>
      </c>
      <c r="EN72" s="1">
        <v>0.77646686797753395</v>
      </c>
      <c r="EO72" s="5">
        <v>182.33324526576601</v>
      </c>
      <c r="EP72" s="1">
        <v>0.68356962933963705</v>
      </c>
      <c r="EQ72" s="5">
        <v>24</v>
      </c>
      <c r="ER72" s="5">
        <v>267.93503604361501</v>
      </c>
      <c r="ES72" s="5">
        <v>183.65406826568699</v>
      </c>
      <c r="ET72" s="1">
        <v>0.68544252732886901</v>
      </c>
      <c r="EU72" s="5">
        <v>148.98198801532101</v>
      </c>
      <c r="EV72" s="1">
        <v>0.55603772546965402</v>
      </c>
      <c r="EW72" s="5">
        <v>33.161290322580598</v>
      </c>
      <c r="EX72" s="5">
        <v>171.91628837464299</v>
      </c>
      <c r="EY72" s="5">
        <v>113.92479057883401</v>
      </c>
      <c r="EZ72" s="1">
        <v>0.66267595500065002</v>
      </c>
      <c r="FA72" s="5">
        <v>88.326325722580805</v>
      </c>
      <c r="FB72" s="1">
        <v>0.51377520162661094</v>
      </c>
      <c r="FC72" s="5">
        <v>21.713978494623699</v>
      </c>
      <c r="FD72" s="4">
        <v>0</v>
      </c>
      <c r="FE72" s="4">
        <v>0</v>
      </c>
      <c r="FF72" s="1"/>
      <c r="FG72" s="4">
        <v>0</v>
      </c>
      <c r="FH72" s="1"/>
      <c r="FI72" s="4">
        <v>0</v>
      </c>
      <c r="FJ72" s="4">
        <v>0</v>
      </c>
      <c r="FK72" s="4">
        <v>0</v>
      </c>
      <c r="FL72" s="1"/>
      <c r="FM72" s="4">
        <v>0</v>
      </c>
      <c r="FN72" s="1"/>
      <c r="FO72" s="4">
        <v>0</v>
      </c>
      <c r="FP72" s="4">
        <v>171.27285572311999</v>
      </c>
      <c r="FQ72" s="4">
        <v>103.297246232923</v>
      </c>
      <c r="FR72" s="1">
        <v>0.60311510423994796</v>
      </c>
      <c r="FS72" s="4">
        <v>67.395851823227503</v>
      </c>
      <c r="FT72" s="1">
        <v>0.393499901304733</v>
      </c>
      <c r="FU72" s="4">
        <v>22.1666666666667</v>
      </c>
      <c r="FV72" s="4">
        <v>920.97142060409396</v>
      </c>
      <c r="FW72" s="4">
        <v>464.25689436572702</v>
      </c>
      <c r="FX72" s="1">
        <v>0.50409478945742603</v>
      </c>
      <c r="FY72" s="4">
        <v>340.35984138905201</v>
      </c>
      <c r="FZ72" s="1">
        <v>0.369566127432922</v>
      </c>
      <c r="GA72" s="4">
        <v>80.458909370199706</v>
      </c>
      <c r="GB72" s="4">
        <v>766.644092182799</v>
      </c>
      <c r="GC72" s="4">
        <v>462.81580140778999</v>
      </c>
      <c r="GD72" s="1">
        <v>0.60369056010078204</v>
      </c>
      <c r="GE72" s="4">
        <v>343.41658008436502</v>
      </c>
      <c r="GF72" s="1">
        <v>0.44794785949055599</v>
      </c>
      <c r="GG72" s="4">
        <v>76.354838709677395</v>
      </c>
      <c r="GH72" s="4">
        <v>418.36322190212798</v>
      </c>
      <c r="GI72" s="4">
        <v>291.63510586894398</v>
      </c>
      <c r="GJ72" s="1">
        <v>0.69708590669848303</v>
      </c>
      <c r="GK72" s="4">
        <v>233.34452856425801</v>
      </c>
      <c r="GL72" s="1">
        <v>0.55775583595358702</v>
      </c>
      <c r="GM72" s="4">
        <v>52.298924731182801</v>
      </c>
      <c r="GN72" s="4">
        <v>534.67193809397202</v>
      </c>
      <c r="GO72" s="4">
        <v>390.76643517475799</v>
      </c>
      <c r="GP72" s="1">
        <v>0.73085271048221401</v>
      </c>
      <c r="GQ72" s="4">
        <v>331.31523328108699</v>
      </c>
      <c r="GR72" s="1">
        <v>0.619660785756174</v>
      </c>
      <c r="GS72" s="4">
        <v>57.161290322580598</v>
      </c>
      <c r="GT72" s="4">
        <v>171.91628837464299</v>
      </c>
      <c r="GU72" s="4">
        <v>113.92479057883401</v>
      </c>
      <c r="GV72" s="1">
        <v>0.66267595500065002</v>
      </c>
      <c r="GW72" s="4">
        <v>88.326325722580805</v>
      </c>
      <c r="GX72" s="1">
        <v>0.51377520162661094</v>
      </c>
      <c r="GY72" s="4">
        <v>21.713978494623699</v>
      </c>
    </row>
    <row r="73" spans="1:207" s="8" customFormat="1" x14ac:dyDescent="0.25">
      <c r="A73" s="4" t="s">
        <v>221</v>
      </c>
      <c r="B73" s="4" t="s">
        <v>345</v>
      </c>
      <c r="C73" s="4" t="s">
        <v>346</v>
      </c>
      <c r="D73" s="30" t="s">
        <v>276</v>
      </c>
      <c r="E73" s="4"/>
      <c r="F73" s="5">
        <v>247.72108308389099</v>
      </c>
      <c r="G73" s="5">
        <v>250.87113792205801</v>
      </c>
      <c r="H73" s="5">
        <v>251.32639268451101</v>
      </c>
      <c r="I73" s="5">
        <v>275.95532020645601</v>
      </c>
      <c r="J73" s="5">
        <v>276.61247192275499</v>
      </c>
      <c r="K73" s="5">
        <v>470.68046928702898</v>
      </c>
      <c r="L73" s="5">
        <v>382.75919717550403</v>
      </c>
      <c r="M73" s="5">
        <v>517.47232853945798</v>
      </c>
      <c r="N73" s="5">
        <v>452.97561270630302</v>
      </c>
      <c r="O73" s="5">
        <v>215.02533829458901</v>
      </c>
      <c r="P73" s="5">
        <v>276.09608178000502</v>
      </c>
      <c r="Q73" s="5">
        <v>295.62544056682702</v>
      </c>
      <c r="R73" s="5">
        <v>305.42047196578397</v>
      </c>
      <c r="S73" s="5">
        <v>537.99397955363702</v>
      </c>
      <c r="T73" s="5">
        <v>329.437744893402</v>
      </c>
      <c r="U73" s="5">
        <v>245.95030613777101</v>
      </c>
      <c r="V73" s="5">
        <v>264.94221416559799</v>
      </c>
      <c r="W73" s="5">
        <v>236.162490911563</v>
      </c>
      <c r="X73" s="5">
        <v>311.050379647147</v>
      </c>
      <c r="Y73" s="5">
        <v>358.69136298699601</v>
      </c>
      <c r="Z73" s="5">
        <v>365.03016657626802</v>
      </c>
      <c r="AA73" s="5">
        <v>415.647457715945</v>
      </c>
      <c r="AB73" s="5">
        <v>382.42818358309398</v>
      </c>
      <c r="AC73" s="5">
        <v>498.59222100594798</v>
      </c>
      <c r="AD73" s="5">
        <v>527.28171289096599</v>
      </c>
      <c r="AE73" s="5">
        <v>747.29294120978295</v>
      </c>
      <c r="AF73" s="5">
        <v>900.23152571496098</v>
      </c>
      <c r="AG73" s="5">
        <v>668.000951000893</v>
      </c>
      <c r="AH73" s="5">
        <v>571.72152234683199</v>
      </c>
      <c r="AI73" s="5">
        <v>843.41445151942105</v>
      </c>
      <c r="AJ73" s="5">
        <v>575.38805103117295</v>
      </c>
      <c r="AK73" s="5">
        <v>501.10470507716201</v>
      </c>
      <c r="AL73" s="5">
        <v>669.74174263414295</v>
      </c>
      <c r="AM73" s="5">
        <v>780.67762429221295</v>
      </c>
      <c r="AN73" s="5">
        <v>382.42818358309398</v>
      </c>
      <c r="AO73" s="5">
        <v>1025.8739338969101</v>
      </c>
      <c r="AP73" s="5">
        <v>1647.52446692474</v>
      </c>
      <c r="AQ73" s="5">
        <v>1239.7224733477301</v>
      </c>
      <c r="AR73" s="5">
        <v>1418.8025025505899</v>
      </c>
      <c r="AS73" s="5">
        <v>1170.84644771131</v>
      </c>
      <c r="AT73" s="5">
        <v>1163.1058078753099</v>
      </c>
      <c r="AU73" s="5">
        <f t="shared" si="25"/>
        <v>-407.80199357700985</v>
      </c>
      <c r="AV73" s="5">
        <f t="shared" si="26"/>
        <v>179.08002920285981</v>
      </c>
      <c r="AW73" s="5">
        <f t="shared" si="27"/>
        <v>-247.95605483927989</v>
      </c>
      <c r="AX73" s="5">
        <v>134.71313136395401</v>
      </c>
      <c r="AY73" s="5">
        <v>-64.496715833154099</v>
      </c>
      <c r="AZ73" s="5">
        <v>-237.95027441171399</v>
      </c>
      <c r="BA73" s="5">
        <v>61.070743485415903</v>
      </c>
      <c r="BB73" s="5">
        <v>19.529358786821899</v>
      </c>
      <c r="BC73" s="5">
        <v>9.7950313989572404</v>
      </c>
      <c r="BD73" s="5">
        <v>232.57350758785199</v>
      </c>
      <c r="BE73" s="5">
        <v>-208.55623466023499</v>
      </c>
      <c r="BF73" s="5">
        <v>-83.487438755631501</v>
      </c>
      <c r="BG73" s="5">
        <v>18.9919080278279</v>
      </c>
      <c r="BH73" s="5">
        <v>-28.779723254035002</v>
      </c>
      <c r="BI73" s="5">
        <v>74.887888735583999</v>
      </c>
      <c r="BJ73" s="5">
        <v>47.640983339848503</v>
      </c>
      <c r="BK73" s="5">
        <v>6.3388035892717802</v>
      </c>
      <c r="BL73" s="6">
        <v>50.617291139677498</v>
      </c>
      <c r="BM73" s="5" t="s">
        <v>225</v>
      </c>
      <c r="BN73" s="4" t="s">
        <v>225</v>
      </c>
      <c r="BO73" s="7">
        <v>50</v>
      </c>
      <c r="BP73" s="7">
        <v>55</v>
      </c>
      <c r="BQ73" s="4" t="s">
        <v>253</v>
      </c>
      <c r="BR73" s="5">
        <v>452.97561270630302</v>
      </c>
      <c r="BS73" s="5">
        <v>243.42386118065701</v>
      </c>
      <c r="BT73" s="1">
        <v>0.53738844730805901</v>
      </c>
      <c r="BU73" s="5">
        <v>175.632567642205</v>
      </c>
      <c r="BV73" s="1">
        <v>0.38773073586210899</v>
      </c>
      <c r="BW73" s="5">
        <v>48.320967741935497</v>
      </c>
      <c r="BX73" s="5">
        <v>215.02533829458901</v>
      </c>
      <c r="BY73" s="5">
        <v>78.757806035871198</v>
      </c>
      <c r="BZ73" s="1">
        <v>0.36627221080322803</v>
      </c>
      <c r="CA73" s="5">
        <v>34.861191535195097</v>
      </c>
      <c r="CB73" s="1">
        <v>0.16212596995166501</v>
      </c>
      <c r="CC73" s="5">
        <v>32.522580645161298</v>
      </c>
      <c r="CD73" s="5">
        <v>276.09608178000502</v>
      </c>
      <c r="CE73" s="5">
        <v>154.41399601514101</v>
      </c>
      <c r="CF73" s="1">
        <v>0.55927630345069002</v>
      </c>
      <c r="CG73" s="5">
        <v>106.515703118454</v>
      </c>
      <c r="CH73" s="1">
        <v>0.38579215768561997</v>
      </c>
      <c r="CI73" s="5">
        <v>44</v>
      </c>
      <c r="CJ73" s="5">
        <v>295.62544056682702</v>
      </c>
      <c r="CK73" s="5">
        <v>187.29296888788801</v>
      </c>
      <c r="CL73" s="1">
        <v>0.63354821063023403</v>
      </c>
      <c r="CM73" s="5">
        <v>143.84006015552001</v>
      </c>
      <c r="CN73" s="1">
        <v>0.48656184623259502</v>
      </c>
      <c r="CO73" s="5">
        <v>39.062165898617501</v>
      </c>
      <c r="CP73" s="5">
        <v>305.42047196578397</v>
      </c>
      <c r="CQ73" s="5">
        <v>183.430518814576</v>
      </c>
      <c r="CR73" s="1">
        <v>0.600583574617504</v>
      </c>
      <c r="CS73" s="5">
        <v>127.669488199691</v>
      </c>
      <c r="CT73" s="1">
        <v>0.41801221567751901</v>
      </c>
      <c r="CU73" s="5">
        <v>35.802150537634397</v>
      </c>
      <c r="CV73" s="5">
        <v>537.99397955363702</v>
      </c>
      <c r="CW73" s="5">
        <v>359.71619444031398</v>
      </c>
      <c r="CX73" s="1">
        <v>0.66862494397941596</v>
      </c>
      <c r="CY73" s="5">
        <v>301.90173008463</v>
      </c>
      <c r="CZ73" s="1">
        <v>0.56116191176546604</v>
      </c>
      <c r="DA73" s="5">
        <v>41.316129032258097</v>
      </c>
      <c r="DB73" s="5">
        <v>329.437744893402</v>
      </c>
      <c r="DC73" s="5">
        <v>189.12091577669401</v>
      </c>
      <c r="DD73" s="1">
        <v>0.57407178961199101</v>
      </c>
      <c r="DE73" s="5">
        <v>140.014188500133</v>
      </c>
      <c r="DF73" s="1">
        <v>0.42500955239794402</v>
      </c>
      <c r="DG73" s="5">
        <v>36.037634408602202</v>
      </c>
      <c r="DH73" s="5">
        <v>245.95030613777101</v>
      </c>
      <c r="DI73" s="5">
        <v>129.85286239613299</v>
      </c>
      <c r="DJ73" s="1">
        <v>0.527963816899643</v>
      </c>
      <c r="DK73" s="5">
        <v>82.172109290405302</v>
      </c>
      <c r="DL73" s="1">
        <v>0.33410045541629102</v>
      </c>
      <c r="DM73" s="5">
        <v>30.866359447004601</v>
      </c>
      <c r="DN73" s="5">
        <v>264.94447072705299</v>
      </c>
      <c r="DO73" s="5">
        <v>141.37760655657999</v>
      </c>
      <c r="DP73" s="1">
        <v>0.53361221756625299</v>
      </c>
      <c r="DQ73" s="5">
        <v>93.199768148155698</v>
      </c>
      <c r="DR73" s="1">
        <v>0.35177094993679098</v>
      </c>
      <c r="DS73" s="5">
        <v>32.138709677419399</v>
      </c>
      <c r="DT73" s="5">
        <v>236.162935677603</v>
      </c>
      <c r="DU73" s="5">
        <v>107.498360617247</v>
      </c>
      <c r="DV73" s="1">
        <v>0.45518726428772799</v>
      </c>
      <c r="DW73" s="5">
        <v>70.039484263975496</v>
      </c>
      <c r="DX73" s="1">
        <v>0.29657272028321002</v>
      </c>
      <c r="DY73" s="5">
        <v>31.0322580645161</v>
      </c>
      <c r="DZ73" s="5">
        <v>311.05025559377498</v>
      </c>
      <c r="EA73" s="5">
        <v>155.73001413714599</v>
      </c>
      <c r="EB73" s="1">
        <v>0.50065869208133995</v>
      </c>
      <c r="EC73" s="5">
        <v>118.460254327691</v>
      </c>
      <c r="ED73" s="1">
        <v>0.38083959809503498</v>
      </c>
      <c r="EE73" s="5">
        <v>34.566666666666698</v>
      </c>
      <c r="EF73" s="5">
        <v>358.690925444046</v>
      </c>
      <c r="EG73" s="5">
        <v>206.483093424706</v>
      </c>
      <c r="EH73" s="1">
        <v>0.57565742196875402</v>
      </c>
      <c r="EI73" s="5">
        <v>153.042613417583</v>
      </c>
      <c r="EJ73" s="1">
        <v>0.42666987805203699</v>
      </c>
      <c r="EK73" s="5">
        <v>38.074884792626698</v>
      </c>
      <c r="EL73" s="5">
        <v>365.030107593965</v>
      </c>
      <c r="EM73" s="5">
        <v>165.861027953763</v>
      </c>
      <c r="EN73" s="1">
        <v>0.45437629527878598</v>
      </c>
      <c r="EO73" s="5">
        <v>99.821506571245394</v>
      </c>
      <c r="EP73" s="1">
        <v>0.27346102278850898</v>
      </c>
      <c r="EQ73" s="5">
        <v>39.866666666666703</v>
      </c>
      <c r="ER73" s="5">
        <v>415.64392113912902</v>
      </c>
      <c r="ES73" s="5">
        <v>176.99917156268799</v>
      </c>
      <c r="ET73" s="1">
        <v>0.42584328209972899</v>
      </c>
      <c r="EU73" s="5">
        <v>117.358715894751</v>
      </c>
      <c r="EV73" s="1">
        <v>0.28235398119889199</v>
      </c>
      <c r="EW73" s="5">
        <v>59.147311827956997</v>
      </c>
      <c r="EX73" s="5">
        <v>382.42817727084702</v>
      </c>
      <c r="EY73" s="5">
        <v>224.94458671669</v>
      </c>
      <c r="EZ73" s="1">
        <v>0.58820087034898805</v>
      </c>
      <c r="FA73" s="5">
        <v>179.48863809535101</v>
      </c>
      <c r="FB73" s="1">
        <v>0.46933947016208399</v>
      </c>
      <c r="FC73" s="5">
        <v>42.9559139784946</v>
      </c>
      <c r="FD73" s="4">
        <v>668.000951000893</v>
      </c>
      <c r="FE73" s="4">
        <v>322.18166721652801</v>
      </c>
      <c r="FF73" s="1">
        <v>0.48230719841609598</v>
      </c>
      <c r="FG73" s="4">
        <v>210.49375917739999</v>
      </c>
      <c r="FH73" s="1">
        <v>0.315109969322661</v>
      </c>
      <c r="FI73" s="4">
        <v>80.843548387096803</v>
      </c>
      <c r="FJ73" s="4">
        <v>571.72152234683199</v>
      </c>
      <c r="FK73" s="4">
        <v>341.70696490302799</v>
      </c>
      <c r="FL73" s="1">
        <v>0.597680779097439</v>
      </c>
      <c r="FM73" s="4">
        <v>250.355763273973</v>
      </c>
      <c r="FN73" s="1">
        <v>0.43789809109564398</v>
      </c>
      <c r="FO73" s="4">
        <v>83.062165898617494</v>
      </c>
      <c r="FP73" s="4">
        <v>843.41445151942105</v>
      </c>
      <c r="FQ73" s="4">
        <v>543.14671325488996</v>
      </c>
      <c r="FR73" s="1">
        <v>0.64398554266695895</v>
      </c>
      <c r="FS73" s="4">
        <v>429.57121828432099</v>
      </c>
      <c r="FT73" s="1">
        <v>0.50932399546918306</v>
      </c>
      <c r="FU73" s="4">
        <v>77.118279569892493</v>
      </c>
      <c r="FV73" s="4">
        <v>575.38805103117295</v>
      </c>
      <c r="FW73" s="4">
        <v>318.973778172827</v>
      </c>
      <c r="FX73" s="1">
        <v>0.554362881886725</v>
      </c>
      <c r="FY73" s="4">
        <v>222.18629779053799</v>
      </c>
      <c r="FZ73" s="1">
        <v>0.38615035086729799</v>
      </c>
      <c r="GA73" s="4">
        <v>66.903993855606799</v>
      </c>
      <c r="GB73" s="4">
        <v>501.10740640465599</v>
      </c>
      <c r="GC73" s="4">
        <v>248.87596717382701</v>
      </c>
      <c r="GD73" s="1">
        <v>0.496651943261947</v>
      </c>
      <c r="GE73" s="4">
        <v>163.23925241213101</v>
      </c>
      <c r="GF73" s="1">
        <v>0.325757014016895</v>
      </c>
      <c r="GG73" s="4">
        <v>63.170967741935499</v>
      </c>
      <c r="GH73" s="4">
        <v>669.74118103782098</v>
      </c>
      <c r="GI73" s="4">
        <v>362.21310756185198</v>
      </c>
      <c r="GJ73" s="1">
        <v>0.54082549769535104</v>
      </c>
      <c r="GK73" s="4">
        <v>271.50286774527501</v>
      </c>
      <c r="GL73" s="1">
        <v>0.40538475971353299</v>
      </c>
      <c r="GM73" s="4">
        <v>72.641551459293396</v>
      </c>
      <c r="GN73" s="4">
        <v>780.67402873309402</v>
      </c>
      <c r="GO73" s="4">
        <v>342.86019951645</v>
      </c>
      <c r="GP73" s="1">
        <v>0.43918484142844599</v>
      </c>
      <c r="GQ73" s="4">
        <v>217.18022246599699</v>
      </c>
      <c r="GR73" s="1">
        <v>0.27819578271156897</v>
      </c>
      <c r="GS73" s="4">
        <v>99.013978494623601</v>
      </c>
      <c r="GT73" s="4">
        <v>382.42817727084702</v>
      </c>
      <c r="GU73" s="4">
        <v>224.94458671669</v>
      </c>
      <c r="GV73" s="1">
        <v>0.58820087034898805</v>
      </c>
      <c r="GW73" s="4">
        <v>179.48863809535101</v>
      </c>
      <c r="GX73" s="1">
        <v>0.46933947016208399</v>
      </c>
      <c r="GY73" s="4">
        <v>42.9559139784946</v>
      </c>
    </row>
    <row r="74" spans="1:207" s="8" customFormat="1" x14ac:dyDescent="0.25">
      <c r="A74" s="4" t="s">
        <v>221</v>
      </c>
      <c r="B74" s="4" t="s">
        <v>347</v>
      </c>
      <c r="C74" s="4" t="s">
        <v>348</v>
      </c>
      <c r="D74" s="30" t="s">
        <v>241</v>
      </c>
      <c r="E74" s="4" t="s">
        <v>242</v>
      </c>
      <c r="F74" s="5">
        <v>483.88146</v>
      </c>
      <c r="G74" s="5">
        <v>728.43650000000002</v>
      </c>
      <c r="H74" s="5">
        <v>799.65547000000004</v>
      </c>
      <c r="I74" s="5">
        <v>767.13547000000005</v>
      </c>
      <c r="J74" s="5">
        <v>725.21833000000004</v>
      </c>
      <c r="K74" s="5">
        <v>865.89191000000005</v>
      </c>
      <c r="L74" s="5">
        <v>429.88344999999998</v>
      </c>
      <c r="M74" s="5">
        <v>188.976</v>
      </c>
      <c r="N74" s="5">
        <v>102.32601</v>
      </c>
      <c r="O74" s="5">
        <v>22.870740000000001</v>
      </c>
      <c r="P74" s="5">
        <v>30.232489999999999</v>
      </c>
      <c r="Q74" s="5">
        <v>255.46600000000001</v>
      </c>
      <c r="R74" s="5">
        <v>477.35951999999997</v>
      </c>
      <c r="S74" s="5">
        <v>633.90764999999999</v>
      </c>
      <c r="T74" s="5">
        <v>489.88443999999998</v>
      </c>
      <c r="U74" s="5">
        <v>588.73330999999996</v>
      </c>
      <c r="V74" s="5">
        <v>446.23147</v>
      </c>
      <c r="W74" s="5">
        <v>311.26504999999997</v>
      </c>
      <c r="X74" s="5">
        <v>209.44477000000001</v>
      </c>
      <c r="Y74" s="5">
        <v>177.96569</v>
      </c>
      <c r="Z74" s="5">
        <v>217.73094</v>
      </c>
      <c r="AA74" s="5">
        <v>321.69600000000003</v>
      </c>
      <c r="AB74" s="5">
        <v>297.89627000000002</v>
      </c>
      <c r="AC74" s="5">
        <v>1212.3179600000001</v>
      </c>
      <c r="AD74" s="5">
        <v>1566.7909400000001</v>
      </c>
      <c r="AE74" s="5">
        <v>1591.11024</v>
      </c>
      <c r="AF74" s="5">
        <v>618.85945000000004</v>
      </c>
      <c r="AG74" s="5">
        <v>125.19674999999999</v>
      </c>
      <c r="AH74" s="5">
        <v>285.69848999999999</v>
      </c>
      <c r="AI74" s="5">
        <v>1111.2671700000001</v>
      </c>
      <c r="AJ74" s="5">
        <v>1078.6177499999999</v>
      </c>
      <c r="AK74" s="5">
        <v>757.49652000000003</v>
      </c>
      <c r="AL74" s="5">
        <v>387.41046</v>
      </c>
      <c r="AM74" s="5">
        <v>539.42693999999995</v>
      </c>
      <c r="AN74" s="5">
        <v>297.89627000000002</v>
      </c>
      <c r="AO74" s="5">
        <v>2779.1089000000002</v>
      </c>
      <c r="AP74" s="5">
        <v>2209.9696899999999</v>
      </c>
      <c r="AQ74" s="5">
        <v>410.89524</v>
      </c>
      <c r="AR74" s="5">
        <v>2189.88492</v>
      </c>
      <c r="AS74" s="5">
        <v>1144.90698</v>
      </c>
      <c r="AT74" s="5">
        <v>837.32321000000002</v>
      </c>
      <c r="AU74" s="5">
        <f t="shared" si="25"/>
        <v>-1799.0744499999998</v>
      </c>
      <c r="AV74" s="5">
        <f t="shared" si="26"/>
        <v>1778.9896799999999</v>
      </c>
      <c r="AW74" s="5">
        <f t="shared" si="27"/>
        <v>-1044.97794</v>
      </c>
      <c r="AX74" s="5">
        <v>-240.90745000000001</v>
      </c>
      <c r="AY74" s="5">
        <v>-86.649990000000003</v>
      </c>
      <c r="AZ74" s="5">
        <v>-79.455269999999999</v>
      </c>
      <c r="BA74" s="5">
        <v>7.3617499999999998</v>
      </c>
      <c r="BB74" s="5">
        <v>225.23351</v>
      </c>
      <c r="BC74" s="5">
        <v>221.89352</v>
      </c>
      <c r="BD74" s="5">
        <v>156.54812999999999</v>
      </c>
      <c r="BE74" s="5">
        <v>-144.02321000000001</v>
      </c>
      <c r="BF74" s="5">
        <v>98.848869999999906</v>
      </c>
      <c r="BG74" s="5">
        <v>-142.50183999999999</v>
      </c>
      <c r="BH74" s="5">
        <v>-134.96642</v>
      </c>
      <c r="BI74" s="5">
        <v>-101.82028</v>
      </c>
      <c r="BJ74" s="5">
        <v>-31.4790799999999</v>
      </c>
      <c r="BK74" s="5">
        <v>39.765250000000201</v>
      </c>
      <c r="BL74" s="6">
        <v>103.96505999999999</v>
      </c>
      <c r="BM74" s="5" t="s">
        <v>225</v>
      </c>
      <c r="BN74" s="4" t="s">
        <v>225</v>
      </c>
      <c r="BO74" s="7">
        <v>147</v>
      </c>
      <c r="BP74" s="7">
        <v>56</v>
      </c>
      <c r="BQ74" s="4" t="s">
        <v>253</v>
      </c>
      <c r="BR74" s="5">
        <v>102.32601</v>
      </c>
      <c r="BS74" s="5">
        <v>31.653434091529299</v>
      </c>
      <c r="BT74" s="1">
        <v>0.30933908291283302</v>
      </c>
      <c r="BU74" s="5">
        <v>87.463519931454101</v>
      </c>
      <c r="BV74" s="1">
        <v>0.85475354635106005</v>
      </c>
      <c r="BW74" s="5">
        <v>7.7615053763440898</v>
      </c>
      <c r="BX74" s="5">
        <v>22.870740000000001</v>
      </c>
      <c r="BY74" s="5">
        <v>11.3829449109253</v>
      </c>
      <c r="BZ74" s="1">
        <v>0.49770776594571597</v>
      </c>
      <c r="CA74" s="5">
        <v>10.2039085136967</v>
      </c>
      <c r="CB74" s="1">
        <v>0.44615559066723198</v>
      </c>
      <c r="CC74" s="5">
        <v>4.3397849462365601</v>
      </c>
      <c r="CD74" s="5">
        <v>30.232489999999999</v>
      </c>
      <c r="CE74" s="5">
        <v>25.772109243484699</v>
      </c>
      <c r="CF74" s="1">
        <v>0.85246399629950098</v>
      </c>
      <c r="CG74" s="5">
        <v>24.9361870058877</v>
      </c>
      <c r="CH74" s="1">
        <v>0.82481419842982495</v>
      </c>
      <c r="CI74" s="5">
        <v>4.4505376344086001</v>
      </c>
      <c r="CJ74" s="5">
        <v>255.46600000000001</v>
      </c>
      <c r="CK74" s="5">
        <v>100.86308025160901</v>
      </c>
      <c r="CL74" s="1">
        <v>0.39481997702868199</v>
      </c>
      <c r="CM74" s="5">
        <v>67.561638964007699</v>
      </c>
      <c r="CN74" s="1">
        <v>0.26446430822108502</v>
      </c>
      <c r="CO74" s="5">
        <v>23.935483870967701</v>
      </c>
      <c r="CP74" s="5">
        <v>477.35951999999997</v>
      </c>
      <c r="CQ74" s="5">
        <v>184.541184043111</v>
      </c>
      <c r="CR74" s="1">
        <v>0.38658741747333503</v>
      </c>
      <c r="CS74" s="5">
        <v>89.718435114590505</v>
      </c>
      <c r="CT74" s="1">
        <v>0.187947304611397</v>
      </c>
      <c r="CU74" s="5">
        <v>41.786666666666697</v>
      </c>
      <c r="CV74" s="5">
        <v>633.90764999999999</v>
      </c>
      <c r="CW74" s="5">
        <v>215.719793161041</v>
      </c>
      <c r="CX74" s="1">
        <v>0.34030160885586602</v>
      </c>
      <c r="CY74" s="5">
        <v>122.902641969275</v>
      </c>
      <c r="CZ74" s="1">
        <v>0.19388098876748899</v>
      </c>
      <c r="DA74" s="5">
        <v>62.352580645161297</v>
      </c>
      <c r="DB74" s="5">
        <v>489.88443999999998</v>
      </c>
      <c r="DC74" s="5">
        <v>152.70498460233</v>
      </c>
      <c r="DD74" s="1">
        <v>0.31171633988279002</v>
      </c>
      <c r="DE74" s="5">
        <v>71.109880640885294</v>
      </c>
      <c r="DF74" s="1">
        <v>0.145156438610063</v>
      </c>
      <c r="DG74" s="5">
        <v>57.0881720430108</v>
      </c>
      <c r="DH74" s="5">
        <v>588.73330999999996</v>
      </c>
      <c r="DI74" s="5">
        <v>236.31964492126701</v>
      </c>
      <c r="DJ74" s="1">
        <v>0.40140355727666699</v>
      </c>
      <c r="DK74" s="5">
        <v>126.03169968156099</v>
      </c>
      <c r="DL74" s="1">
        <v>0.21407264977339399</v>
      </c>
      <c r="DM74" s="5">
        <v>62.638248847926299</v>
      </c>
      <c r="DN74" s="5">
        <v>446.23147</v>
      </c>
      <c r="DO74" s="5">
        <v>202.93191557645699</v>
      </c>
      <c r="DP74" s="1">
        <v>0.45476827435872402</v>
      </c>
      <c r="DQ74" s="5">
        <v>147.36822861782801</v>
      </c>
      <c r="DR74" s="1">
        <v>0.33025064013936101</v>
      </c>
      <c r="DS74" s="5">
        <v>36.994623655913998</v>
      </c>
      <c r="DT74" s="5">
        <v>311.26504999999997</v>
      </c>
      <c r="DU74" s="5">
        <v>140.03557372049099</v>
      </c>
      <c r="DV74" s="1">
        <v>0.44989173606381799</v>
      </c>
      <c r="DW74" s="5">
        <v>116.531808503772</v>
      </c>
      <c r="DX74" s="1">
        <v>0.37438128213807398</v>
      </c>
      <c r="DY74" s="5">
        <v>27.205376344086002</v>
      </c>
      <c r="DZ74" s="5">
        <v>209.44477000000001</v>
      </c>
      <c r="EA74" s="5">
        <v>69.9755060406723</v>
      </c>
      <c r="EB74" s="1">
        <v>0.33410004002808102</v>
      </c>
      <c r="EC74" s="5">
        <v>-2.60799329707943</v>
      </c>
      <c r="ED74" s="1">
        <v>-1.24519380315843E-2</v>
      </c>
      <c r="EE74" s="5">
        <v>18.9677419354839</v>
      </c>
      <c r="EF74" s="5">
        <v>177.96569</v>
      </c>
      <c r="EG74" s="5">
        <v>74.541237560119697</v>
      </c>
      <c r="EH74" s="1">
        <v>0.41885173237672801</v>
      </c>
      <c r="EI74" s="5">
        <v>114.04028890151299</v>
      </c>
      <c r="EJ74" s="1">
        <v>0.64079929620992404</v>
      </c>
      <c r="EK74" s="5">
        <v>13</v>
      </c>
      <c r="EL74" s="5">
        <v>217.73094</v>
      </c>
      <c r="EM74" s="5">
        <v>79.510630222351594</v>
      </c>
      <c r="EN74" s="1">
        <v>0.365178372087823</v>
      </c>
      <c r="EO74" s="5">
        <v>59.131695691866803</v>
      </c>
      <c r="EP74" s="1">
        <v>0.27158150188423702</v>
      </c>
      <c r="EQ74" s="5">
        <v>18.953333333333301</v>
      </c>
      <c r="ER74" s="5">
        <v>321.69600000000003</v>
      </c>
      <c r="ES74" s="5">
        <v>126.688878241691</v>
      </c>
      <c r="ET74" s="1">
        <v>0.393815522237426</v>
      </c>
      <c r="EU74" s="5">
        <v>82.648838944026707</v>
      </c>
      <c r="EV74" s="1">
        <v>0.25691596707458803</v>
      </c>
      <c r="EW74" s="5">
        <v>39.493763440860199</v>
      </c>
      <c r="EX74" s="5">
        <v>297.89627000000002</v>
      </c>
      <c r="EY74" s="5">
        <v>190.53335171609601</v>
      </c>
      <c r="EZ74" s="1">
        <v>0.63959629879251501</v>
      </c>
      <c r="FA74" s="5">
        <v>169.684146896161</v>
      </c>
      <c r="FB74" s="1">
        <v>0.56960816225111099</v>
      </c>
      <c r="FC74" s="5">
        <v>19.269892473118301</v>
      </c>
      <c r="FD74" s="4">
        <v>125.19674999999999</v>
      </c>
      <c r="FE74" s="4">
        <v>43.036379002454701</v>
      </c>
      <c r="FF74" s="1">
        <v>0.34374996956753801</v>
      </c>
      <c r="FG74" s="4">
        <v>97.667428445150804</v>
      </c>
      <c r="FH74" s="1">
        <v>0.78011153200982297</v>
      </c>
      <c r="FI74" s="4">
        <v>12.101290322580599</v>
      </c>
      <c r="FJ74" s="4">
        <v>285.69848999999999</v>
      </c>
      <c r="FK74" s="4">
        <v>126.635189495094</v>
      </c>
      <c r="FL74" s="1">
        <v>0.44324766818016398</v>
      </c>
      <c r="FM74" s="4">
        <v>92.497825969895402</v>
      </c>
      <c r="FN74" s="1">
        <v>0.32376028998226603</v>
      </c>
      <c r="FO74" s="4">
        <v>28.386021505376299</v>
      </c>
      <c r="FP74" s="4">
        <v>1111.2671700000001</v>
      </c>
      <c r="FQ74" s="4">
        <v>400.26097720415203</v>
      </c>
      <c r="FR74" s="1">
        <v>0.36018429051958101</v>
      </c>
      <c r="FS74" s="4">
        <v>212.621077083866</v>
      </c>
      <c r="FT74" s="1">
        <v>0.19133209620857</v>
      </c>
      <c r="FU74" s="4">
        <v>104.139247311828</v>
      </c>
      <c r="FV74" s="4">
        <v>1078.6177499999999</v>
      </c>
      <c r="FW74" s="4">
        <v>389.02462952359701</v>
      </c>
      <c r="FX74" s="1">
        <v>0.36066959729115999</v>
      </c>
      <c r="FY74" s="4">
        <v>197.141580322446</v>
      </c>
      <c r="FZ74" s="1">
        <v>0.18277242361573101</v>
      </c>
      <c r="GA74" s="4">
        <v>119.72642089093701</v>
      </c>
      <c r="GB74" s="4">
        <v>757.49652000000003</v>
      </c>
      <c r="GC74" s="4">
        <v>342.96748929694797</v>
      </c>
      <c r="GD74" s="1">
        <v>0.452764442134926</v>
      </c>
      <c r="GE74" s="4">
        <v>263.90003712160001</v>
      </c>
      <c r="GF74" s="1">
        <v>0.34838448778827402</v>
      </c>
      <c r="GG74" s="4">
        <v>64.2</v>
      </c>
      <c r="GH74" s="4">
        <v>387.41046</v>
      </c>
      <c r="GI74" s="4">
        <v>144.51674360079201</v>
      </c>
      <c r="GJ74" s="1">
        <v>0.373032632110119</v>
      </c>
      <c r="GK74" s="4">
        <v>111.432295604434</v>
      </c>
      <c r="GL74" s="1">
        <v>0.287633678255445</v>
      </c>
      <c r="GM74" s="4">
        <v>31.9677419354839</v>
      </c>
      <c r="GN74" s="4">
        <v>539.42693999999995</v>
      </c>
      <c r="GO74" s="4">
        <v>206.19950846404299</v>
      </c>
      <c r="GP74" s="1">
        <v>0.38225660079943802</v>
      </c>
      <c r="GQ74" s="4">
        <v>141.78053463589299</v>
      </c>
      <c r="GR74" s="1">
        <v>0.26283547246619399</v>
      </c>
      <c r="GS74" s="4">
        <v>58.447096774193597</v>
      </c>
      <c r="GT74" s="4">
        <v>297.89627000000002</v>
      </c>
      <c r="GU74" s="4">
        <v>190.53335171609601</v>
      </c>
      <c r="GV74" s="1">
        <v>0.63959629879251501</v>
      </c>
      <c r="GW74" s="4">
        <v>169.684146896161</v>
      </c>
      <c r="GX74" s="1">
        <v>0.56960816225111099</v>
      </c>
      <c r="GY74" s="4">
        <v>19.269892473118301</v>
      </c>
    </row>
    <row r="75" spans="1:207" s="8" customFormat="1" x14ac:dyDescent="0.25">
      <c r="A75" s="4" t="s">
        <v>221</v>
      </c>
      <c r="B75" s="4" t="s">
        <v>349</v>
      </c>
      <c r="C75" s="4" t="s">
        <v>350</v>
      </c>
      <c r="D75" s="30" t="s">
        <v>235</v>
      </c>
      <c r="E75" s="4"/>
      <c r="F75" s="5">
        <v>116.87251157345899</v>
      </c>
      <c r="G75" s="5">
        <v>163.589201668323</v>
      </c>
      <c r="H75" s="5">
        <v>133.54583259966199</v>
      </c>
      <c r="I75" s="5">
        <v>133.891776972657</v>
      </c>
      <c r="J75" s="5">
        <v>125.945444732903</v>
      </c>
      <c r="K75" s="5">
        <v>142.41912793967001</v>
      </c>
      <c r="L75" s="5">
        <v>154.433225723498</v>
      </c>
      <c r="M75" s="5">
        <v>130.416392423925</v>
      </c>
      <c r="N75" s="5">
        <v>156.49929938371901</v>
      </c>
      <c r="O75" s="5">
        <v>191.043054822042</v>
      </c>
      <c r="P75" s="5">
        <v>215.304912104566</v>
      </c>
      <c r="Q75" s="5">
        <v>212.83682667279899</v>
      </c>
      <c r="R75" s="5">
        <v>184.54001569402399</v>
      </c>
      <c r="S75" s="5">
        <v>196.193384182193</v>
      </c>
      <c r="T75" s="5">
        <v>189.271357247471</v>
      </c>
      <c r="U75" s="5">
        <v>211.335090907184</v>
      </c>
      <c r="V75" s="5">
        <v>228.948471911128</v>
      </c>
      <c r="W75" s="5">
        <v>280.379439454166</v>
      </c>
      <c r="X75" s="5">
        <v>279.73253550836802</v>
      </c>
      <c r="Y75" s="5">
        <v>268.16351973866801</v>
      </c>
      <c r="Z75" s="5">
        <v>284.48746891488997</v>
      </c>
      <c r="AA75" s="5">
        <v>249.655637179971</v>
      </c>
      <c r="AB75" s="5">
        <v>131.99829000674799</v>
      </c>
      <c r="AC75" s="5">
        <v>280.46171324178198</v>
      </c>
      <c r="AD75" s="5">
        <v>267.43760957231802</v>
      </c>
      <c r="AE75" s="5">
        <v>268.36457267257299</v>
      </c>
      <c r="AF75" s="5">
        <v>284.84961814742297</v>
      </c>
      <c r="AG75" s="5">
        <v>347.542354205761</v>
      </c>
      <c r="AH75" s="5">
        <v>428.14173877736499</v>
      </c>
      <c r="AI75" s="5">
        <v>380.73339987621603</v>
      </c>
      <c r="AJ75" s="5">
        <v>400.60644815465503</v>
      </c>
      <c r="AK75" s="5">
        <v>509.32791136529403</v>
      </c>
      <c r="AL75" s="5">
        <v>547.89605524703597</v>
      </c>
      <c r="AM75" s="5">
        <v>534.14310609486097</v>
      </c>
      <c r="AN75" s="5">
        <v>131.99829000674799</v>
      </c>
      <c r="AO75" s="5">
        <v>547.89932281409995</v>
      </c>
      <c r="AP75" s="5">
        <v>553.21419081999602</v>
      </c>
      <c r="AQ75" s="5">
        <v>775.68409298312599</v>
      </c>
      <c r="AR75" s="5">
        <v>781.33984803087105</v>
      </c>
      <c r="AS75" s="5">
        <v>1057.2239666123301</v>
      </c>
      <c r="AT75" s="5">
        <v>666.14139610160896</v>
      </c>
      <c r="AU75" s="5">
        <f t="shared" si="25"/>
        <v>222.46990216312997</v>
      </c>
      <c r="AV75" s="5">
        <f t="shared" si="26"/>
        <v>5.6557550477450604</v>
      </c>
      <c r="AW75" s="5">
        <f t="shared" si="27"/>
        <v>275.88411858145901</v>
      </c>
      <c r="AX75" s="5">
        <v>-24.0168332995733</v>
      </c>
      <c r="AY75" s="5">
        <v>26.0829069597937</v>
      </c>
      <c r="AZ75" s="5">
        <v>34.5437554383237</v>
      </c>
      <c r="BA75" s="5">
        <v>24.261857282523099</v>
      </c>
      <c r="BB75" s="5">
        <v>-2.4680854317660699</v>
      </c>
      <c r="BC75" s="5">
        <v>-28.296810978775799</v>
      </c>
      <c r="BD75" s="5">
        <v>11.653368488169001</v>
      </c>
      <c r="BE75" s="5">
        <v>-6.9220269347216599</v>
      </c>
      <c r="BF75" s="5">
        <v>22.063733659713201</v>
      </c>
      <c r="BG75" s="5">
        <v>17.613381003943999</v>
      </c>
      <c r="BH75" s="5">
        <v>51.430967543037902</v>
      </c>
      <c r="BI75" s="5">
        <v>-0.64690394579776</v>
      </c>
      <c r="BJ75" s="5">
        <v>-11.5690157697007</v>
      </c>
      <c r="BK75" s="5">
        <v>16.323949176222701</v>
      </c>
      <c r="BL75" s="6">
        <v>-34.831831734919398</v>
      </c>
      <c r="BM75" s="5" t="s">
        <v>225</v>
      </c>
      <c r="BN75" s="4" t="s">
        <v>225</v>
      </c>
      <c r="BO75" s="7">
        <v>116</v>
      </c>
      <c r="BP75" s="7">
        <v>57</v>
      </c>
      <c r="BQ75" s="4" t="s">
        <v>253</v>
      </c>
      <c r="BR75" s="5">
        <v>158.59504938081599</v>
      </c>
      <c r="BS75" s="5">
        <v>106.63501182022399</v>
      </c>
      <c r="BT75" s="1">
        <v>0.67237289080931095</v>
      </c>
      <c r="BU75" s="5">
        <v>71.760861829757701</v>
      </c>
      <c r="BV75" s="1">
        <v>0.452478574267768</v>
      </c>
      <c r="BW75" s="5">
        <v>25.104301075268801</v>
      </c>
      <c r="BX75" s="5">
        <v>206.11297366663001</v>
      </c>
      <c r="BY75" s="5">
        <v>151.322204595432</v>
      </c>
      <c r="BZ75" s="1">
        <v>0.73417117759982597</v>
      </c>
      <c r="CA75" s="5">
        <v>108.282404924635</v>
      </c>
      <c r="CB75" s="1">
        <v>0.52535462954298195</v>
      </c>
      <c r="CC75" s="5">
        <v>32.018279569892499</v>
      </c>
      <c r="CD75" s="5">
        <v>236.53701869652701</v>
      </c>
      <c r="CE75" s="5">
        <v>168.010841200127</v>
      </c>
      <c r="CF75" s="1">
        <v>0.71029406782065696</v>
      </c>
      <c r="CG75" s="5">
        <v>121.687318659949</v>
      </c>
      <c r="CH75" s="1">
        <v>0.51445359094540699</v>
      </c>
      <c r="CI75" s="5">
        <v>37.761290322580599</v>
      </c>
      <c r="CJ75" s="5">
        <v>235.217658087129</v>
      </c>
      <c r="CK75" s="5">
        <v>161.61456179165199</v>
      </c>
      <c r="CL75" s="1">
        <v>0.68708515808701198</v>
      </c>
      <c r="CM75" s="5">
        <v>124.851543210315</v>
      </c>
      <c r="CN75" s="1">
        <v>0.53079154101631298</v>
      </c>
      <c r="CO75" s="5">
        <v>35.339631336405503</v>
      </c>
      <c r="CP75" s="5">
        <v>204.60218093475001</v>
      </c>
      <c r="CQ75" s="5">
        <v>125.219392550667</v>
      </c>
      <c r="CR75" s="1">
        <v>0.612013967683955</v>
      </c>
      <c r="CS75" s="5">
        <v>78.033492320292694</v>
      </c>
      <c r="CT75" s="1">
        <v>0.38139130269182497</v>
      </c>
      <c r="CU75" s="5">
        <v>29.7741935483871</v>
      </c>
      <c r="CV75" s="5">
        <v>212.02830539788999</v>
      </c>
      <c r="CW75" s="5">
        <v>138.310350149713</v>
      </c>
      <c r="CX75" s="1">
        <v>0.65232021682275498</v>
      </c>
      <c r="CY75" s="5">
        <v>90.186532702496393</v>
      </c>
      <c r="CZ75" s="1">
        <v>0.42535138189805999</v>
      </c>
      <c r="DA75" s="5">
        <v>34.855913978494598</v>
      </c>
      <c r="DB75" s="5">
        <v>198.61401135224801</v>
      </c>
      <c r="DC75" s="5">
        <v>109.46083904736101</v>
      </c>
      <c r="DD75" s="1">
        <v>0.55112344945910396</v>
      </c>
      <c r="DE75" s="5">
        <v>58.311740708535801</v>
      </c>
      <c r="DF75" s="1">
        <v>0.29359328836633802</v>
      </c>
      <c r="DG75" s="5">
        <v>35.080645161290299</v>
      </c>
      <c r="DH75" s="5">
        <v>216.68618397960199</v>
      </c>
      <c r="DI75" s="5">
        <v>112.390372096383</v>
      </c>
      <c r="DJ75" s="1">
        <v>0.51867807181911796</v>
      </c>
      <c r="DK75" s="5">
        <v>48.491631391066697</v>
      </c>
      <c r="DL75" s="1">
        <v>0.22378737075194199</v>
      </c>
      <c r="DM75" s="5">
        <v>41.442165898617503</v>
      </c>
      <c r="DN75" s="5">
        <v>222.92212914443101</v>
      </c>
      <c r="DO75" s="5">
        <v>124.42849609788399</v>
      </c>
      <c r="DP75" s="1">
        <v>0.55817023000559496</v>
      </c>
      <c r="DQ75" s="5">
        <v>54.844150089903103</v>
      </c>
      <c r="DR75" s="1">
        <v>0.24602380347071601</v>
      </c>
      <c r="DS75" s="5">
        <v>44.075268817204297</v>
      </c>
      <c r="DT75" s="5">
        <v>257.24823163046199</v>
      </c>
      <c r="DU75" s="5">
        <v>134.083644129449</v>
      </c>
      <c r="DV75" s="1">
        <v>0.52122280211457805</v>
      </c>
      <c r="DW75" s="5">
        <v>65.783649031786894</v>
      </c>
      <c r="DX75" s="1">
        <v>0.25572051016578101</v>
      </c>
      <c r="DY75" s="5">
        <v>53.396774193548403</v>
      </c>
      <c r="DZ75" s="5">
        <v>264.00230180148799</v>
      </c>
      <c r="EA75" s="5">
        <v>158.035448815558</v>
      </c>
      <c r="EB75" s="1">
        <v>0.59861390501962697</v>
      </c>
      <c r="EC75" s="5">
        <v>98.743910741388603</v>
      </c>
      <c r="ED75" s="1">
        <v>0.37402670381123299</v>
      </c>
      <c r="EE75" s="5">
        <v>51.435483870967701</v>
      </c>
      <c r="EF75" s="5">
        <v>265.25357225305999</v>
      </c>
      <c r="EG75" s="5">
        <v>152.95746327208701</v>
      </c>
      <c r="EH75" s="1">
        <v>0.57664619546070095</v>
      </c>
      <c r="EI75" s="5">
        <v>95.098557845578995</v>
      </c>
      <c r="EJ75" s="1">
        <v>0.35851942365116302</v>
      </c>
      <c r="EK75" s="5">
        <v>52.054608294930901</v>
      </c>
      <c r="EL75" s="5">
        <v>284.84276112920298</v>
      </c>
      <c r="EM75" s="5">
        <v>147.787616129453</v>
      </c>
      <c r="EN75" s="1">
        <v>0.51883929064434697</v>
      </c>
      <c r="EO75" s="5">
        <v>92.944799377826897</v>
      </c>
      <c r="EP75" s="1">
        <v>0.32630212896885802</v>
      </c>
      <c r="EQ75" s="5">
        <v>49.8333333333333</v>
      </c>
      <c r="ER75" s="5">
        <v>249.18296452585199</v>
      </c>
      <c r="ES75" s="5">
        <v>107.211475845766</v>
      </c>
      <c r="ET75" s="1">
        <v>0.43025202806206603</v>
      </c>
      <c r="EU75" s="5">
        <v>63.536476129182397</v>
      </c>
      <c r="EV75" s="1">
        <v>0.25497921276472602</v>
      </c>
      <c r="EW75" s="5">
        <v>39.354838709677402</v>
      </c>
      <c r="EX75" s="5">
        <v>129.917282679431</v>
      </c>
      <c r="EY75" s="5">
        <v>55.235814729876097</v>
      </c>
      <c r="EZ75" s="1">
        <v>0.42516140724840701</v>
      </c>
      <c r="FA75" s="5">
        <v>27.647515124974301</v>
      </c>
      <c r="FB75" s="1">
        <v>0.212808600632405</v>
      </c>
      <c r="FC75" s="5">
        <v>23.566666666666698</v>
      </c>
      <c r="FD75" s="4">
        <v>364.70802304744598</v>
      </c>
      <c r="FE75" s="4">
        <v>257.95721641565598</v>
      </c>
      <c r="FF75" s="1">
        <v>0.70729789342226201</v>
      </c>
      <c r="FG75" s="4">
        <v>180.04326675439299</v>
      </c>
      <c r="FH75" s="1">
        <v>0.49366412411215399</v>
      </c>
      <c r="FI75" s="4">
        <v>57.1225806451613</v>
      </c>
      <c r="FJ75" s="4">
        <v>471.75467678365601</v>
      </c>
      <c r="FK75" s="4">
        <v>329.62540299177903</v>
      </c>
      <c r="FL75" s="1">
        <v>0.69872206723865304</v>
      </c>
      <c r="FM75" s="4">
        <v>246.53886187026501</v>
      </c>
      <c r="FN75" s="1">
        <v>0.52259971973383501</v>
      </c>
      <c r="FO75" s="4">
        <v>73.100921658986195</v>
      </c>
      <c r="FP75" s="4">
        <v>416.63048633263901</v>
      </c>
      <c r="FQ75" s="4">
        <v>263.52974270037902</v>
      </c>
      <c r="FR75" s="1">
        <v>0.63252630651223196</v>
      </c>
      <c r="FS75" s="4">
        <v>168.220025022789</v>
      </c>
      <c r="FT75" s="1">
        <v>0.403763119937607</v>
      </c>
      <c r="FU75" s="4">
        <v>64.630107526881702</v>
      </c>
      <c r="FV75" s="4">
        <v>415.30019533184998</v>
      </c>
      <c r="FW75" s="4">
        <v>221.851211143744</v>
      </c>
      <c r="FX75" s="1">
        <v>0.534194815310575</v>
      </c>
      <c r="FY75" s="4">
        <v>106.803372099603</v>
      </c>
      <c r="FZ75" s="1">
        <v>0.25717149498150399</v>
      </c>
      <c r="GA75" s="4">
        <v>76.522811059907795</v>
      </c>
      <c r="GB75" s="4">
        <v>480.17036077489303</v>
      </c>
      <c r="GC75" s="4">
        <v>258.51214022733302</v>
      </c>
      <c r="GD75" s="1">
        <v>0.53837587936529396</v>
      </c>
      <c r="GE75" s="4">
        <v>120.62779912169</v>
      </c>
      <c r="GF75" s="1">
        <v>0.25121875270898097</v>
      </c>
      <c r="GG75" s="4">
        <v>97.472043010752699</v>
      </c>
      <c r="GH75" s="4">
        <v>529.25587405454701</v>
      </c>
      <c r="GI75" s="4">
        <v>310.99291208764498</v>
      </c>
      <c r="GJ75" s="1">
        <v>0.58760408213361304</v>
      </c>
      <c r="GK75" s="4">
        <v>193.84246858696801</v>
      </c>
      <c r="GL75" s="1">
        <v>0.36625473252090801</v>
      </c>
      <c r="GM75" s="4">
        <v>103.490092165899</v>
      </c>
      <c r="GN75" s="4">
        <v>534.025725655055</v>
      </c>
      <c r="GO75" s="4">
        <v>254.99909197521899</v>
      </c>
      <c r="GP75" s="1">
        <v>0.47750338555774202</v>
      </c>
      <c r="GQ75" s="4">
        <v>156.481275507009</v>
      </c>
      <c r="GR75" s="1">
        <v>0.29302198000866603</v>
      </c>
      <c r="GS75" s="4">
        <v>89.188172043010795</v>
      </c>
      <c r="GT75" s="4">
        <v>129.917282679431</v>
      </c>
      <c r="GU75" s="4">
        <v>55.235814729876097</v>
      </c>
      <c r="GV75" s="1">
        <v>0.42516140724840701</v>
      </c>
      <c r="GW75" s="4">
        <v>27.647515124974301</v>
      </c>
      <c r="GX75" s="1">
        <v>0.212808600632405</v>
      </c>
      <c r="GY75" s="4">
        <v>23.566666666666698</v>
      </c>
    </row>
    <row r="76" spans="1:207" s="8" customFormat="1" x14ac:dyDescent="0.25">
      <c r="A76" s="4" t="s">
        <v>221</v>
      </c>
      <c r="B76" s="4" t="s">
        <v>351</v>
      </c>
      <c r="C76" s="4" t="s">
        <v>352</v>
      </c>
      <c r="D76" s="30" t="s">
        <v>224</v>
      </c>
      <c r="E76" s="4"/>
      <c r="F76" s="5">
        <v>352.38102362955698</v>
      </c>
      <c r="G76" s="5">
        <v>382.32635402492701</v>
      </c>
      <c r="H76" s="5">
        <v>372.17733352771501</v>
      </c>
      <c r="I76" s="5">
        <v>362.21029992472597</v>
      </c>
      <c r="J76" s="5">
        <v>372.099160373156</v>
      </c>
      <c r="K76" s="5">
        <v>296.69306366700403</v>
      </c>
      <c r="L76" s="5">
        <v>272.832964819388</v>
      </c>
      <c r="M76" s="5">
        <v>270.68587412597401</v>
      </c>
      <c r="N76" s="5">
        <v>254.118014876313</v>
      </c>
      <c r="O76" s="5">
        <v>229.411347730144</v>
      </c>
      <c r="P76" s="5">
        <v>236.34820371985501</v>
      </c>
      <c r="Q76" s="5">
        <v>220.33012107767101</v>
      </c>
      <c r="R76" s="5">
        <v>154.69871725719</v>
      </c>
      <c r="S76" s="5">
        <v>216.21992778820999</v>
      </c>
      <c r="T76" s="5">
        <v>204.599333086695</v>
      </c>
      <c r="U76" s="5">
        <v>200.89092654015599</v>
      </c>
      <c r="V76" s="5">
        <v>252.659652630913</v>
      </c>
      <c r="W76" s="5">
        <v>233.087311418084</v>
      </c>
      <c r="X76" s="5">
        <v>291.25089781343399</v>
      </c>
      <c r="Y76" s="5">
        <v>242.67688464577401</v>
      </c>
      <c r="Z76" s="5">
        <v>293.19974342698799</v>
      </c>
      <c r="AA76" s="5">
        <v>298.61577270644199</v>
      </c>
      <c r="AB76" s="5">
        <v>224.37776173562099</v>
      </c>
      <c r="AC76" s="5">
        <v>734.70737765448405</v>
      </c>
      <c r="AD76" s="5">
        <v>734.38763345244195</v>
      </c>
      <c r="AE76" s="5">
        <v>668.79222404016002</v>
      </c>
      <c r="AF76" s="5">
        <v>543.51883894536195</v>
      </c>
      <c r="AG76" s="5">
        <v>483.52936260645799</v>
      </c>
      <c r="AH76" s="5">
        <v>456.67832479752599</v>
      </c>
      <c r="AI76" s="5">
        <v>370.91864504540001</v>
      </c>
      <c r="AJ76" s="5">
        <v>405.49025962685101</v>
      </c>
      <c r="AK76" s="5">
        <v>485.74696404899697</v>
      </c>
      <c r="AL76" s="5">
        <v>533.92778245920795</v>
      </c>
      <c r="AM76" s="5">
        <v>591.81551613343004</v>
      </c>
      <c r="AN76" s="5">
        <v>224.37776173562099</v>
      </c>
      <c r="AO76" s="5">
        <v>1469.0950111069301</v>
      </c>
      <c r="AP76" s="5">
        <v>1212.31106298552</v>
      </c>
      <c r="AQ76" s="5">
        <v>940.20768740398398</v>
      </c>
      <c r="AR76" s="5">
        <v>776.40890467225097</v>
      </c>
      <c r="AS76" s="5">
        <v>1019.67474650821</v>
      </c>
      <c r="AT76" s="5">
        <v>816.19327786905205</v>
      </c>
      <c r="AU76" s="5">
        <f t="shared" si="25"/>
        <v>-272.10337558153606</v>
      </c>
      <c r="AV76" s="5">
        <f t="shared" si="26"/>
        <v>-163.79878273173301</v>
      </c>
      <c r="AW76" s="5">
        <f t="shared" si="27"/>
        <v>243.26584183595901</v>
      </c>
      <c r="AX76" s="5">
        <v>-2.1470906934143801</v>
      </c>
      <c r="AY76" s="5">
        <v>-16.5678592496607</v>
      </c>
      <c r="AZ76" s="5">
        <v>-24.706667146169099</v>
      </c>
      <c r="BA76" s="5">
        <v>6.9368559897108897</v>
      </c>
      <c r="BB76" s="5">
        <v>-16.018082642183899</v>
      </c>
      <c r="BC76" s="5">
        <v>-65.631403820481495</v>
      </c>
      <c r="BD76" s="5">
        <v>61.5212105310206</v>
      </c>
      <c r="BE76" s="5">
        <v>-11.620594701515399</v>
      </c>
      <c r="BF76" s="5">
        <v>-3.7084065465394902</v>
      </c>
      <c r="BG76" s="5">
        <v>51.768726090757802</v>
      </c>
      <c r="BH76" s="5">
        <v>-19.572341212829802</v>
      </c>
      <c r="BI76" s="5">
        <v>58.1635863953504</v>
      </c>
      <c r="BJ76" s="5">
        <v>-48.574013167659501</v>
      </c>
      <c r="BK76" s="5">
        <v>50.522858781213998</v>
      </c>
      <c r="BL76" s="6">
        <v>5.4160292794536504</v>
      </c>
      <c r="BM76" s="5" t="s">
        <v>238</v>
      </c>
      <c r="BN76" s="4" t="s">
        <v>238</v>
      </c>
      <c r="BO76" s="7">
        <v>132</v>
      </c>
      <c r="BP76" s="7">
        <v>58</v>
      </c>
      <c r="BQ76" s="4" t="s">
        <v>253</v>
      </c>
      <c r="BR76" s="5">
        <v>254.118014876313</v>
      </c>
      <c r="BS76" s="5">
        <v>155.47366231878499</v>
      </c>
      <c r="BT76" s="1">
        <v>0.61181676708146404</v>
      </c>
      <c r="BU76" s="5">
        <v>100.253461041139</v>
      </c>
      <c r="BV76" s="1">
        <v>0.39451536361928102</v>
      </c>
      <c r="BW76" s="5">
        <v>35.4</v>
      </c>
      <c r="BX76" s="5">
        <v>229.411347730144</v>
      </c>
      <c r="BY76" s="5">
        <v>127.763223977617</v>
      </c>
      <c r="BZ76" s="1">
        <v>0.556917629584324</v>
      </c>
      <c r="CA76" s="5">
        <v>78.972395110153499</v>
      </c>
      <c r="CB76" s="1">
        <v>0.34423927103662</v>
      </c>
      <c r="CC76" s="5">
        <v>35.1827956989247</v>
      </c>
      <c r="CD76" s="5">
        <v>236.34820371985501</v>
      </c>
      <c r="CE76" s="5">
        <v>141.122334359083</v>
      </c>
      <c r="CF76" s="1">
        <v>0.59709501548129496</v>
      </c>
      <c r="CG76" s="5">
        <v>94.243935269091594</v>
      </c>
      <c r="CH76" s="1">
        <v>0.39875037671451702</v>
      </c>
      <c r="CI76" s="5">
        <v>35.027419354838699</v>
      </c>
      <c r="CJ76" s="5">
        <v>220.33012107767101</v>
      </c>
      <c r="CK76" s="5">
        <v>121.125350250556</v>
      </c>
      <c r="CL76" s="1">
        <v>0.54974485403135698</v>
      </c>
      <c r="CM76" s="5">
        <v>81.177944369818405</v>
      </c>
      <c r="CN76" s="1">
        <v>0.36843779676044103</v>
      </c>
      <c r="CO76" s="5">
        <v>28.966589861751199</v>
      </c>
      <c r="CP76" s="5">
        <v>154.69871725719</v>
      </c>
      <c r="CQ76" s="5">
        <v>55.805025699232097</v>
      </c>
      <c r="CR76" s="1">
        <v>0.36073360328163001</v>
      </c>
      <c r="CS76" s="5">
        <v>17.215381990195301</v>
      </c>
      <c r="CT76" s="1">
        <v>0.11128328854578901</v>
      </c>
      <c r="CU76" s="5">
        <v>29.633333333333301</v>
      </c>
      <c r="CV76" s="5">
        <v>216.21992778820999</v>
      </c>
      <c r="CW76" s="5">
        <v>109.729409187931</v>
      </c>
      <c r="CX76" s="1">
        <v>0.50748980591378301</v>
      </c>
      <c r="CY76" s="5">
        <v>67.2130695573331</v>
      </c>
      <c r="CZ76" s="1">
        <v>0.310855110557474</v>
      </c>
      <c r="DA76" s="5">
        <v>30.75</v>
      </c>
      <c r="DB76" s="5">
        <v>204.599333086695</v>
      </c>
      <c r="DC76" s="5">
        <v>82.224216766348604</v>
      </c>
      <c r="DD76" s="1">
        <v>0.40187920227241303</v>
      </c>
      <c r="DE76" s="5">
        <v>35.047048926320002</v>
      </c>
      <c r="DF76" s="1">
        <v>0.171296007653502</v>
      </c>
      <c r="DG76" s="5">
        <v>34.1806451612903</v>
      </c>
      <c r="DH76" s="5">
        <v>200.89092654015599</v>
      </c>
      <c r="DI76" s="5">
        <v>84.715754406467994</v>
      </c>
      <c r="DJ76" s="1">
        <v>0.42170025229852498</v>
      </c>
      <c r="DK76" s="5">
        <v>36.439440924228698</v>
      </c>
      <c r="DL76" s="1">
        <v>0.18138918243749</v>
      </c>
      <c r="DM76" s="5">
        <v>35.417281105990803</v>
      </c>
      <c r="DN76" s="5">
        <v>253.141367589396</v>
      </c>
      <c r="DO76" s="5">
        <v>132.908503907062</v>
      </c>
      <c r="DP76" s="1">
        <v>0.52503668275445203</v>
      </c>
      <c r="DQ76" s="5">
        <v>78.914237541015098</v>
      </c>
      <c r="DR76" s="1">
        <v>0.31173979303539501</v>
      </c>
      <c r="DS76" s="5">
        <v>36.533333333333303</v>
      </c>
      <c r="DT76" s="5">
        <v>233.20781228579301</v>
      </c>
      <c r="DU76" s="5">
        <v>111.73090630081001</v>
      </c>
      <c r="DV76" s="1">
        <v>0.47910447426986502</v>
      </c>
      <c r="DW76" s="5">
        <v>75.505606615729903</v>
      </c>
      <c r="DX76" s="1">
        <v>0.32376962793681502</v>
      </c>
      <c r="DY76" s="5">
        <v>34.951612903225801</v>
      </c>
      <c r="DZ76" s="5">
        <v>291.244502216115</v>
      </c>
      <c r="EA76" s="5">
        <v>178.66315799264299</v>
      </c>
      <c r="EB76" s="1">
        <v>0.613447315342174</v>
      </c>
      <c r="EC76" s="5">
        <v>143.12722171100799</v>
      </c>
      <c r="ED76" s="1">
        <v>0.49143321374973797</v>
      </c>
      <c r="EE76" s="5">
        <v>32.580645161290299</v>
      </c>
      <c r="EF76" s="5">
        <v>242.66089505391301</v>
      </c>
      <c r="EG76" s="5">
        <v>124.62226838043701</v>
      </c>
      <c r="EH76" s="1">
        <v>0.51356551846868304</v>
      </c>
      <c r="EI76" s="5">
        <v>87.079307339606103</v>
      </c>
      <c r="EJ76" s="1">
        <v>0.35885183445094998</v>
      </c>
      <c r="EK76" s="5">
        <v>37.062672811059898</v>
      </c>
      <c r="EL76" s="5">
        <v>293.20300675496702</v>
      </c>
      <c r="EM76" s="5">
        <v>164.73238682429999</v>
      </c>
      <c r="EN76" s="1">
        <v>0.561837303946779</v>
      </c>
      <c r="EO76" s="5">
        <v>118.49471121781301</v>
      </c>
      <c r="EP76" s="1">
        <v>0.40413879969805599</v>
      </c>
      <c r="EQ76" s="5">
        <v>46.618709677419403</v>
      </c>
      <c r="ER76" s="5">
        <v>298.58975819954702</v>
      </c>
      <c r="ES76" s="5">
        <v>161.135251029578</v>
      </c>
      <c r="ET76" s="1">
        <v>0.53965431366836003</v>
      </c>
      <c r="EU76" s="5">
        <v>104.94951602666001</v>
      </c>
      <c r="EV76" s="1">
        <v>0.35148397808246901</v>
      </c>
      <c r="EW76" s="5">
        <v>53.034408602150499</v>
      </c>
      <c r="EX76" s="5">
        <v>224.33634322944201</v>
      </c>
      <c r="EY76" s="5">
        <v>134.04978340160201</v>
      </c>
      <c r="EZ76" s="1">
        <v>0.597539308486014</v>
      </c>
      <c r="FA76" s="5">
        <v>102.054058750854</v>
      </c>
      <c r="FB76" s="1">
        <v>0.454915406401528</v>
      </c>
      <c r="FC76" s="5">
        <v>30.536559139784899</v>
      </c>
      <c r="FD76" s="4">
        <v>483.52936260645799</v>
      </c>
      <c r="FE76" s="4">
        <v>283.23688629640202</v>
      </c>
      <c r="FF76" s="1">
        <v>0.58576977573733702</v>
      </c>
      <c r="FG76" s="4">
        <v>179.22585615129199</v>
      </c>
      <c r="FH76" s="1">
        <v>0.3706617839818</v>
      </c>
      <c r="FI76" s="4">
        <v>70.582795698924699</v>
      </c>
      <c r="FJ76" s="4">
        <v>456.67832479752599</v>
      </c>
      <c r="FK76" s="4">
        <v>262.24768460963901</v>
      </c>
      <c r="FL76" s="1">
        <v>0.57425034289925903</v>
      </c>
      <c r="FM76" s="4">
        <v>175.42187963891001</v>
      </c>
      <c r="FN76" s="1">
        <v>0.384125696608626</v>
      </c>
      <c r="FO76" s="4">
        <v>63.994009216589902</v>
      </c>
      <c r="FP76" s="4">
        <v>370.91864504540001</v>
      </c>
      <c r="FQ76" s="4">
        <v>165.534434887163</v>
      </c>
      <c r="FR76" s="1">
        <v>0.44628232389585498</v>
      </c>
      <c r="FS76" s="4">
        <v>84.428451547528397</v>
      </c>
      <c r="FT76" s="1">
        <v>0.227619864019492</v>
      </c>
      <c r="FU76" s="4">
        <v>60.383333333333297</v>
      </c>
      <c r="FV76" s="4">
        <v>405.49025962685101</v>
      </c>
      <c r="FW76" s="4">
        <v>166.939971172817</v>
      </c>
      <c r="FX76" s="1">
        <v>0.41169909069194899</v>
      </c>
      <c r="FY76" s="4">
        <v>71.486489850548693</v>
      </c>
      <c r="FZ76" s="1">
        <v>0.176296441538037</v>
      </c>
      <c r="GA76" s="4">
        <v>69.597926267281096</v>
      </c>
      <c r="GB76" s="4">
        <v>486.34917987518901</v>
      </c>
      <c r="GC76" s="4">
        <v>244.639410207872</v>
      </c>
      <c r="GD76" s="1">
        <v>0.50301186951863097</v>
      </c>
      <c r="GE76" s="4">
        <v>154.419844156745</v>
      </c>
      <c r="GF76" s="1">
        <v>0.31750818248809098</v>
      </c>
      <c r="GG76" s="4">
        <v>71.484946236559097</v>
      </c>
      <c r="GH76" s="4">
        <v>533.90539727002795</v>
      </c>
      <c r="GI76" s="4">
        <v>303.28542637308101</v>
      </c>
      <c r="GJ76" s="1">
        <v>0.56805087179085301</v>
      </c>
      <c r="GK76" s="4">
        <v>230.20652905061399</v>
      </c>
      <c r="GL76" s="1">
        <v>0.431174755354992</v>
      </c>
      <c r="GM76" s="4">
        <v>69.643317972350204</v>
      </c>
      <c r="GN76" s="4">
        <v>591.79276495451404</v>
      </c>
      <c r="GO76" s="4">
        <v>325.86763785387802</v>
      </c>
      <c r="GP76" s="1">
        <v>0.55064484926395596</v>
      </c>
      <c r="GQ76" s="4">
        <v>223.44422724447301</v>
      </c>
      <c r="GR76" s="1">
        <v>0.37757174551068901</v>
      </c>
      <c r="GS76" s="4">
        <v>99.653118279569895</v>
      </c>
      <c r="GT76" s="4">
        <v>224.33634322944201</v>
      </c>
      <c r="GU76" s="4">
        <v>134.04978340160201</v>
      </c>
      <c r="GV76" s="1">
        <v>0.597539308486014</v>
      </c>
      <c r="GW76" s="4">
        <v>102.054058750854</v>
      </c>
      <c r="GX76" s="1">
        <v>0.454915406401528</v>
      </c>
      <c r="GY76" s="4">
        <v>30.536559139784899</v>
      </c>
    </row>
    <row r="77" spans="1:207" s="8" customFormat="1" x14ac:dyDescent="0.25">
      <c r="A77" s="4" t="s">
        <v>221</v>
      </c>
      <c r="B77" s="4" t="s">
        <v>353</v>
      </c>
      <c r="C77" s="4" t="s">
        <v>354</v>
      </c>
      <c r="D77" s="30" t="s">
        <v>231</v>
      </c>
      <c r="E77" s="4" t="s">
        <v>232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>
        <v>7.5866262339474702</v>
      </c>
      <c r="V77" s="5">
        <v>529.98594984667204</v>
      </c>
      <c r="W77" s="5">
        <v>210.33887525496399</v>
      </c>
      <c r="X77" s="5">
        <v>236.85402755730399</v>
      </c>
      <c r="Y77" s="5">
        <v>32.688950690795799</v>
      </c>
      <c r="Z77" s="5">
        <v>60.567373212207798</v>
      </c>
      <c r="AA77" s="5">
        <v>158.52402408244501</v>
      </c>
      <c r="AB77" s="5">
        <v>3.4808315306959301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7.5866262339474702</v>
      </c>
      <c r="AK77" s="5">
        <v>740.32482510163595</v>
      </c>
      <c r="AL77" s="5">
        <v>269.54297824809998</v>
      </c>
      <c r="AM77" s="5">
        <v>219.09139729465201</v>
      </c>
      <c r="AN77" s="5">
        <v>3.4808315306959301</v>
      </c>
      <c r="AO77" s="5"/>
      <c r="AP77" s="5"/>
      <c r="AQ77" s="5"/>
      <c r="AR77" s="5">
        <v>7.5866262339474702</v>
      </c>
      <c r="AS77" s="5">
        <v>1009.86780334974</v>
      </c>
      <c r="AT77" s="5">
        <v>222.57222882534799</v>
      </c>
      <c r="AU77" s="5">
        <f t="shared" si="25"/>
        <v>0</v>
      </c>
      <c r="AV77" s="5">
        <f t="shared" si="26"/>
        <v>7.5866262339474702</v>
      </c>
      <c r="AW77" s="5">
        <f t="shared" si="27"/>
        <v>1002.2811771157926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7.5866262339474702</v>
      </c>
      <c r="BG77" s="5">
        <v>522.39932361272497</v>
      </c>
      <c r="BH77" s="5">
        <v>-319.64707459170899</v>
      </c>
      <c r="BI77" s="5">
        <v>26.515152302340301</v>
      </c>
      <c r="BJ77" s="5">
        <v>-204.165076866508</v>
      </c>
      <c r="BK77" s="5">
        <v>27.878422521412102</v>
      </c>
      <c r="BL77" s="6">
        <v>97.9566508702367</v>
      </c>
      <c r="BM77" s="5" t="s">
        <v>238</v>
      </c>
      <c r="BN77" s="4" t="s">
        <v>238</v>
      </c>
      <c r="BO77" s="7">
        <v>221</v>
      </c>
      <c r="BP77" s="7">
        <v>59</v>
      </c>
      <c r="BQ77" s="4" t="s">
        <v>253</v>
      </c>
      <c r="BR77" s="5"/>
      <c r="BS77" s="5"/>
      <c r="BT77" s="1"/>
      <c r="BU77" s="5"/>
      <c r="BV77" s="1"/>
      <c r="BW77" s="5"/>
      <c r="BX77" s="5"/>
      <c r="BY77" s="5"/>
      <c r="BZ77" s="1"/>
      <c r="CA77" s="5"/>
      <c r="CB77" s="1"/>
      <c r="CC77" s="5"/>
      <c r="CD77" s="5"/>
      <c r="CE77" s="5"/>
      <c r="CF77" s="1"/>
      <c r="CG77" s="5"/>
      <c r="CH77" s="1"/>
      <c r="CI77" s="5"/>
      <c r="CJ77" s="5"/>
      <c r="CK77" s="5"/>
      <c r="CL77" s="1"/>
      <c r="CM77" s="5"/>
      <c r="CN77" s="1"/>
      <c r="CO77" s="5"/>
      <c r="CP77" s="5"/>
      <c r="CQ77" s="5"/>
      <c r="CR77" s="1"/>
      <c r="CS77" s="5"/>
      <c r="CT77" s="1"/>
      <c r="CU77" s="5"/>
      <c r="CV77" s="5"/>
      <c r="CW77" s="5"/>
      <c r="CX77" s="1"/>
      <c r="CY77" s="5"/>
      <c r="CZ77" s="1"/>
      <c r="DA77" s="5"/>
      <c r="DB77" s="5"/>
      <c r="DC77" s="5"/>
      <c r="DD77" s="1"/>
      <c r="DE77" s="5"/>
      <c r="DF77" s="1"/>
      <c r="DG77" s="5"/>
      <c r="DH77" s="5">
        <v>8.2642410990727608</v>
      </c>
      <c r="DI77" s="5">
        <v>8.2642410990727608</v>
      </c>
      <c r="DJ77" s="1">
        <v>1</v>
      </c>
      <c r="DK77" s="5">
        <v>8.3126731936896991</v>
      </c>
      <c r="DL77" s="1">
        <v>1.0058604406667599</v>
      </c>
      <c r="DM77" s="5">
        <v>0</v>
      </c>
      <c r="DN77" s="5">
        <v>531.71915371371404</v>
      </c>
      <c r="DO77" s="5">
        <v>-127.06945912836601</v>
      </c>
      <c r="DP77" s="1">
        <v>-0.23897852511211501</v>
      </c>
      <c r="DQ77" s="5">
        <v>-125.87825253670999</v>
      </c>
      <c r="DR77" s="1">
        <v>-0.236738232312175</v>
      </c>
      <c r="DS77" s="5">
        <v>0</v>
      </c>
      <c r="DT77" s="5">
        <v>191.689784008549</v>
      </c>
      <c r="DU77" s="5">
        <v>-1.8157151447644999</v>
      </c>
      <c r="DV77" s="1">
        <v>-9.4721539499649492E-3</v>
      </c>
      <c r="DW77" s="5">
        <v>-7.5121183476079301</v>
      </c>
      <c r="DX77" s="1">
        <v>-3.9188934279736597E-2</v>
      </c>
      <c r="DY77" s="5">
        <v>5.7698924731182801</v>
      </c>
      <c r="DZ77" s="5">
        <v>228.27250885873701</v>
      </c>
      <c r="EA77" s="5">
        <v>284.00007299951602</v>
      </c>
      <c r="EB77" s="1">
        <v>1.24412735646265</v>
      </c>
      <c r="EC77" s="5">
        <v>262.42408037872002</v>
      </c>
      <c r="ED77" s="1">
        <v>1.1496087798339201</v>
      </c>
      <c r="EE77" s="5">
        <v>20.935483870967701</v>
      </c>
      <c r="EF77" s="5">
        <v>24.657330488079001</v>
      </c>
      <c r="EG77" s="5">
        <v>-16.052717516231699</v>
      </c>
      <c r="EH77" s="1">
        <v>-0.651032256877632</v>
      </c>
      <c r="EI77" s="5">
        <v>-34.566582827408098</v>
      </c>
      <c r="EJ77" s="1">
        <v>-1.4018785547007999</v>
      </c>
      <c r="EK77" s="5">
        <v>20.0322580645161</v>
      </c>
      <c r="EL77" s="5">
        <v>60.495830053946399</v>
      </c>
      <c r="EM77" s="5">
        <v>29.743183469002499</v>
      </c>
      <c r="EN77" s="1">
        <v>0.491656754564396</v>
      </c>
      <c r="EO77" s="5">
        <v>8.7155470466880693</v>
      </c>
      <c r="EP77" s="1">
        <v>0.14406855875712599</v>
      </c>
      <c r="EQ77" s="5">
        <v>21.449462365591401</v>
      </c>
      <c r="ER77" s="5">
        <v>161.40760413775101</v>
      </c>
      <c r="ES77" s="5">
        <v>122.826499804243</v>
      </c>
      <c r="ET77" s="1">
        <v>0.76097096205838199</v>
      </c>
      <c r="EU77" s="5">
        <v>100.238454458039</v>
      </c>
      <c r="EV77" s="1">
        <v>0.62102684067159897</v>
      </c>
      <c r="EW77" s="5">
        <v>23.419354838709701</v>
      </c>
      <c r="EX77" s="5">
        <v>3.27864313055432</v>
      </c>
      <c r="EY77" s="5">
        <v>3.62725941288104</v>
      </c>
      <c r="EZ77" s="1">
        <v>1.10632943825996</v>
      </c>
      <c r="FA77" s="5">
        <v>3.38450584202949</v>
      </c>
      <c r="FB77" s="1">
        <v>1.0322885740410801</v>
      </c>
      <c r="FC77" s="5">
        <v>0.80645161290322598</v>
      </c>
      <c r="FD77" s="4">
        <v>0</v>
      </c>
      <c r="FE77" s="4">
        <v>0</v>
      </c>
      <c r="FF77" s="1"/>
      <c r="FG77" s="4">
        <v>0</v>
      </c>
      <c r="FH77" s="1"/>
      <c r="FI77" s="4">
        <v>0</v>
      </c>
      <c r="FJ77" s="4">
        <v>0</v>
      </c>
      <c r="FK77" s="4">
        <v>0</v>
      </c>
      <c r="FL77" s="1"/>
      <c r="FM77" s="4">
        <v>0</v>
      </c>
      <c r="FN77" s="1"/>
      <c r="FO77" s="4">
        <v>0</v>
      </c>
      <c r="FP77" s="4">
        <v>0</v>
      </c>
      <c r="FQ77" s="4">
        <v>0</v>
      </c>
      <c r="FR77" s="1"/>
      <c r="FS77" s="4">
        <v>0</v>
      </c>
      <c r="FT77" s="1"/>
      <c r="FU77" s="4">
        <v>0</v>
      </c>
      <c r="FV77" s="4">
        <v>8.2642410990727608</v>
      </c>
      <c r="FW77" s="4">
        <v>8.2642410990727608</v>
      </c>
      <c r="FX77" s="1">
        <v>1</v>
      </c>
      <c r="FY77" s="4">
        <v>8.3126731936896991</v>
      </c>
      <c r="FZ77" s="1">
        <v>1.0058604406667599</v>
      </c>
      <c r="GA77" s="4">
        <v>0</v>
      </c>
      <c r="GB77" s="4">
        <v>723.40893772226298</v>
      </c>
      <c r="GC77" s="4">
        <v>-128.88517427312999</v>
      </c>
      <c r="GD77" s="1">
        <v>-0.17816364652466099</v>
      </c>
      <c r="GE77" s="4">
        <v>-133.390370884318</v>
      </c>
      <c r="GF77" s="1">
        <v>-0.184391378000268</v>
      </c>
      <c r="GG77" s="4">
        <v>5.7698924731182801</v>
      </c>
      <c r="GH77" s="4">
        <v>252.92983934681601</v>
      </c>
      <c r="GI77" s="4">
        <v>267.94735548328498</v>
      </c>
      <c r="GJ77" s="1">
        <v>1.05937423664701</v>
      </c>
      <c r="GK77" s="4">
        <v>227.85749755131201</v>
      </c>
      <c r="GL77" s="1">
        <v>0.90087234523118298</v>
      </c>
      <c r="GM77" s="4">
        <v>40.9677419354839</v>
      </c>
      <c r="GN77" s="4">
        <v>221.90343419169699</v>
      </c>
      <c r="GO77" s="4">
        <v>152.569683273245</v>
      </c>
      <c r="GP77" s="1">
        <v>0.68754989677827105</v>
      </c>
      <c r="GQ77" s="4">
        <v>108.954001504727</v>
      </c>
      <c r="GR77" s="1">
        <v>0.490997365144898</v>
      </c>
      <c r="GS77" s="4">
        <v>44.868817204301102</v>
      </c>
      <c r="GT77" s="4">
        <v>3.27864313055432</v>
      </c>
      <c r="GU77" s="4">
        <v>3.62725941288104</v>
      </c>
      <c r="GV77" s="1">
        <v>1.10632943825996</v>
      </c>
      <c r="GW77" s="4">
        <v>3.38450584202949</v>
      </c>
      <c r="GX77" s="1">
        <v>1.0322885740410801</v>
      </c>
      <c r="GY77" s="4">
        <v>0.80645161290322598</v>
      </c>
    </row>
    <row r="78" spans="1:207" s="8" customFormat="1" x14ac:dyDescent="0.25">
      <c r="A78" s="4" t="s">
        <v>221</v>
      </c>
      <c r="B78" s="4" t="s">
        <v>355</v>
      </c>
      <c r="C78" s="4" t="s">
        <v>356</v>
      </c>
      <c r="D78" s="30" t="s">
        <v>276</v>
      </c>
      <c r="E78" s="4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>
        <v>54.2570404433107</v>
      </c>
      <c r="U78" s="5">
        <v>135.20512765154501</v>
      </c>
      <c r="V78" s="5">
        <v>228.862439147316</v>
      </c>
      <c r="W78" s="5">
        <v>198.24253021054801</v>
      </c>
      <c r="X78" s="5">
        <v>206.80821299416101</v>
      </c>
      <c r="Y78" s="5">
        <v>208.31319680221901</v>
      </c>
      <c r="Z78" s="5">
        <v>241.98803717404999</v>
      </c>
      <c r="AA78" s="5">
        <v>201.198024354811</v>
      </c>
      <c r="AB78" s="5">
        <v>137.99277018540701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189.462168094856</v>
      </c>
      <c r="AK78" s="5">
        <v>427.10496935786398</v>
      </c>
      <c r="AL78" s="5">
        <v>415.12140979638002</v>
      </c>
      <c r="AM78" s="5">
        <v>443.18606152886099</v>
      </c>
      <c r="AN78" s="5">
        <v>137.99277018540701</v>
      </c>
      <c r="AO78" s="5"/>
      <c r="AP78" s="5"/>
      <c r="AQ78" s="5"/>
      <c r="AR78" s="5">
        <v>189.462168094856</v>
      </c>
      <c r="AS78" s="5">
        <v>842.226379154244</v>
      </c>
      <c r="AT78" s="5">
        <v>581.17883171426797</v>
      </c>
      <c r="AU78" s="5">
        <f t="shared" si="25"/>
        <v>0</v>
      </c>
      <c r="AV78" s="5">
        <f t="shared" si="26"/>
        <v>189.462168094856</v>
      </c>
      <c r="AW78" s="5">
        <f t="shared" si="27"/>
        <v>652.764211059388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54.2570404433107</v>
      </c>
      <c r="BF78" s="5">
        <v>80.948087208234298</v>
      </c>
      <c r="BG78" s="5">
        <v>93.657311495770998</v>
      </c>
      <c r="BH78" s="5">
        <v>-30.6199089367677</v>
      </c>
      <c r="BI78" s="5">
        <v>8.5656827836124592</v>
      </c>
      <c r="BJ78" s="5">
        <v>1.50498380805806</v>
      </c>
      <c r="BK78" s="5">
        <v>33.674840371831202</v>
      </c>
      <c r="BL78" s="6">
        <v>-40.790012819238797</v>
      </c>
      <c r="BM78" s="5" t="s">
        <v>238</v>
      </c>
      <c r="BN78" s="4" t="s">
        <v>225</v>
      </c>
      <c r="BO78" s="7">
        <v>93</v>
      </c>
      <c r="BP78" s="7">
        <v>60</v>
      </c>
      <c r="BQ78" s="4" t="s">
        <v>253</v>
      </c>
      <c r="BR78" s="5"/>
      <c r="BS78" s="5"/>
      <c r="BT78" s="1"/>
      <c r="BU78" s="5"/>
      <c r="BV78" s="1"/>
      <c r="BW78" s="5"/>
      <c r="BX78" s="5"/>
      <c r="BY78" s="5"/>
      <c r="BZ78" s="1"/>
      <c r="CA78" s="5"/>
      <c r="CB78" s="1"/>
      <c r="CC78" s="5"/>
      <c r="CD78" s="5"/>
      <c r="CE78" s="5"/>
      <c r="CF78" s="1"/>
      <c r="CG78" s="5"/>
      <c r="CH78" s="1"/>
      <c r="CI78" s="5"/>
      <c r="CJ78" s="5"/>
      <c r="CK78" s="5"/>
      <c r="CL78" s="1"/>
      <c r="CM78" s="5"/>
      <c r="CN78" s="1"/>
      <c r="CO78" s="5"/>
      <c r="CP78" s="5"/>
      <c r="CQ78" s="5"/>
      <c r="CR78" s="1"/>
      <c r="CS78" s="5"/>
      <c r="CT78" s="1"/>
      <c r="CU78" s="5"/>
      <c r="CV78" s="5"/>
      <c r="CW78" s="5"/>
      <c r="CX78" s="1"/>
      <c r="CY78" s="5"/>
      <c r="CZ78" s="1"/>
      <c r="DA78" s="5"/>
      <c r="DB78" s="5">
        <v>56.376526504583502</v>
      </c>
      <c r="DC78" s="5">
        <v>39.495971170452997</v>
      </c>
      <c r="DD78" s="1">
        <v>0.70057475370076105</v>
      </c>
      <c r="DE78" s="5">
        <v>28.0828419080968</v>
      </c>
      <c r="DF78" s="1">
        <v>0.49813004896308499</v>
      </c>
      <c r="DG78" s="5">
        <v>9.6129032258064502</v>
      </c>
      <c r="DH78" s="5">
        <v>138.66911186776599</v>
      </c>
      <c r="DI78" s="5">
        <v>69.6722457843059</v>
      </c>
      <c r="DJ78" s="1">
        <v>0.50243522040254396</v>
      </c>
      <c r="DK78" s="5">
        <v>18.446216831224</v>
      </c>
      <c r="DL78" s="1">
        <v>0.133023256461138</v>
      </c>
      <c r="DM78" s="5">
        <v>34.451612903225801</v>
      </c>
      <c r="DN78" s="5">
        <v>222.314927528536</v>
      </c>
      <c r="DO78" s="5">
        <v>141.29924768173601</v>
      </c>
      <c r="DP78" s="1">
        <v>0.63558146658234904</v>
      </c>
      <c r="DQ78" s="5">
        <v>79.329249123464095</v>
      </c>
      <c r="DR78" s="1">
        <v>0.35683275974925799</v>
      </c>
      <c r="DS78" s="5">
        <v>40.175268817204298</v>
      </c>
      <c r="DT78" s="5">
        <v>183.13098148141799</v>
      </c>
      <c r="DU78" s="5">
        <v>94.739776373989201</v>
      </c>
      <c r="DV78" s="1">
        <v>0.51733341681239498</v>
      </c>
      <c r="DW78" s="5">
        <v>32.882384312122099</v>
      </c>
      <c r="DX78" s="1">
        <v>0.179556643262236</v>
      </c>
      <c r="DY78" s="5">
        <v>50.709677419354797</v>
      </c>
      <c r="DZ78" s="5">
        <v>195.18249529107399</v>
      </c>
      <c r="EA78" s="5">
        <v>89.740662685560295</v>
      </c>
      <c r="EB78" s="1">
        <v>0.45977823242668697</v>
      </c>
      <c r="EC78" s="5">
        <v>29.306557096774998</v>
      </c>
      <c r="ED78" s="1">
        <v>0.150149515473047</v>
      </c>
      <c r="EE78" s="5">
        <v>55.741935483871003</v>
      </c>
      <c r="EF78" s="5">
        <v>206.07819738022999</v>
      </c>
      <c r="EG78" s="5">
        <v>107.603756001972</v>
      </c>
      <c r="EH78" s="1">
        <v>0.52215012247721904</v>
      </c>
      <c r="EI78" s="5">
        <v>48.611232019836699</v>
      </c>
      <c r="EJ78" s="1">
        <v>0.23588731189328699</v>
      </c>
      <c r="EK78" s="5">
        <v>55.259216589861801</v>
      </c>
      <c r="EL78" s="5">
        <v>242.349952042225</v>
      </c>
      <c r="EM78" s="5">
        <v>131.57222117870899</v>
      </c>
      <c r="EN78" s="1">
        <v>0.54290178343334405</v>
      </c>
      <c r="EO78" s="5">
        <v>74.1535880035009</v>
      </c>
      <c r="EP78" s="1">
        <v>0.30597731659786298</v>
      </c>
      <c r="EQ78" s="5">
        <v>56.355913978494598</v>
      </c>
      <c r="ER78" s="5">
        <v>200.63549399999499</v>
      </c>
      <c r="ES78" s="5">
        <v>106.38164485358</v>
      </c>
      <c r="ET78" s="1">
        <v>0.53022345514589198</v>
      </c>
      <c r="EU78" s="5">
        <v>52.072682287289503</v>
      </c>
      <c r="EV78" s="1">
        <v>0.25953873489249502</v>
      </c>
      <c r="EW78" s="5">
        <v>52.078494623655899</v>
      </c>
      <c r="EX78" s="5">
        <v>135.535883272874</v>
      </c>
      <c r="EY78" s="5">
        <v>85.628934270181901</v>
      </c>
      <c r="EZ78" s="1">
        <v>0.63178054550901097</v>
      </c>
      <c r="FA78" s="5">
        <v>54.171797997052401</v>
      </c>
      <c r="FB78" s="1">
        <v>0.39968602180419299</v>
      </c>
      <c r="FC78" s="5">
        <v>29.509677419354801</v>
      </c>
      <c r="FD78" s="4">
        <v>0</v>
      </c>
      <c r="FE78" s="4">
        <v>0</v>
      </c>
      <c r="FF78" s="1"/>
      <c r="FG78" s="4">
        <v>0</v>
      </c>
      <c r="FH78" s="1"/>
      <c r="FI78" s="4">
        <v>0</v>
      </c>
      <c r="FJ78" s="4">
        <v>0</v>
      </c>
      <c r="FK78" s="4">
        <v>0</v>
      </c>
      <c r="FL78" s="1"/>
      <c r="FM78" s="4">
        <v>0</v>
      </c>
      <c r="FN78" s="1"/>
      <c r="FO78" s="4">
        <v>0</v>
      </c>
      <c r="FP78" s="4">
        <v>0</v>
      </c>
      <c r="FQ78" s="4">
        <v>0</v>
      </c>
      <c r="FR78" s="1"/>
      <c r="FS78" s="4">
        <v>0</v>
      </c>
      <c r="FT78" s="1"/>
      <c r="FU78" s="4">
        <v>0</v>
      </c>
      <c r="FV78" s="4">
        <v>195.045638372349</v>
      </c>
      <c r="FW78" s="4">
        <v>109.168216954759</v>
      </c>
      <c r="FX78" s="1">
        <v>0.55970601478589799</v>
      </c>
      <c r="FY78" s="4">
        <v>46.529058739320803</v>
      </c>
      <c r="FZ78" s="1">
        <v>0.23855472558937801</v>
      </c>
      <c r="GA78" s="4">
        <v>44.064516129032299</v>
      </c>
      <c r="GB78" s="4">
        <v>405.44590900995399</v>
      </c>
      <c r="GC78" s="4">
        <v>236.03902405572501</v>
      </c>
      <c r="GD78" s="1">
        <v>0.58217142856885995</v>
      </c>
      <c r="GE78" s="4">
        <v>112.21163343558599</v>
      </c>
      <c r="GF78" s="1">
        <v>0.276761044918649</v>
      </c>
      <c r="GG78" s="4">
        <v>90.884946236559102</v>
      </c>
      <c r="GH78" s="4">
        <v>401.26069267130401</v>
      </c>
      <c r="GI78" s="4">
        <v>197.344418687532</v>
      </c>
      <c r="GJ78" s="1">
        <v>0.491810990440541</v>
      </c>
      <c r="GK78" s="4">
        <v>77.917789116611601</v>
      </c>
      <c r="GL78" s="1">
        <v>0.194182461775389</v>
      </c>
      <c r="GM78" s="4">
        <v>111.001152073733</v>
      </c>
      <c r="GN78" s="4">
        <v>442.98544604222002</v>
      </c>
      <c r="GO78" s="4">
        <v>237.953866032289</v>
      </c>
      <c r="GP78" s="1">
        <v>0.53715955717789099</v>
      </c>
      <c r="GQ78" s="4">
        <v>126.22627029079</v>
      </c>
      <c r="GR78" s="1">
        <v>0.284944508715891</v>
      </c>
      <c r="GS78" s="4">
        <v>108.434408602151</v>
      </c>
      <c r="GT78" s="4">
        <v>135.535883272874</v>
      </c>
      <c r="GU78" s="4">
        <v>85.628934270181901</v>
      </c>
      <c r="GV78" s="1">
        <v>0.63178054550901097</v>
      </c>
      <c r="GW78" s="4">
        <v>54.171797997052401</v>
      </c>
      <c r="GX78" s="1">
        <v>0.39968602180419299</v>
      </c>
      <c r="GY78" s="4">
        <v>29.509677419354801</v>
      </c>
    </row>
    <row r="79" spans="1:207" s="8" customFormat="1" x14ac:dyDescent="0.25">
      <c r="A79" s="4" t="s">
        <v>221</v>
      </c>
      <c r="B79" s="4" t="s">
        <v>357</v>
      </c>
      <c r="C79" s="4" t="s">
        <v>358</v>
      </c>
      <c r="D79" s="30" t="s">
        <v>260</v>
      </c>
      <c r="E79" s="4" t="s">
        <v>242</v>
      </c>
      <c r="F79" s="5">
        <v>13.4705950604171</v>
      </c>
      <c r="G79" s="5">
        <v>23.481798276295599</v>
      </c>
      <c r="H79" s="5">
        <v>26.757290782775101</v>
      </c>
      <c r="I79" s="5">
        <v>27.283152191722099</v>
      </c>
      <c r="J79" s="5">
        <v>26.262828025487899</v>
      </c>
      <c r="K79" s="5">
        <v>26.447846687280101</v>
      </c>
      <c r="L79" s="5">
        <v>21.268282929962702</v>
      </c>
      <c r="M79" s="5">
        <v>23.149851795606502</v>
      </c>
      <c r="N79" s="5">
        <v>17.5084239279809</v>
      </c>
      <c r="O79" s="5">
        <v>0</v>
      </c>
      <c r="P79" s="5">
        <v>1.35961930158857E-7</v>
      </c>
      <c r="Q79" s="5">
        <v>122.476917375453</v>
      </c>
      <c r="R79" s="5">
        <v>279.19045277557001</v>
      </c>
      <c r="S79" s="5">
        <v>242.31234788977599</v>
      </c>
      <c r="T79" s="5">
        <v>226.059102702828</v>
      </c>
      <c r="U79" s="5">
        <v>219.59794807150899</v>
      </c>
      <c r="V79" s="5">
        <v>222.19880194641601</v>
      </c>
      <c r="W79" s="5">
        <v>216.20665399976801</v>
      </c>
      <c r="X79" s="5">
        <v>216.36207666942701</v>
      </c>
      <c r="Y79" s="5">
        <v>187.19808724334499</v>
      </c>
      <c r="Z79" s="5">
        <v>86.970450342212104</v>
      </c>
      <c r="AA79" s="5">
        <v>87.502034152622699</v>
      </c>
      <c r="AB79" s="5">
        <v>27.363215000845301</v>
      </c>
      <c r="AC79" s="5">
        <v>36.952393336712603</v>
      </c>
      <c r="AD79" s="5">
        <v>54.040442974497097</v>
      </c>
      <c r="AE79" s="5">
        <v>52.710674712767997</v>
      </c>
      <c r="AF79" s="5">
        <v>44.418134725569203</v>
      </c>
      <c r="AG79" s="5">
        <v>17.5084239279809</v>
      </c>
      <c r="AH79" s="5">
        <v>122.476917511415</v>
      </c>
      <c r="AI79" s="5">
        <v>521.50280066534594</v>
      </c>
      <c r="AJ79" s="5">
        <v>445.65705077433699</v>
      </c>
      <c r="AK79" s="5">
        <v>438.40545594618402</v>
      </c>
      <c r="AL79" s="5">
        <v>403.56016391277302</v>
      </c>
      <c r="AM79" s="5">
        <v>174.47248449483499</v>
      </c>
      <c r="AN79" s="5">
        <v>27.363215000845301</v>
      </c>
      <c r="AO79" s="5">
        <v>90.9928363112098</v>
      </c>
      <c r="AP79" s="5">
        <v>97.1288094383372</v>
      </c>
      <c r="AQ79" s="5">
        <v>139.985341439396</v>
      </c>
      <c r="AR79" s="5">
        <v>967.15985143968203</v>
      </c>
      <c r="AS79" s="5">
        <v>841.96561985895698</v>
      </c>
      <c r="AT79" s="5">
        <v>201.83569949567999</v>
      </c>
      <c r="AU79" s="5">
        <f t="shared" si="25"/>
        <v>42.856532001058795</v>
      </c>
      <c r="AV79" s="5">
        <f t="shared" si="26"/>
        <v>827.17451000028609</v>
      </c>
      <c r="AW79" s="5">
        <f t="shared" si="27"/>
        <v>-125.19423158072505</v>
      </c>
      <c r="AX79" s="5">
        <v>1.8815688656438601</v>
      </c>
      <c r="AY79" s="5">
        <v>-5.6414278676256497</v>
      </c>
      <c r="AZ79" s="5">
        <v>-17.5084239279809</v>
      </c>
      <c r="BA79" s="5">
        <v>1.35961930158857E-7</v>
      </c>
      <c r="BB79" s="5">
        <v>122.476917239491</v>
      </c>
      <c r="BC79" s="5">
        <v>156.713535400117</v>
      </c>
      <c r="BD79" s="5">
        <v>-36.878104885794599</v>
      </c>
      <c r="BE79" s="5">
        <v>-16.2532451869474</v>
      </c>
      <c r="BF79" s="5">
        <v>-6.4611546313193999</v>
      </c>
      <c r="BG79" s="5">
        <v>2.6008538749074401</v>
      </c>
      <c r="BH79" s="5">
        <v>-5.9921479466484602</v>
      </c>
      <c r="BI79" s="5">
        <v>0.15542266965968601</v>
      </c>
      <c r="BJ79" s="5">
        <v>-29.163989426081901</v>
      </c>
      <c r="BK79" s="5">
        <v>-100.227636901133</v>
      </c>
      <c r="BL79" s="6">
        <v>0.53158381041059499</v>
      </c>
      <c r="BM79" s="5" t="s">
        <v>238</v>
      </c>
      <c r="BN79" s="4" t="s">
        <v>238</v>
      </c>
      <c r="BO79" s="7">
        <v>27</v>
      </c>
      <c r="BP79" s="7">
        <v>61</v>
      </c>
      <c r="BQ79" s="4" t="s">
        <v>253</v>
      </c>
      <c r="BR79" s="5">
        <v>17.5084239279809</v>
      </c>
      <c r="BS79" s="5">
        <v>13.718317627805501</v>
      </c>
      <c r="BT79" s="1">
        <v>0.78352670030348803</v>
      </c>
      <c r="BU79" s="5">
        <v>16.188555541194098</v>
      </c>
      <c r="BV79" s="1">
        <v>0.92461523708725102</v>
      </c>
      <c r="BW79" s="5">
        <v>4</v>
      </c>
      <c r="BX79" s="5">
        <v>0</v>
      </c>
      <c r="BY79" s="5">
        <v>6.0361088655348999E-3</v>
      </c>
      <c r="BZ79" s="1"/>
      <c r="CA79" s="5">
        <v>4.9965578233114897E-3</v>
      </c>
      <c r="CB79" s="1"/>
      <c r="CC79" s="5">
        <v>0</v>
      </c>
      <c r="CD79" s="5">
        <v>1.35961930158857E-7</v>
      </c>
      <c r="CE79" s="5">
        <v>-5.35961781101292</v>
      </c>
      <c r="CF79" s="1">
        <v>-39419989.145129003</v>
      </c>
      <c r="CG79" s="5">
        <v>-7.3538269204622697</v>
      </c>
      <c r="CH79" s="1">
        <v>-54087397.199128702</v>
      </c>
      <c r="CI79" s="5">
        <v>1.06451612903226</v>
      </c>
      <c r="CJ79" s="5">
        <v>122.476917375453</v>
      </c>
      <c r="CK79" s="5">
        <v>61.525475134100198</v>
      </c>
      <c r="CL79" s="1">
        <v>0.50234343297107897</v>
      </c>
      <c r="CM79" s="5">
        <v>32.743974550272597</v>
      </c>
      <c r="CN79" s="1">
        <v>0.267348127728394</v>
      </c>
      <c r="CO79" s="5">
        <v>24.079493087557601</v>
      </c>
      <c r="CP79" s="5">
        <v>279.19045277557001</v>
      </c>
      <c r="CQ79" s="5">
        <v>181.543558949741</v>
      </c>
      <c r="CR79" s="1">
        <v>0.65024988191726096</v>
      </c>
      <c r="CS79" s="5">
        <v>117.233441429538</v>
      </c>
      <c r="CT79" s="1">
        <v>0.41990490815163101</v>
      </c>
      <c r="CU79" s="5">
        <v>35.160215053763402</v>
      </c>
      <c r="CV79" s="5">
        <v>242.31234788977599</v>
      </c>
      <c r="CW79" s="5">
        <v>133.580885698147</v>
      </c>
      <c r="CX79" s="1">
        <v>0.55127560300357203</v>
      </c>
      <c r="CY79" s="5">
        <v>84.537223982923805</v>
      </c>
      <c r="CZ79" s="1">
        <v>0.34887707836242199</v>
      </c>
      <c r="DA79" s="5">
        <v>35.548387096774199</v>
      </c>
      <c r="DB79" s="5">
        <v>226.059102702828</v>
      </c>
      <c r="DC79" s="5">
        <v>112.510410120488</v>
      </c>
      <c r="DD79" s="1">
        <v>0.49770351547573399</v>
      </c>
      <c r="DE79" s="5">
        <v>67.3523101176837</v>
      </c>
      <c r="DF79" s="1">
        <v>0.29794115482367201</v>
      </c>
      <c r="DG79" s="5">
        <v>33</v>
      </c>
      <c r="DH79" s="5">
        <v>219.59794807150899</v>
      </c>
      <c r="DI79" s="5">
        <v>106.384614936704</v>
      </c>
      <c r="DJ79" s="1">
        <v>0.48445177138932599</v>
      </c>
      <c r="DK79" s="5">
        <v>55.951299719323899</v>
      </c>
      <c r="DL79" s="1">
        <v>0.25478972008019102</v>
      </c>
      <c r="DM79" s="5">
        <v>32.285714285714299</v>
      </c>
      <c r="DN79" s="5">
        <v>222.19880194641601</v>
      </c>
      <c r="DO79" s="5">
        <v>116.927273703305</v>
      </c>
      <c r="DP79" s="1">
        <v>0.52622819150709299</v>
      </c>
      <c r="DQ79" s="5">
        <v>62.698038508020304</v>
      </c>
      <c r="DR79" s="1">
        <v>0.28217091162867802</v>
      </c>
      <c r="DS79" s="5">
        <v>32.741935483871003</v>
      </c>
      <c r="DT79" s="5">
        <v>216.20665399976801</v>
      </c>
      <c r="DU79" s="5">
        <v>107.186909219646</v>
      </c>
      <c r="DV79" s="1">
        <v>0.49576138031237899</v>
      </c>
      <c r="DW79" s="5">
        <v>32.8933000637901</v>
      </c>
      <c r="DX79" s="1">
        <v>0.15213824114694199</v>
      </c>
      <c r="DY79" s="5">
        <v>32.903225806451601</v>
      </c>
      <c r="DZ79" s="5">
        <v>216.36207666942701</v>
      </c>
      <c r="EA79" s="5">
        <v>115.130605332166</v>
      </c>
      <c r="EB79" s="1">
        <v>0.53212007901029001</v>
      </c>
      <c r="EC79" s="5">
        <v>108.868156691316</v>
      </c>
      <c r="ED79" s="1">
        <v>0.50317578000349905</v>
      </c>
      <c r="EE79" s="5">
        <v>33</v>
      </c>
      <c r="EF79" s="5">
        <v>187.19808724334499</v>
      </c>
      <c r="EG79" s="5">
        <v>100.496306494439</v>
      </c>
      <c r="EH79" s="1">
        <v>0.53684472942183403</v>
      </c>
      <c r="EI79" s="5">
        <v>32.7335532225866</v>
      </c>
      <c r="EJ79" s="1">
        <v>0.174860511154877</v>
      </c>
      <c r="EK79" s="5">
        <v>29.031105990783399</v>
      </c>
      <c r="EL79" s="5">
        <v>86.971813117968907</v>
      </c>
      <c r="EM79" s="5">
        <v>44.888317971758397</v>
      </c>
      <c r="EN79" s="1">
        <v>0.51612489567018405</v>
      </c>
      <c r="EO79" s="5">
        <v>67.076748277390095</v>
      </c>
      <c r="EP79" s="1">
        <v>0.77124698074773901</v>
      </c>
      <c r="EQ79" s="5">
        <v>12</v>
      </c>
      <c r="ER79" s="5">
        <v>87.502034152622699</v>
      </c>
      <c r="ES79" s="5">
        <v>42.572766780113596</v>
      </c>
      <c r="ET79" s="1">
        <v>0.486534595365605</v>
      </c>
      <c r="EU79" s="5">
        <v>30.808779647396999</v>
      </c>
      <c r="EV79" s="1">
        <v>0.35209215357964901</v>
      </c>
      <c r="EW79" s="5">
        <v>12</v>
      </c>
      <c r="EX79" s="5">
        <v>27.363215000845301</v>
      </c>
      <c r="EY79" s="5">
        <v>8.4969691932607994</v>
      </c>
      <c r="EZ79" s="1">
        <v>0.31052525052331498</v>
      </c>
      <c r="FA79" s="5">
        <v>5.4256995714103899</v>
      </c>
      <c r="FB79" s="1">
        <v>0.19828443299673601</v>
      </c>
      <c r="FC79" s="5">
        <v>3</v>
      </c>
      <c r="FD79" s="4">
        <v>17.5084239279809</v>
      </c>
      <c r="FE79" s="4">
        <v>13.724353736671</v>
      </c>
      <c r="FF79" s="1">
        <v>0.78387145485651699</v>
      </c>
      <c r="FG79" s="4">
        <v>16.193552099017499</v>
      </c>
      <c r="FH79" s="1">
        <v>0.92490061730444595</v>
      </c>
      <c r="FI79" s="4">
        <v>4</v>
      </c>
      <c r="FJ79" s="4">
        <v>122.476917511415</v>
      </c>
      <c r="FK79" s="4">
        <v>56.165857323087302</v>
      </c>
      <c r="FL79" s="1">
        <v>0.45858320460957602</v>
      </c>
      <c r="FM79" s="4">
        <v>25.390147629810301</v>
      </c>
      <c r="FN79" s="1">
        <v>0.207305573537511</v>
      </c>
      <c r="FO79" s="4">
        <v>25.1440092165899</v>
      </c>
      <c r="FP79" s="4">
        <v>521.50280066534594</v>
      </c>
      <c r="FQ79" s="4">
        <v>315.12444464788803</v>
      </c>
      <c r="FR79" s="1">
        <v>0.60426222878543501</v>
      </c>
      <c r="FS79" s="4">
        <v>201.77066541246199</v>
      </c>
      <c r="FT79" s="1">
        <v>0.38690236208710299</v>
      </c>
      <c r="FU79" s="4">
        <v>70.708602150537601</v>
      </c>
      <c r="FV79" s="4">
        <v>445.65705077433699</v>
      </c>
      <c r="FW79" s="4">
        <v>218.89502505719099</v>
      </c>
      <c r="FX79" s="1">
        <v>0.49117370560357398</v>
      </c>
      <c r="FY79" s="4">
        <v>123.303609837008</v>
      </c>
      <c r="FZ79" s="1">
        <v>0.27667824310816003</v>
      </c>
      <c r="GA79" s="4">
        <v>65.285714285714306</v>
      </c>
      <c r="GB79" s="4">
        <v>438.40545594618402</v>
      </c>
      <c r="GC79" s="4">
        <v>224.11418292295099</v>
      </c>
      <c r="GD79" s="1">
        <v>0.51120299686795401</v>
      </c>
      <c r="GE79" s="4">
        <v>95.591338571810297</v>
      </c>
      <c r="GF79" s="1">
        <v>0.21804322294644199</v>
      </c>
      <c r="GG79" s="4">
        <v>65.645161290322605</v>
      </c>
      <c r="GH79" s="4">
        <v>403.56016391277302</v>
      </c>
      <c r="GI79" s="4">
        <v>215.62691182660501</v>
      </c>
      <c r="GJ79" s="1">
        <v>0.53431168660445705</v>
      </c>
      <c r="GK79" s="4">
        <v>141.601709913902</v>
      </c>
      <c r="GL79" s="1">
        <v>0.35088128754083098</v>
      </c>
      <c r="GM79" s="4">
        <v>62.031105990783402</v>
      </c>
      <c r="GN79" s="4">
        <v>174.47384727059199</v>
      </c>
      <c r="GO79" s="4">
        <v>87.461084751871994</v>
      </c>
      <c r="GP79" s="1">
        <v>0.50128478347948902</v>
      </c>
      <c r="GQ79" s="4">
        <v>97.885527924787098</v>
      </c>
      <c r="GR79" s="1">
        <v>0.56103266739442204</v>
      </c>
      <c r="GS79" s="4">
        <v>24</v>
      </c>
      <c r="GT79" s="4">
        <v>27.363215000845301</v>
      </c>
      <c r="GU79" s="4">
        <v>8.4969691932607994</v>
      </c>
      <c r="GV79" s="1">
        <v>0.31052525052331498</v>
      </c>
      <c r="GW79" s="4">
        <v>5.4256995714103899</v>
      </c>
      <c r="GX79" s="1">
        <v>0.19828443299673601</v>
      </c>
      <c r="GY79" s="4">
        <v>3</v>
      </c>
    </row>
    <row r="80" spans="1:207" s="8" customFormat="1" x14ac:dyDescent="0.25">
      <c r="A80" s="4" t="s">
        <v>221</v>
      </c>
      <c r="B80" s="4" t="s">
        <v>359</v>
      </c>
      <c r="C80" s="4" t="s">
        <v>360</v>
      </c>
      <c r="D80" s="30" t="s">
        <v>256</v>
      </c>
      <c r="E80" s="4"/>
      <c r="F80" s="5"/>
      <c r="G80" s="5"/>
      <c r="H80" s="5"/>
      <c r="I80" s="5"/>
      <c r="J80" s="5"/>
      <c r="K80" s="5"/>
      <c r="L80" s="5"/>
      <c r="M80" s="5"/>
      <c r="N80" s="5"/>
      <c r="O80" s="5">
        <v>40.408533336685998</v>
      </c>
      <c r="P80" s="5">
        <v>64.194712043396095</v>
      </c>
      <c r="Q80" s="5">
        <v>81.935263260253095</v>
      </c>
      <c r="R80" s="5">
        <v>118.881065888905</v>
      </c>
      <c r="S80" s="5">
        <v>168.460314666046</v>
      </c>
      <c r="T80" s="5">
        <v>195.32265486594301</v>
      </c>
      <c r="U80" s="5">
        <v>168.389186456072</v>
      </c>
      <c r="V80" s="5">
        <v>168.39449215620499</v>
      </c>
      <c r="W80" s="5">
        <v>216.252366397564</v>
      </c>
      <c r="X80" s="5">
        <v>197.187116480512</v>
      </c>
      <c r="Y80" s="5">
        <v>241.51039802921201</v>
      </c>
      <c r="Z80" s="5">
        <v>282.77572202224297</v>
      </c>
      <c r="AA80" s="5">
        <v>336.52658264942102</v>
      </c>
      <c r="AB80" s="5">
        <v>281.78262896839101</v>
      </c>
      <c r="AC80" s="5">
        <v>0</v>
      </c>
      <c r="AD80" s="5">
        <v>0</v>
      </c>
      <c r="AE80" s="5">
        <v>0</v>
      </c>
      <c r="AF80" s="5">
        <v>0</v>
      </c>
      <c r="AG80" s="5">
        <v>40.408533336685998</v>
      </c>
      <c r="AH80" s="5">
        <v>146.12997530364899</v>
      </c>
      <c r="AI80" s="5">
        <v>287.341380554951</v>
      </c>
      <c r="AJ80" s="5">
        <v>363.711841322015</v>
      </c>
      <c r="AK80" s="5">
        <v>384.64685855377002</v>
      </c>
      <c r="AL80" s="5">
        <v>438.69751450972399</v>
      </c>
      <c r="AM80" s="5">
        <v>619.30230467166405</v>
      </c>
      <c r="AN80" s="5">
        <v>281.78262896839101</v>
      </c>
      <c r="AO80" s="5"/>
      <c r="AP80" s="5"/>
      <c r="AQ80" s="5">
        <v>186.53850864033501</v>
      </c>
      <c r="AR80" s="5">
        <v>651.05322187696595</v>
      </c>
      <c r="AS80" s="5">
        <v>823.34437306349298</v>
      </c>
      <c r="AT80" s="5">
        <v>901.08493364005506</v>
      </c>
      <c r="AU80" s="5">
        <f t="shared" si="25"/>
        <v>186.53850864033501</v>
      </c>
      <c r="AV80" s="5">
        <f t="shared" si="26"/>
        <v>464.51471323663094</v>
      </c>
      <c r="AW80" s="5">
        <f t="shared" si="27"/>
        <v>172.29115118652703</v>
      </c>
      <c r="AX80" s="5">
        <v>0</v>
      </c>
      <c r="AY80" s="5">
        <v>0</v>
      </c>
      <c r="AZ80" s="5">
        <v>40.408533336685998</v>
      </c>
      <c r="BA80" s="5">
        <v>23.7861787067101</v>
      </c>
      <c r="BB80" s="5">
        <v>17.740551216857</v>
      </c>
      <c r="BC80" s="5">
        <v>36.945802628651499</v>
      </c>
      <c r="BD80" s="5">
        <v>49.5792487771417</v>
      </c>
      <c r="BE80" s="5">
        <v>26.8623401998966</v>
      </c>
      <c r="BF80" s="5">
        <v>-26.933468409870802</v>
      </c>
      <c r="BG80" s="5">
        <v>5.3057001331069404E-3</v>
      </c>
      <c r="BH80" s="5">
        <v>47.857874241359198</v>
      </c>
      <c r="BI80" s="5">
        <v>-19.065249917052501</v>
      </c>
      <c r="BJ80" s="5">
        <v>44.323281548699697</v>
      </c>
      <c r="BK80" s="5">
        <v>41.265323993031203</v>
      </c>
      <c r="BL80" s="6">
        <v>53.750860627178298</v>
      </c>
      <c r="BM80" s="5" t="s">
        <v>225</v>
      </c>
      <c r="BN80" s="4" t="s">
        <v>225</v>
      </c>
      <c r="BO80" s="7">
        <v>89</v>
      </c>
      <c r="BP80" s="7">
        <v>62</v>
      </c>
      <c r="BQ80" s="4" t="s">
        <v>253</v>
      </c>
      <c r="BR80" s="5"/>
      <c r="BS80" s="5"/>
      <c r="BT80" s="1"/>
      <c r="BU80" s="5"/>
      <c r="BV80" s="1"/>
      <c r="BW80" s="5"/>
      <c r="BX80" s="5">
        <v>40.408533336685998</v>
      </c>
      <c r="BY80" s="5">
        <v>31.508054404167201</v>
      </c>
      <c r="BZ80" s="1">
        <v>0.77973763961291298</v>
      </c>
      <c r="CA80" s="5">
        <v>20.1745563815882</v>
      </c>
      <c r="CB80" s="1">
        <v>0.49926475216243899</v>
      </c>
      <c r="CC80" s="5">
        <v>8.1397849462365599</v>
      </c>
      <c r="CD80" s="5">
        <v>64.194712043396095</v>
      </c>
      <c r="CE80" s="5">
        <v>49.009857066821702</v>
      </c>
      <c r="CF80" s="1">
        <v>0.76345629580347096</v>
      </c>
      <c r="CG80" s="5">
        <v>32.8210733832031</v>
      </c>
      <c r="CH80" s="1">
        <v>0.51127378468519002</v>
      </c>
      <c r="CI80" s="5">
        <v>13.7</v>
      </c>
      <c r="CJ80" s="5">
        <v>81.935263260253095</v>
      </c>
      <c r="CK80" s="5">
        <v>60.9015388056063</v>
      </c>
      <c r="CL80" s="1">
        <v>0.74328849853283796</v>
      </c>
      <c r="CM80" s="5">
        <v>40.772573463719098</v>
      </c>
      <c r="CN80" s="1">
        <v>0.497619362425335</v>
      </c>
      <c r="CO80" s="5">
        <v>16.775345622119801</v>
      </c>
      <c r="CP80" s="5">
        <v>118.881065888905</v>
      </c>
      <c r="CQ80" s="5">
        <v>85.131382574683499</v>
      </c>
      <c r="CR80" s="1">
        <v>0.71610547851446404</v>
      </c>
      <c r="CS80" s="5">
        <v>46.054554363500301</v>
      </c>
      <c r="CT80" s="1">
        <v>0.38740024762680603</v>
      </c>
      <c r="CU80" s="5">
        <v>23.944086021505399</v>
      </c>
      <c r="CV80" s="5">
        <v>168.460314666046</v>
      </c>
      <c r="CW80" s="5">
        <v>115.143750035257</v>
      </c>
      <c r="CX80" s="1">
        <v>0.68350667789928299</v>
      </c>
      <c r="CY80" s="5">
        <v>67.801870804297096</v>
      </c>
      <c r="CZ80" s="1">
        <v>0.40247978248590299</v>
      </c>
      <c r="DA80" s="5">
        <v>34.709677419354797</v>
      </c>
      <c r="DB80" s="5">
        <v>195.32265486594301</v>
      </c>
      <c r="DC80" s="5">
        <v>129.841201314367</v>
      </c>
      <c r="DD80" s="1">
        <v>0.66475238831604999</v>
      </c>
      <c r="DE80" s="5">
        <v>71.494410952431807</v>
      </c>
      <c r="DF80" s="1">
        <v>0.36603235298793702</v>
      </c>
      <c r="DG80" s="5">
        <v>40.902150537634398</v>
      </c>
      <c r="DH80" s="5">
        <v>168.389186456072</v>
      </c>
      <c r="DI80" s="5">
        <v>116.622111132879</v>
      </c>
      <c r="DJ80" s="1">
        <v>0.69257482375985002</v>
      </c>
      <c r="DK80" s="5">
        <v>61.709352336805203</v>
      </c>
      <c r="DL80" s="1">
        <v>0.36646861734737002</v>
      </c>
      <c r="DM80" s="5">
        <v>35.738479262672797</v>
      </c>
      <c r="DN80" s="5">
        <v>168.39449215620499</v>
      </c>
      <c r="DO80" s="5">
        <v>114.933034248916</v>
      </c>
      <c r="DP80" s="1">
        <v>0.682522526581823</v>
      </c>
      <c r="DQ80" s="5">
        <v>58.363139752541997</v>
      </c>
      <c r="DR80" s="1">
        <v>0.34658579983960203</v>
      </c>
      <c r="DS80" s="5">
        <v>36.0322580645161</v>
      </c>
      <c r="DT80" s="5">
        <v>216.252366397564</v>
      </c>
      <c r="DU80" s="5">
        <v>154.94671458431699</v>
      </c>
      <c r="DV80" s="1">
        <v>0.71650875856525198</v>
      </c>
      <c r="DW80" s="5">
        <v>103.067813823468</v>
      </c>
      <c r="DX80" s="1">
        <v>0.47660895249573998</v>
      </c>
      <c r="DY80" s="5">
        <v>40.251612903225798</v>
      </c>
      <c r="DZ80" s="5">
        <v>197.187116480512</v>
      </c>
      <c r="EA80" s="5">
        <v>126.75808444963501</v>
      </c>
      <c r="EB80" s="1">
        <v>0.64283147252251005</v>
      </c>
      <c r="EC80" s="5">
        <v>68.531448496171393</v>
      </c>
      <c r="ED80" s="1">
        <v>0.34754526421073001</v>
      </c>
      <c r="EE80" s="5">
        <v>51.366666666666703</v>
      </c>
      <c r="EF80" s="5">
        <v>241.51039802921201</v>
      </c>
      <c r="EG80" s="5">
        <v>163.40427319544901</v>
      </c>
      <c r="EH80" s="1">
        <v>0.67659311784863496</v>
      </c>
      <c r="EI80" s="5">
        <v>108.264433435505</v>
      </c>
      <c r="EJ80" s="1">
        <v>0.44828063022947101</v>
      </c>
      <c r="EK80" s="5">
        <v>49.7085253456221</v>
      </c>
      <c r="EL80" s="5">
        <v>282.77572202224297</v>
      </c>
      <c r="EM80" s="5">
        <v>195.6390169256</v>
      </c>
      <c r="EN80" s="1">
        <v>0.69185224080238195</v>
      </c>
      <c r="EO80" s="5">
        <v>141.54488564034699</v>
      </c>
      <c r="EP80" s="1">
        <v>0.50055529742123095</v>
      </c>
      <c r="EQ80" s="5">
        <v>50.4</v>
      </c>
      <c r="ER80" s="5">
        <v>336.52058874051801</v>
      </c>
      <c r="ES80" s="5">
        <v>219.73674856325101</v>
      </c>
      <c r="ET80" s="1">
        <v>0.65296673046261799</v>
      </c>
      <c r="EU80" s="5">
        <v>149.06991368616301</v>
      </c>
      <c r="EV80" s="1">
        <v>0.44297412602325797</v>
      </c>
      <c r="EW80" s="5">
        <v>63.258064516128997</v>
      </c>
      <c r="EX80" s="5">
        <v>281.78014450404498</v>
      </c>
      <c r="EY80" s="5">
        <v>185.69013916850099</v>
      </c>
      <c r="EZ80" s="1">
        <v>0.65898943836277102</v>
      </c>
      <c r="FA80" s="5">
        <v>132.691133106395</v>
      </c>
      <c r="FB80" s="1">
        <v>0.47090306288238198</v>
      </c>
      <c r="FC80" s="5">
        <v>45.9</v>
      </c>
      <c r="FD80" s="4">
        <v>40.408533336685998</v>
      </c>
      <c r="FE80" s="4">
        <v>31.508054404167201</v>
      </c>
      <c r="FF80" s="1">
        <v>0.77973763961291298</v>
      </c>
      <c r="FG80" s="4">
        <v>20.1745563815882</v>
      </c>
      <c r="FH80" s="1">
        <v>0.49926475216243899</v>
      </c>
      <c r="FI80" s="4">
        <v>8.1397849462365599</v>
      </c>
      <c r="FJ80" s="4">
        <v>146.12997530364899</v>
      </c>
      <c r="FK80" s="4">
        <v>109.911395872428</v>
      </c>
      <c r="FL80" s="1">
        <v>0.752148186188623</v>
      </c>
      <c r="FM80" s="4">
        <v>73.593646846922198</v>
      </c>
      <c r="FN80" s="1">
        <v>0.503617732734157</v>
      </c>
      <c r="FO80" s="4">
        <v>30.4753456221198</v>
      </c>
      <c r="FP80" s="4">
        <v>287.341380554951</v>
      </c>
      <c r="FQ80" s="4">
        <v>200.27513260994101</v>
      </c>
      <c r="FR80" s="1">
        <v>0.69699370213626599</v>
      </c>
      <c r="FS80" s="4">
        <v>113.856425167797</v>
      </c>
      <c r="FT80" s="1">
        <v>0.39624096239776901</v>
      </c>
      <c r="FU80" s="4">
        <v>58.653763440860203</v>
      </c>
      <c r="FV80" s="4">
        <v>363.711841322015</v>
      </c>
      <c r="FW80" s="4">
        <v>246.46331244724601</v>
      </c>
      <c r="FX80" s="1">
        <v>0.67763345716599199</v>
      </c>
      <c r="FY80" s="4">
        <v>133.203763289237</v>
      </c>
      <c r="FZ80" s="1">
        <v>0.36623433211596801</v>
      </c>
      <c r="GA80" s="4">
        <v>76.640629800307195</v>
      </c>
      <c r="GB80" s="4">
        <v>384.64685855377002</v>
      </c>
      <c r="GC80" s="4">
        <v>269.87974883323301</v>
      </c>
      <c r="GD80" s="1">
        <v>0.70162993101763904</v>
      </c>
      <c r="GE80" s="4">
        <v>161.43095357601001</v>
      </c>
      <c r="GF80" s="1">
        <v>0.41968613544115002</v>
      </c>
      <c r="GG80" s="4">
        <v>76.283870967741905</v>
      </c>
      <c r="GH80" s="4">
        <v>438.69751450972399</v>
      </c>
      <c r="GI80" s="4">
        <v>290.162357645084</v>
      </c>
      <c r="GJ80" s="1">
        <v>0.661417829023631</v>
      </c>
      <c r="GK80" s="4">
        <v>176.795881931677</v>
      </c>
      <c r="GL80" s="1">
        <v>0.40300178616069698</v>
      </c>
      <c r="GM80" s="4">
        <v>101.07519201228899</v>
      </c>
      <c r="GN80" s="4">
        <v>619.29631076276098</v>
      </c>
      <c r="GO80" s="4">
        <v>415.37576548885198</v>
      </c>
      <c r="GP80" s="1">
        <v>0.67072217009859303</v>
      </c>
      <c r="GQ80" s="4">
        <v>290.61479932651002</v>
      </c>
      <c r="GR80" s="1">
        <v>0.46926615624203</v>
      </c>
      <c r="GS80" s="4">
        <v>113.658064516129</v>
      </c>
      <c r="GT80" s="4">
        <v>281.78014450404498</v>
      </c>
      <c r="GU80" s="4">
        <v>185.69013916850099</v>
      </c>
      <c r="GV80" s="1">
        <v>0.65898943836277102</v>
      </c>
      <c r="GW80" s="4">
        <v>132.691133106395</v>
      </c>
      <c r="GX80" s="1">
        <v>0.47090306288238198</v>
      </c>
      <c r="GY80" s="4">
        <v>45.9</v>
      </c>
    </row>
    <row r="81" spans="1:207" s="8" customFormat="1" x14ac:dyDescent="0.25">
      <c r="A81" s="4" t="s">
        <v>221</v>
      </c>
      <c r="B81" s="4" t="s">
        <v>361</v>
      </c>
      <c r="C81" s="4" t="s">
        <v>362</v>
      </c>
      <c r="D81" s="30" t="s">
        <v>290</v>
      </c>
      <c r="E81" s="4"/>
      <c r="F81" s="5"/>
      <c r="G81" s="5"/>
      <c r="H81" s="5"/>
      <c r="I81" s="5"/>
      <c r="J81" s="5">
        <v>0</v>
      </c>
      <c r="K81" s="5">
        <v>33.893000000000001</v>
      </c>
      <c r="L81" s="5">
        <v>68.456000000000003</v>
      </c>
      <c r="M81" s="5">
        <v>64.441909999999993</v>
      </c>
      <c r="N81" s="5">
        <v>20.790489999999998</v>
      </c>
      <c r="O81" s="5">
        <v>39.130540000000003</v>
      </c>
      <c r="P81" s="5">
        <v>38.7408</v>
      </c>
      <c r="Q81" s="5">
        <v>34.419049999999999</v>
      </c>
      <c r="R81" s="5">
        <v>35.94547</v>
      </c>
      <c r="S81" s="5">
        <v>50.602870000000003</v>
      </c>
      <c r="T81" s="5">
        <v>65.494460000000004</v>
      </c>
      <c r="U81" s="5">
        <v>54.092480000000002</v>
      </c>
      <c r="V81" s="5">
        <v>98.214209999999994</v>
      </c>
      <c r="W81" s="5">
        <v>133.33036999999999</v>
      </c>
      <c r="X81" s="5">
        <v>299.38436000000002</v>
      </c>
      <c r="Y81" s="5">
        <v>283.84967999999998</v>
      </c>
      <c r="Z81" s="5">
        <v>510.25290000000001</v>
      </c>
      <c r="AA81" s="5">
        <v>499.57760000000002</v>
      </c>
      <c r="AB81" s="5">
        <v>158.78158999999999</v>
      </c>
      <c r="AC81" s="5">
        <v>0</v>
      </c>
      <c r="AD81" s="5">
        <v>0</v>
      </c>
      <c r="AE81" s="5">
        <v>33.893000000000001</v>
      </c>
      <c r="AF81" s="5">
        <v>132.89791</v>
      </c>
      <c r="AG81" s="5">
        <v>59.921030000000002</v>
      </c>
      <c r="AH81" s="5">
        <v>73.159850000000006</v>
      </c>
      <c r="AI81" s="5">
        <v>86.548339999999996</v>
      </c>
      <c r="AJ81" s="5">
        <v>119.58694</v>
      </c>
      <c r="AK81" s="5">
        <v>231.54458</v>
      </c>
      <c r="AL81" s="5">
        <v>583.23404000000005</v>
      </c>
      <c r="AM81" s="5">
        <v>1009.8305</v>
      </c>
      <c r="AN81" s="5">
        <v>158.78158999999999</v>
      </c>
      <c r="AO81" s="5"/>
      <c r="AP81" s="5">
        <v>166.79091</v>
      </c>
      <c r="AQ81" s="5">
        <v>133.08088000000001</v>
      </c>
      <c r="AR81" s="5">
        <v>206.13527999999999</v>
      </c>
      <c r="AS81" s="5">
        <v>814.77862000000005</v>
      </c>
      <c r="AT81" s="5">
        <v>1168.6120900000001</v>
      </c>
      <c r="AU81" s="5">
        <f t="shared" si="25"/>
        <v>-33.710029999999989</v>
      </c>
      <c r="AV81" s="5">
        <f t="shared" si="26"/>
        <v>73.054399999999987</v>
      </c>
      <c r="AW81" s="5">
        <f t="shared" si="27"/>
        <v>608.64334000000008</v>
      </c>
      <c r="AX81" s="5">
        <v>-4.0140900000000004</v>
      </c>
      <c r="AY81" s="5">
        <v>-43.651420000000002</v>
      </c>
      <c r="AZ81" s="5">
        <v>18.340050000000002</v>
      </c>
      <c r="BA81" s="5">
        <v>-0.38974000000000297</v>
      </c>
      <c r="BB81" s="5">
        <v>-4.3217499999999998</v>
      </c>
      <c r="BC81" s="5">
        <v>1.5264200000000001</v>
      </c>
      <c r="BD81" s="5">
        <v>14.657400000000001</v>
      </c>
      <c r="BE81" s="5">
        <v>14.891590000000001</v>
      </c>
      <c r="BF81" s="5">
        <v>-11.40198</v>
      </c>
      <c r="BG81" s="5">
        <v>44.121729999999999</v>
      </c>
      <c r="BH81" s="5">
        <v>35.116160000000001</v>
      </c>
      <c r="BI81" s="5">
        <v>166.05399</v>
      </c>
      <c r="BJ81" s="5">
        <v>-15.5346799999999</v>
      </c>
      <c r="BK81" s="5">
        <v>226.40322</v>
      </c>
      <c r="BL81" s="6">
        <v>-10.6753</v>
      </c>
      <c r="BM81" s="5" t="s">
        <v>238</v>
      </c>
      <c r="BN81" s="4" t="s">
        <v>238</v>
      </c>
      <c r="BO81" s="7">
        <v>46</v>
      </c>
      <c r="BP81" s="7">
        <v>63</v>
      </c>
      <c r="BQ81" s="4" t="s">
        <v>253</v>
      </c>
      <c r="BR81" s="5">
        <v>20.790489999999998</v>
      </c>
      <c r="BS81" s="5">
        <v>3.57672452660255</v>
      </c>
      <c r="BT81" s="1">
        <v>0.17203656703630099</v>
      </c>
      <c r="BU81" s="5">
        <v>-6.5237152900662796</v>
      </c>
      <c r="BV81" s="1">
        <v>-0.31378362366958501</v>
      </c>
      <c r="BW81" s="5">
        <v>6</v>
      </c>
      <c r="BX81" s="5">
        <v>39.130540000000003</v>
      </c>
      <c r="BY81" s="5">
        <v>33.5966644207965</v>
      </c>
      <c r="BZ81" s="1">
        <v>0.858579115463178</v>
      </c>
      <c r="CA81" s="5">
        <v>23.971939356179</v>
      </c>
      <c r="CB81" s="1">
        <v>0.61261458073870301</v>
      </c>
      <c r="CC81" s="5">
        <v>6.1854838709677402</v>
      </c>
      <c r="CD81" s="5">
        <v>38.7408</v>
      </c>
      <c r="CE81" s="5">
        <v>33.267136175796601</v>
      </c>
      <c r="CF81" s="1">
        <v>0.858710614540654</v>
      </c>
      <c r="CG81" s="5">
        <v>24.602194945558601</v>
      </c>
      <c r="CH81" s="1">
        <v>0.63504612567522101</v>
      </c>
      <c r="CI81" s="5">
        <v>6</v>
      </c>
      <c r="CJ81" s="5">
        <v>34.419049999999999</v>
      </c>
      <c r="CK81" s="5">
        <v>28.0918834465975</v>
      </c>
      <c r="CL81" s="1">
        <v>0.81617253952673097</v>
      </c>
      <c r="CM81" s="5">
        <v>19.331213557678598</v>
      </c>
      <c r="CN81" s="1">
        <v>0.56164285643207901</v>
      </c>
      <c r="CO81" s="5">
        <v>6</v>
      </c>
      <c r="CP81" s="5">
        <v>35.94547</v>
      </c>
      <c r="CQ81" s="5">
        <v>29.608715564226198</v>
      </c>
      <c r="CR81" s="1">
        <v>0.82371201612403999</v>
      </c>
      <c r="CS81" s="5">
        <v>18.914868364633499</v>
      </c>
      <c r="CT81" s="1">
        <v>0.52621007221865401</v>
      </c>
      <c r="CU81" s="5">
        <v>6</v>
      </c>
      <c r="CV81" s="5">
        <v>50.602870000000003</v>
      </c>
      <c r="CW81" s="5">
        <v>42.3266980416373</v>
      </c>
      <c r="CX81" s="1">
        <v>0.83644856589433203</v>
      </c>
      <c r="CY81" s="5">
        <v>29.1867522927297</v>
      </c>
      <c r="CZ81" s="1">
        <v>0.57678057178831399</v>
      </c>
      <c r="DA81" s="5">
        <v>8.5483870967741904</v>
      </c>
      <c r="DB81" s="5">
        <v>65.494460000000004</v>
      </c>
      <c r="DC81" s="5">
        <v>56.636460232023602</v>
      </c>
      <c r="DD81" s="1">
        <v>0.86475192301797099</v>
      </c>
      <c r="DE81" s="5">
        <v>44.098475425820403</v>
      </c>
      <c r="DF81" s="1">
        <v>0.67331611598630503</v>
      </c>
      <c r="DG81" s="5">
        <v>7.3752688172042999</v>
      </c>
      <c r="DH81" s="5">
        <v>54.092480000000002</v>
      </c>
      <c r="DI81" s="5">
        <v>47.763280471107599</v>
      </c>
      <c r="DJ81" s="1">
        <v>0.88299298666113302</v>
      </c>
      <c r="DK81" s="5">
        <v>36.039899793544997</v>
      </c>
      <c r="DL81" s="1">
        <v>0.66626451206424597</v>
      </c>
      <c r="DM81" s="5">
        <v>5.8387096774193603</v>
      </c>
      <c r="DN81" s="5">
        <v>98.214209999999994</v>
      </c>
      <c r="DO81" s="5">
        <v>78.579299416779406</v>
      </c>
      <c r="DP81" s="1">
        <v>0.80008075630582798</v>
      </c>
      <c r="DQ81" s="5">
        <v>52.916117879890102</v>
      </c>
      <c r="DR81" s="1">
        <v>0.53878270649318505</v>
      </c>
      <c r="DS81" s="5">
        <v>13.9333333333333</v>
      </c>
      <c r="DT81" s="5">
        <v>133.33036999999999</v>
      </c>
      <c r="DU81" s="5">
        <v>90.865486500794901</v>
      </c>
      <c r="DV81" s="1">
        <v>0.68150629523337303</v>
      </c>
      <c r="DW81" s="5">
        <v>47.862844081081001</v>
      </c>
      <c r="DX81" s="1">
        <v>0.35897930892324798</v>
      </c>
      <c r="DY81" s="5">
        <v>28.612903225806399</v>
      </c>
      <c r="DZ81" s="5">
        <v>299.38436000000002</v>
      </c>
      <c r="EA81" s="5">
        <v>252.32731893028799</v>
      </c>
      <c r="EB81" s="1">
        <v>0.84282064343737795</v>
      </c>
      <c r="EC81" s="5">
        <v>206.89539127380999</v>
      </c>
      <c r="ED81" s="1">
        <v>0.69106947094300397</v>
      </c>
      <c r="EE81" s="5">
        <v>30.426881720430099</v>
      </c>
      <c r="EF81" s="5">
        <v>283.84967999999998</v>
      </c>
      <c r="EG81" s="5">
        <v>236.86475638483799</v>
      </c>
      <c r="EH81" s="1">
        <v>0.83447251511729004</v>
      </c>
      <c r="EI81" s="5">
        <v>186.492331925315</v>
      </c>
      <c r="EJ81" s="1">
        <v>0.65701089367201304</v>
      </c>
      <c r="EK81" s="5">
        <v>34.064516129032299</v>
      </c>
      <c r="EL81" s="5">
        <v>510.25290000000001</v>
      </c>
      <c r="EM81" s="5">
        <v>465.08794566521101</v>
      </c>
      <c r="EN81" s="1">
        <v>0.91148515895786397</v>
      </c>
      <c r="EO81" s="5">
        <v>415.17270985980701</v>
      </c>
      <c r="EP81" s="1">
        <v>0.81366065701891499</v>
      </c>
      <c r="EQ81" s="5">
        <v>33.283333333333303</v>
      </c>
      <c r="ER81" s="5">
        <v>499.57760000000002</v>
      </c>
      <c r="ES81" s="5">
        <v>456.54864867282203</v>
      </c>
      <c r="ET81" s="1">
        <v>0.91386933415914096</v>
      </c>
      <c r="EU81" s="5">
        <v>400.67615139809698</v>
      </c>
      <c r="EV81" s="1">
        <v>0.80202985761991097</v>
      </c>
      <c r="EW81" s="5">
        <v>34.066666666666698</v>
      </c>
      <c r="EX81" s="5">
        <v>158.78158999999999</v>
      </c>
      <c r="EY81" s="5">
        <v>118.358319253574</v>
      </c>
      <c r="EZ81" s="1">
        <v>0.74541588387907198</v>
      </c>
      <c r="FA81" s="5">
        <v>77.934430977857403</v>
      </c>
      <c r="FB81" s="1">
        <v>0.49082787858376598</v>
      </c>
      <c r="FC81" s="5">
        <v>27.5903225806452</v>
      </c>
      <c r="FD81" s="4">
        <v>59.921030000000002</v>
      </c>
      <c r="FE81" s="4">
        <v>37.173388947398998</v>
      </c>
      <c r="FF81" s="1">
        <v>0.62037299671582802</v>
      </c>
      <c r="FG81" s="4">
        <v>17.4482240661128</v>
      </c>
      <c r="FH81" s="1">
        <v>0.29118698503868801</v>
      </c>
      <c r="FI81" s="4">
        <v>12.185483870967699</v>
      </c>
      <c r="FJ81" s="4">
        <v>73.159850000000006</v>
      </c>
      <c r="FK81" s="4">
        <v>61.359019622394101</v>
      </c>
      <c r="FL81" s="1">
        <v>0.83869799654310595</v>
      </c>
      <c r="FM81" s="4">
        <v>43.933408503237203</v>
      </c>
      <c r="FN81" s="1">
        <v>0.60051255576982698</v>
      </c>
      <c r="FO81" s="4">
        <v>12</v>
      </c>
      <c r="FP81" s="4">
        <v>86.548339999999996</v>
      </c>
      <c r="FQ81" s="4">
        <v>71.935413605863502</v>
      </c>
      <c r="FR81" s="1">
        <v>0.83115879063496201</v>
      </c>
      <c r="FS81" s="4">
        <v>48.101620657363199</v>
      </c>
      <c r="FT81" s="1">
        <v>0.55577750719844199</v>
      </c>
      <c r="FU81" s="4">
        <v>14.548387096774199</v>
      </c>
      <c r="FV81" s="4">
        <v>119.58694</v>
      </c>
      <c r="FW81" s="4">
        <v>104.399740703131</v>
      </c>
      <c r="FX81" s="1">
        <v>0.87300286053921305</v>
      </c>
      <c r="FY81" s="4">
        <v>80.1383752193654</v>
      </c>
      <c r="FZ81" s="1">
        <v>0.67012648052843704</v>
      </c>
      <c r="GA81" s="4">
        <v>13.213978494623699</v>
      </c>
      <c r="GB81" s="4">
        <v>231.54458</v>
      </c>
      <c r="GC81" s="4">
        <v>169.44478591757399</v>
      </c>
      <c r="GD81" s="1">
        <v>0.73180199647763</v>
      </c>
      <c r="GE81" s="4">
        <v>100.778961960971</v>
      </c>
      <c r="GF81" s="1">
        <v>0.43524647375019998</v>
      </c>
      <c r="GG81" s="4">
        <v>42.5462365591398</v>
      </c>
      <c r="GH81" s="4">
        <v>583.23404000000005</v>
      </c>
      <c r="GI81" s="4">
        <v>489.19207531512598</v>
      </c>
      <c r="GJ81" s="1">
        <v>0.838757757203481</v>
      </c>
      <c r="GK81" s="4">
        <v>393.38772319912499</v>
      </c>
      <c r="GL81" s="1">
        <v>0.67449376445710296</v>
      </c>
      <c r="GM81" s="4">
        <v>64.491397849462402</v>
      </c>
      <c r="GN81" s="4">
        <v>1009.8305</v>
      </c>
      <c r="GO81" s="4">
        <v>921.63659433803298</v>
      </c>
      <c r="GP81" s="1">
        <v>0.91266464454978602</v>
      </c>
      <c r="GQ81" s="4">
        <v>815.84886125790297</v>
      </c>
      <c r="GR81" s="1">
        <v>0.80790673410825198</v>
      </c>
      <c r="GS81" s="4">
        <v>67.349999999999994</v>
      </c>
      <c r="GT81" s="4">
        <v>158.78158999999999</v>
      </c>
      <c r="GU81" s="4">
        <v>118.358319253574</v>
      </c>
      <c r="GV81" s="1">
        <v>0.74541588387907198</v>
      </c>
      <c r="GW81" s="4">
        <v>77.934430977857403</v>
      </c>
      <c r="GX81" s="1">
        <v>0.49082787858376598</v>
      </c>
      <c r="GY81" s="4">
        <v>27.5903225806452</v>
      </c>
    </row>
    <row r="82" spans="1:207" s="8" customFormat="1" x14ac:dyDescent="0.25">
      <c r="A82" s="4" t="s">
        <v>221</v>
      </c>
      <c r="B82" s="4" t="s">
        <v>363</v>
      </c>
      <c r="C82" s="4" t="s">
        <v>364</v>
      </c>
      <c r="D82" s="30" t="s">
        <v>231</v>
      </c>
      <c r="E82" s="4" t="s">
        <v>232</v>
      </c>
      <c r="F82" s="5"/>
      <c r="G82" s="5"/>
      <c r="H82" s="5"/>
      <c r="I82" s="5"/>
      <c r="J82" s="5">
        <v>21.848046229016798</v>
      </c>
      <c r="K82" s="5">
        <v>113.01275859307501</v>
      </c>
      <c r="L82" s="5">
        <v>15.8405981626832</v>
      </c>
      <c r="M82" s="5">
        <v>119.09909598510001</v>
      </c>
      <c r="N82" s="5">
        <v>52.896268439331301</v>
      </c>
      <c r="O82" s="5">
        <v>14.8033274371878</v>
      </c>
      <c r="P82" s="5">
        <v>32.478361018074402</v>
      </c>
      <c r="Q82" s="5">
        <v>92.576166527376898</v>
      </c>
      <c r="R82" s="5">
        <v>153.833324772102</v>
      </c>
      <c r="S82" s="5">
        <v>175.695378428916</v>
      </c>
      <c r="T82" s="5">
        <v>162.294793677776</v>
      </c>
      <c r="U82" s="5">
        <v>152.826740540397</v>
      </c>
      <c r="V82" s="5">
        <v>221.38003834630001</v>
      </c>
      <c r="W82" s="5">
        <v>269.64086526800901</v>
      </c>
      <c r="X82" s="5">
        <v>207.82911355247799</v>
      </c>
      <c r="Y82" s="5">
        <v>111.462109708038</v>
      </c>
      <c r="Z82" s="5">
        <v>92.357503110025107</v>
      </c>
      <c r="AA82" s="5">
        <v>96.017379945295104</v>
      </c>
      <c r="AB82" s="5">
        <v>65.130464119850203</v>
      </c>
      <c r="AC82" s="5">
        <v>0</v>
      </c>
      <c r="AD82" s="5">
        <v>0</v>
      </c>
      <c r="AE82" s="5">
        <v>134.86080482209201</v>
      </c>
      <c r="AF82" s="5">
        <v>134.939694147783</v>
      </c>
      <c r="AG82" s="5">
        <v>67.699595876519098</v>
      </c>
      <c r="AH82" s="5">
        <v>125.05452754545099</v>
      </c>
      <c r="AI82" s="5">
        <v>329.52870320101698</v>
      </c>
      <c r="AJ82" s="5">
        <v>315.121534218173</v>
      </c>
      <c r="AK82" s="5">
        <v>491.02090361430902</v>
      </c>
      <c r="AL82" s="5">
        <v>319.29122326051601</v>
      </c>
      <c r="AM82" s="5">
        <v>188.37488305532</v>
      </c>
      <c r="AN82" s="5">
        <v>65.130464119850203</v>
      </c>
      <c r="AO82" s="5"/>
      <c r="AP82" s="5">
        <v>269.80049896987498</v>
      </c>
      <c r="AQ82" s="5">
        <v>192.75412342197001</v>
      </c>
      <c r="AR82" s="5">
        <v>644.65023741919003</v>
      </c>
      <c r="AS82" s="5">
        <v>810.31212687482503</v>
      </c>
      <c r="AT82" s="5">
        <v>253.50534717516999</v>
      </c>
      <c r="AU82" s="5">
        <f t="shared" si="25"/>
        <v>-77.046375547904972</v>
      </c>
      <c r="AV82" s="5">
        <f t="shared" si="26"/>
        <v>451.89611399722003</v>
      </c>
      <c r="AW82" s="5">
        <f t="shared" si="27"/>
        <v>165.66188945563499</v>
      </c>
      <c r="AX82" s="5">
        <v>103.258497822417</v>
      </c>
      <c r="AY82" s="5">
        <v>-66.202827545768898</v>
      </c>
      <c r="AZ82" s="5">
        <v>-38.092941002143498</v>
      </c>
      <c r="BA82" s="5">
        <v>17.675033580886499</v>
      </c>
      <c r="BB82" s="5">
        <v>60.097805509302503</v>
      </c>
      <c r="BC82" s="5">
        <v>61.2571582447247</v>
      </c>
      <c r="BD82" s="5">
        <v>21.862053656814101</v>
      </c>
      <c r="BE82" s="5">
        <v>-13.400584751139499</v>
      </c>
      <c r="BF82" s="5">
        <v>-9.4680531373793393</v>
      </c>
      <c r="BG82" s="5">
        <v>68.553297805903199</v>
      </c>
      <c r="BH82" s="5">
        <v>48.260826921708798</v>
      </c>
      <c r="BI82" s="5">
        <v>-61.811751715531003</v>
      </c>
      <c r="BJ82" s="5">
        <v>-96.367003844439594</v>
      </c>
      <c r="BK82" s="5">
        <v>-19.104606598013198</v>
      </c>
      <c r="BL82" s="6">
        <v>3.6598768352699702</v>
      </c>
      <c r="BM82" s="5" t="s">
        <v>238</v>
      </c>
      <c r="BN82" s="4" t="s">
        <v>238</v>
      </c>
      <c r="BO82" s="7">
        <v>291</v>
      </c>
      <c r="BP82" s="7">
        <v>64</v>
      </c>
      <c r="BQ82" s="4" t="s">
        <v>253</v>
      </c>
      <c r="BR82" s="5">
        <v>50.748612884958803</v>
      </c>
      <c r="BS82" s="5">
        <v>15.008752251311</v>
      </c>
      <c r="BT82" s="1">
        <v>0.29574704406865499</v>
      </c>
      <c r="BU82" s="5">
        <v>7.9945465466425301</v>
      </c>
      <c r="BV82" s="1">
        <v>0.15753231649434901</v>
      </c>
      <c r="BW82" s="5">
        <v>4.8709677419354804</v>
      </c>
      <c r="BX82" s="5">
        <v>15.955728883750201</v>
      </c>
      <c r="BY82" s="5">
        <v>5.4866056720509198</v>
      </c>
      <c r="BZ82" s="1">
        <v>0.34386430805042401</v>
      </c>
      <c r="CA82" s="5">
        <v>-33.382575156531303</v>
      </c>
      <c r="CB82" s="1">
        <v>-2.0921999489806602</v>
      </c>
      <c r="CC82" s="5">
        <v>1.1612903225806499</v>
      </c>
      <c r="CD82" s="5">
        <v>36.483014573450497</v>
      </c>
      <c r="CE82" s="5">
        <v>-2.85689169327765</v>
      </c>
      <c r="CF82" s="1">
        <v>-7.8307445990405497E-2</v>
      </c>
      <c r="CG82" s="5">
        <v>-8.6690584011838308</v>
      </c>
      <c r="CH82" s="1">
        <v>-0.23761902634801699</v>
      </c>
      <c r="CI82" s="5">
        <v>2.6666666666666701</v>
      </c>
      <c r="CJ82" s="5">
        <v>106.964796962192</v>
      </c>
      <c r="CK82" s="5">
        <v>1.49059501835536</v>
      </c>
      <c r="CL82" s="1">
        <v>1.3935379308785301E-2</v>
      </c>
      <c r="CM82" s="5">
        <v>36.145477296943099</v>
      </c>
      <c r="CN82" s="1">
        <v>0.33791937463050697</v>
      </c>
      <c r="CO82" s="5">
        <v>6</v>
      </c>
      <c r="CP82" s="5">
        <v>176.397327905715</v>
      </c>
      <c r="CQ82" s="5">
        <v>10.583549414246299</v>
      </c>
      <c r="CR82" s="1">
        <v>5.9998354509673897E-2</v>
      </c>
      <c r="CS82" s="5">
        <v>-0.90610497277006496</v>
      </c>
      <c r="CT82" s="1">
        <v>-5.1367273162685398E-3</v>
      </c>
      <c r="CU82" s="5">
        <v>8.1666666666666696</v>
      </c>
      <c r="CV82" s="5">
        <v>192.35754833007999</v>
      </c>
      <c r="CW82" s="5">
        <v>15.029160012373399</v>
      </c>
      <c r="CX82" s="1">
        <v>7.81313764021562E-2</v>
      </c>
      <c r="CY82" s="5">
        <v>4.9182342106186203</v>
      </c>
      <c r="CZ82" s="1">
        <v>2.5568189308480201E-2</v>
      </c>
      <c r="DA82" s="5">
        <v>9</v>
      </c>
      <c r="DB82" s="5">
        <v>175.386892933247</v>
      </c>
      <c r="DC82" s="5">
        <v>-4.2493178061024199</v>
      </c>
      <c r="DD82" s="1">
        <v>-2.4228251809670399E-2</v>
      </c>
      <c r="DE82" s="5">
        <v>-16.422206271850801</v>
      </c>
      <c r="DF82" s="1">
        <v>-9.3634170702260502E-2</v>
      </c>
      <c r="DG82" s="5">
        <v>9</v>
      </c>
      <c r="DH82" s="5">
        <v>166.31926852898201</v>
      </c>
      <c r="DI82" s="5">
        <v>11.1479862421143</v>
      </c>
      <c r="DJ82" s="1">
        <v>6.7027629093809604E-2</v>
      </c>
      <c r="DK82" s="5">
        <v>-1.5141688224857699</v>
      </c>
      <c r="DL82" s="1">
        <v>-9.1039891882516103E-3</v>
      </c>
      <c r="DM82" s="5">
        <v>9</v>
      </c>
      <c r="DN82" s="5">
        <v>233.840102964241</v>
      </c>
      <c r="DO82" s="5">
        <v>27.2619133383802</v>
      </c>
      <c r="DP82" s="1">
        <v>0.116583567116155</v>
      </c>
      <c r="DQ82" s="5">
        <v>12.661219306395999</v>
      </c>
      <c r="DR82" s="1">
        <v>5.4144773056023297E-2</v>
      </c>
      <c r="DS82" s="5">
        <v>11.033333333333299</v>
      </c>
      <c r="DT82" s="5">
        <v>272.58645309640002</v>
      </c>
      <c r="DU82" s="5">
        <v>41.769369616612302</v>
      </c>
      <c r="DV82" s="1">
        <v>0.153233475626321</v>
      </c>
      <c r="DW82" s="5">
        <v>27.105188511249299</v>
      </c>
      <c r="DX82" s="1">
        <v>9.94370343916674E-2</v>
      </c>
      <c r="DY82" s="5">
        <v>13.7741935483871</v>
      </c>
      <c r="DZ82" s="5">
        <v>204.06106916282801</v>
      </c>
      <c r="EA82" s="5">
        <v>34.779117184387303</v>
      </c>
      <c r="EB82" s="1">
        <v>0.170434847406566</v>
      </c>
      <c r="EC82" s="5">
        <v>23.9852482899222</v>
      </c>
      <c r="ED82" s="1">
        <v>0.117539560036234</v>
      </c>
      <c r="EE82" s="5">
        <v>11.6451612903226</v>
      </c>
      <c r="EF82" s="5">
        <v>113.260376931727</v>
      </c>
      <c r="EG82" s="5">
        <v>23.481910383960098</v>
      </c>
      <c r="EH82" s="1">
        <v>0.20732679000454801</v>
      </c>
      <c r="EI82" s="5">
        <v>14.9851718612149</v>
      </c>
      <c r="EJ82" s="1">
        <v>0.132307275211065</v>
      </c>
      <c r="EK82" s="5">
        <v>7.7096774193548399</v>
      </c>
      <c r="EL82" s="5">
        <v>91.670573243377504</v>
      </c>
      <c r="EM82" s="5">
        <v>21.616576990126099</v>
      </c>
      <c r="EN82" s="1">
        <v>0.23580715408788799</v>
      </c>
      <c r="EO82" s="5">
        <v>15.6423453323046</v>
      </c>
      <c r="EP82" s="1">
        <v>0.17063649521177901</v>
      </c>
      <c r="EQ82" s="5">
        <v>6</v>
      </c>
      <c r="ER82" s="5">
        <v>94.023624050755799</v>
      </c>
      <c r="ES82" s="5">
        <v>23.404752319630099</v>
      </c>
      <c r="ET82" s="1">
        <v>0.248924167260302</v>
      </c>
      <c r="EU82" s="5">
        <v>17.7218611663546</v>
      </c>
      <c r="EV82" s="1">
        <v>0.18848306843382201</v>
      </c>
      <c r="EW82" s="5">
        <v>6</v>
      </c>
      <c r="EX82" s="5">
        <v>62.891196757471903</v>
      </c>
      <c r="EY82" s="5">
        <v>16.152600911104098</v>
      </c>
      <c r="EZ82" s="1">
        <v>0.25683405220278399</v>
      </c>
      <c r="FA82" s="5">
        <v>12.1505671647038</v>
      </c>
      <c r="FB82" s="1">
        <v>0.19319980841770501</v>
      </c>
      <c r="FC82" s="5">
        <v>4</v>
      </c>
      <c r="FD82" s="4">
        <v>66.704341768709</v>
      </c>
      <c r="FE82" s="4">
        <v>20.495357923362</v>
      </c>
      <c r="FF82" s="1">
        <v>0.30725672992063502</v>
      </c>
      <c r="FG82" s="4">
        <v>-25.388028609888799</v>
      </c>
      <c r="FH82" s="1">
        <v>-0.38060533897357701</v>
      </c>
      <c r="FI82" s="4">
        <v>6.0322580645161299</v>
      </c>
      <c r="FJ82" s="4">
        <v>143.44781153564301</v>
      </c>
      <c r="FK82" s="4">
        <v>-1.36629667492229</v>
      </c>
      <c r="FL82" s="1">
        <v>-9.5246951507713101E-3</v>
      </c>
      <c r="FM82" s="4">
        <v>27.476418895759299</v>
      </c>
      <c r="FN82" s="1">
        <v>0.19154296326739101</v>
      </c>
      <c r="FO82" s="4">
        <v>8.6666666666666696</v>
      </c>
      <c r="FP82" s="4">
        <v>368.754876235795</v>
      </c>
      <c r="FQ82" s="4">
        <v>25.612709426619698</v>
      </c>
      <c r="FR82" s="1">
        <v>6.9457276573725996E-2</v>
      </c>
      <c r="FS82" s="4">
        <v>4.0121292378485602</v>
      </c>
      <c r="FT82" s="1">
        <v>1.0880206599039099E-2</v>
      </c>
      <c r="FU82" s="4">
        <v>17.1666666666667</v>
      </c>
      <c r="FV82" s="4">
        <v>341.70616146223</v>
      </c>
      <c r="FW82" s="4">
        <v>6.8986684360119197</v>
      </c>
      <c r="FX82" s="1">
        <v>2.0188890965533401E-2</v>
      </c>
      <c r="FY82" s="4">
        <v>-17.936375094336601</v>
      </c>
      <c r="FZ82" s="1">
        <v>-5.2490639962660297E-2</v>
      </c>
      <c r="GA82" s="4">
        <v>18</v>
      </c>
      <c r="GB82" s="4">
        <v>506.42655606064102</v>
      </c>
      <c r="GC82" s="4">
        <v>69.031282954992506</v>
      </c>
      <c r="GD82" s="1">
        <v>0.136310551113213</v>
      </c>
      <c r="GE82" s="4">
        <v>39.766407817645302</v>
      </c>
      <c r="GF82" s="1">
        <v>7.8523543723650099E-2</v>
      </c>
      <c r="GG82" s="4">
        <v>24.807526881720399</v>
      </c>
      <c r="GH82" s="4">
        <v>317.32144609455497</v>
      </c>
      <c r="GI82" s="4">
        <v>58.261027568347501</v>
      </c>
      <c r="GJ82" s="1">
        <v>0.183602552822688</v>
      </c>
      <c r="GK82" s="4">
        <v>38.970420151137198</v>
      </c>
      <c r="GL82" s="1">
        <v>0.122810546311215</v>
      </c>
      <c r="GM82" s="4">
        <v>19.354838709677399</v>
      </c>
      <c r="GN82" s="4">
        <v>185.69419729413301</v>
      </c>
      <c r="GO82" s="4">
        <v>45.021329309756197</v>
      </c>
      <c r="GP82" s="1">
        <v>0.24244876773636601</v>
      </c>
      <c r="GQ82" s="4">
        <v>33.3642064986592</v>
      </c>
      <c r="GR82" s="1">
        <v>0.17967285453627499</v>
      </c>
      <c r="GS82" s="4">
        <v>12</v>
      </c>
      <c r="GT82" s="4">
        <v>62.891196757471903</v>
      </c>
      <c r="GU82" s="4">
        <v>16.152600911104098</v>
      </c>
      <c r="GV82" s="1">
        <v>0.25683405220278399</v>
      </c>
      <c r="GW82" s="4">
        <v>12.1505671647038</v>
      </c>
      <c r="GX82" s="1">
        <v>0.19319980841770501</v>
      </c>
      <c r="GY82" s="4">
        <v>4</v>
      </c>
    </row>
    <row r="83" spans="1:207" s="8" customFormat="1" x14ac:dyDescent="0.25">
      <c r="A83" s="4" t="s">
        <v>221</v>
      </c>
      <c r="B83" s="4" t="s">
        <v>365</v>
      </c>
      <c r="C83" s="4" t="s">
        <v>366</v>
      </c>
      <c r="D83" s="30" t="s">
        <v>231</v>
      </c>
      <c r="E83" s="4" t="s">
        <v>232</v>
      </c>
      <c r="F83" s="5">
        <v>354.67721011319901</v>
      </c>
      <c r="G83" s="5">
        <v>473.22243784375701</v>
      </c>
      <c r="H83" s="5">
        <v>529.44901275039399</v>
      </c>
      <c r="I83" s="5">
        <v>710.62273391005203</v>
      </c>
      <c r="J83" s="5">
        <v>688.82144128781499</v>
      </c>
      <c r="K83" s="5">
        <v>686.54036763945703</v>
      </c>
      <c r="L83" s="5">
        <v>629.69597382485097</v>
      </c>
      <c r="M83" s="5">
        <v>616.94829817703601</v>
      </c>
      <c r="N83" s="5">
        <v>503.36745998164997</v>
      </c>
      <c r="O83" s="5">
        <v>490.55425113621601</v>
      </c>
      <c r="P83" s="5">
        <v>473.52678366995599</v>
      </c>
      <c r="Q83" s="5">
        <v>532.17153446884504</v>
      </c>
      <c r="R83" s="5">
        <v>583.61562354969305</v>
      </c>
      <c r="S83" s="5">
        <v>474.27628952490699</v>
      </c>
      <c r="T83" s="5">
        <v>413.36911429552498</v>
      </c>
      <c r="U83" s="5">
        <v>322.84560090826398</v>
      </c>
      <c r="V83" s="5">
        <v>283.39978982589599</v>
      </c>
      <c r="W83" s="5">
        <v>222.96822982058299</v>
      </c>
      <c r="X83" s="5">
        <v>150.14451103207401</v>
      </c>
      <c r="Y83" s="5">
        <v>143.45724873914099</v>
      </c>
      <c r="Z83" s="5">
        <v>138.20126635434701</v>
      </c>
      <c r="AA83" s="5">
        <v>238.461910603977</v>
      </c>
      <c r="AB83" s="5">
        <v>94.6215624384308</v>
      </c>
      <c r="AC83" s="5">
        <v>827.89964795695596</v>
      </c>
      <c r="AD83" s="5">
        <v>1240.0717466604499</v>
      </c>
      <c r="AE83" s="5">
        <v>1375.36180892727</v>
      </c>
      <c r="AF83" s="5">
        <v>1246.6442720018899</v>
      </c>
      <c r="AG83" s="5">
        <v>993.92171111786604</v>
      </c>
      <c r="AH83" s="5">
        <v>1005.6983181388</v>
      </c>
      <c r="AI83" s="5">
        <v>1057.8919130746001</v>
      </c>
      <c r="AJ83" s="5">
        <v>736.21471520378998</v>
      </c>
      <c r="AK83" s="5">
        <v>506.36801964647901</v>
      </c>
      <c r="AL83" s="5">
        <v>293.60175977121497</v>
      </c>
      <c r="AM83" s="5">
        <v>376.66317695832299</v>
      </c>
      <c r="AN83" s="5">
        <v>94.6215624384308</v>
      </c>
      <c r="AO83" s="5">
        <v>2067.9713946174002</v>
      </c>
      <c r="AP83" s="5">
        <v>2622.0060809291599</v>
      </c>
      <c r="AQ83" s="5">
        <v>1999.62002925667</v>
      </c>
      <c r="AR83" s="5">
        <v>1794.10662827839</v>
      </c>
      <c r="AS83" s="5">
        <v>799.96977941769296</v>
      </c>
      <c r="AT83" s="5">
        <v>471.28473939675399</v>
      </c>
      <c r="AU83" s="5">
        <f t="shared" si="25"/>
        <v>-622.38605167248988</v>
      </c>
      <c r="AV83" s="5">
        <f t="shared" si="26"/>
        <v>-205.51340097828006</v>
      </c>
      <c r="AW83" s="5">
        <f t="shared" si="27"/>
        <v>-994.136848860697</v>
      </c>
      <c r="AX83" s="5">
        <v>-12.747675647814701</v>
      </c>
      <c r="AY83" s="5">
        <v>-113.58083819538599</v>
      </c>
      <c r="AZ83" s="5">
        <v>-12.8132088454342</v>
      </c>
      <c r="BA83" s="5">
        <v>-17.027467466260099</v>
      </c>
      <c r="BB83" s="5">
        <v>58.644750798889199</v>
      </c>
      <c r="BC83" s="5">
        <v>51.444089080848201</v>
      </c>
      <c r="BD83" s="5">
        <v>-109.339334024786</v>
      </c>
      <c r="BE83" s="5">
        <v>-60.907175229381302</v>
      </c>
      <c r="BF83" s="5">
        <v>-90.523513387260806</v>
      </c>
      <c r="BG83" s="5">
        <v>-39.445811082368898</v>
      </c>
      <c r="BH83" s="5">
        <v>-60.431560005312697</v>
      </c>
      <c r="BI83" s="5">
        <v>-72.823718788509296</v>
      </c>
      <c r="BJ83" s="5">
        <v>-6.6872622929323597</v>
      </c>
      <c r="BK83" s="5">
        <v>-5.2559823847945504</v>
      </c>
      <c r="BL83" s="6">
        <v>100.26064424963</v>
      </c>
      <c r="BM83" s="5" t="s">
        <v>225</v>
      </c>
      <c r="BN83" s="4" t="s">
        <v>225</v>
      </c>
      <c r="BO83" s="7">
        <v>24</v>
      </c>
      <c r="BP83" s="7">
        <v>65</v>
      </c>
      <c r="BQ83" s="4" t="s">
        <v>253</v>
      </c>
      <c r="BR83" s="5">
        <v>503.36745998164997</v>
      </c>
      <c r="BS83" s="5">
        <v>210.243212199851</v>
      </c>
      <c r="BT83" s="1">
        <v>0.41767342729606699</v>
      </c>
      <c r="BU83" s="5">
        <v>116.336643529512</v>
      </c>
      <c r="BV83" s="1">
        <v>0.23111673435099001</v>
      </c>
      <c r="BW83" s="5">
        <v>54.444086021505399</v>
      </c>
      <c r="BX83" s="5">
        <v>490.55425113621601</v>
      </c>
      <c r="BY83" s="5">
        <v>173.62614491146499</v>
      </c>
      <c r="BZ83" s="1">
        <v>0.35393872239271101</v>
      </c>
      <c r="CA83" s="5">
        <v>92.637962904199199</v>
      </c>
      <c r="CB83" s="1">
        <v>0.188843461634737</v>
      </c>
      <c r="CC83" s="5">
        <v>55.709677419354797</v>
      </c>
      <c r="CD83" s="5">
        <v>473.52678366995599</v>
      </c>
      <c r="CE83" s="5">
        <v>147.36623669705</v>
      </c>
      <c r="CF83" s="1">
        <v>0.31120992893986599</v>
      </c>
      <c r="CG83" s="5">
        <v>71.235050735853505</v>
      </c>
      <c r="CH83" s="1">
        <v>0.15043510355161599</v>
      </c>
      <c r="CI83" s="5">
        <v>53.5</v>
      </c>
      <c r="CJ83" s="5">
        <v>532.17153446884504</v>
      </c>
      <c r="CK83" s="5">
        <v>173.78666246764499</v>
      </c>
      <c r="CL83" s="1">
        <v>0.326561364544046</v>
      </c>
      <c r="CM83" s="5">
        <v>110.92012911008899</v>
      </c>
      <c r="CN83" s="1">
        <v>0.20842927876778899</v>
      </c>
      <c r="CO83" s="5">
        <v>55.518433179723502</v>
      </c>
      <c r="CP83" s="5">
        <v>583.61562354969305</v>
      </c>
      <c r="CQ83" s="5">
        <v>200.744607693164</v>
      </c>
      <c r="CR83" s="1">
        <v>0.34396715850783099</v>
      </c>
      <c r="CS83" s="5">
        <v>129.03271878295399</v>
      </c>
      <c r="CT83" s="1">
        <v>0.22109195432114301</v>
      </c>
      <c r="CU83" s="5">
        <v>57.737634408602098</v>
      </c>
      <c r="CV83" s="5">
        <v>474.27628952490699</v>
      </c>
      <c r="CW83" s="5">
        <v>135.051396112681</v>
      </c>
      <c r="CX83" s="1">
        <v>0.28475257797087999</v>
      </c>
      <c r="CY83" s="5">
        <v>64.662706152611406</v>
      </c>
      <c r="CZ83" s="1">
        <v>0.136339740317581</v>
      </c>
      <c r="DA83" s="5">
        <v>51.391935483871002</v>
      </c>
      <c r="DB83" s="5">
        <v>413.36911429552498</v>
      </c>
      <c r="DC83" s="5">
        <v>195.415061207055</v>
      </c>
      <c r="DD83" s="1">
        <v>0.47273745049889898</v>
      </c>
      <c r="DE83" s="5">
        <v>146.40826917710999</v>
      </c>
      <c r="DF83" s="1">
        <v>0.35418289396541702</v>
      </c>
      <c r="DG83" s="5">
        <v>35.786344086021501</v>
      </c>
      <c r="DH83" s="5">
        <v>322.84560090826398</v>
      </c>
      <c r="DI83" s="5">
        <v>96.482686276033704</v>
      </c>
      <c r="DJ83" s="1">
        <v>0.29885086246985598</v>
      </c>
      <c r="DK83" s="5">
        <v>47.238276164759299</v>
      </c>
      <c r="DL83" s="1">
        <v>0.14631847555569399</v>
      </c>
      <c r="DM83" s="5">
        <v>32.354838709677402</v>
      </c>
      <c r="DN83" s="5">
        <v>283.407698119016</v>
      </c>
      <c r="DO83" s="5">
        <v>98.500055735506507</v>
      </c>
      <c r="DP83" s="1">
        <v>0.347556034607577</v>
      </c>
      <c r="DQ83" s="5">
        <v>28.426517585781799</v>
      </c>
      <c r="DR83" s="1">
        <v>0.100302559790893</v>
      </c>
      <c r="DS83" s="5">
        <v>26.5290322580645</v>
      </c>
      <c r="DT83" s="5">
        <v>222.975103824304</v>
      </c>
      <c r="DU83" s="5">
        <v>91.580175070649801</v>
      </c>
      <c r="DV83" s="1">
        <v>0.41071928435029098</v>
      </c>
      <c r="DW83" s="5">
        <v>78.457793006822996</v>
      </c>
      <c r="DX83" s="1">
        <v>0.35186795144916699</v>
      </c>
      <c r="DY83" s="5">
        <v>18</v>
      </c>
      <c r="DZ83" s="5">
        <v>150.144122201664</v>
      </c>
      <c r="EA83" s="5">
        <v>20.272807237194101</v>
      </c>
      <c r="EB83" s="1">
        <v>0.13502231682413099</v>
      </c>
      <c r="EC83" s="5">
        <v>24.3250439148147</v>
      </c>
      <c r="ED83" s="1">
        <v>0.16201129660036101</v>
      </c>
      <c r="EE83" s="5">
        <v>16</v>
      </c>
      <c r="EF83" s="5">
        <v>143.454866177638</v>
      </c>
      <c r="EG83" s="5">
        <v>20.963047340989402</v>
      </c>
      <c r="EH83" s="1">
        <v>0.14612991458255001</v>
      </c>
      <c r="EI83" s="5">
        <v>-1.74916669628647</v>
      </c>
      <c r="EJ83" s="1">
        <v>-1.21931499634213E-2</v>
      </c>
      <c r="EK83" s="5">
        <v>13.9032258064516</v>
      </c>
      <c r="EL83" s="5">
        <v>138.20114630240101</v>
      </c>
      <c r="EM83" s="5">
        <v>57.540062437493603</v>
      </c>
      <c r="EN83" s="1">
        <v>0.41635010980002102</v>
      </c>
      <c r="EO83" s="5">
        <v>42.364997512654398</v>
      </c>
      <c r="EP83" s="1">
        <v>0.306545919814257</v>
      </c>
      <c r="EQ83" s="5">
        <v>11.466666666666701</v>
      </c>
      <c r="ER83" s="5">
        <v>238.461655674773</v>
      </c>
      <c r="ES83" s="5">
        <v>133.62277948266001</v>
      </c>
      <c r="ET83" s="1">
        <v>0.56035331594318205</v>
      </c>
      <c r="EU83" s="5">
        <v>127.05601249939799</v>
      </c>
      <c r="EV83" s="1">
        <v>0.53281527438811405</v>
      </c>
      <c r="EW83" s="5">
        <v>18.933333333333302</v>
      </c>
      <c r="EX83" s="5">
        <v>94.620855507076797</v>
      </c>
      <c r="EY83" s="5">
        <v>12.0425352581011</v>
      </c>
      <c r="EZ83" s="1">
        <v>0.12727146878523499</v>
      </c>
      <c r="FA83" s="5">
        <v>-13.663955358627801</v>
      </c>
      <c r="FB83" s="1">
        <v>-0.144407438353861</v>
      </c>
      <c r="FC83" s="5">
        <v>21.904301075268801</v>
      </c>
      <c r="FD83" s="4">
        <v>993.92171111786604</v>
      </c>
      <c r="FE83" s="4">
        <v>383.86935711131702</v>
      </c>
      <c r="FF83" s="1">
        <v>0.38621689497010597</v>
      </c>
      <c r="FG83" s="4">
        <v>208.97460643371099</v>
      </c>
      <c r="FH83" s="1">
        <v>0.21025258236755601</v>
      </c>
      <c r="FI83" s="4">
        <v>110.15376344086</v>
      </c>
      <c r="FJ83" s="4">
        <v>1005.6983181388</v>
      </c>
      <c r="FK83" s="4">
        <v>321.15289916469499</v>
      </c>
      <c r="FL83" s="1">
        <v>0.31933323678917702</v>
      </c>
      <c r="FM83" s="4">
        <v>182.155179845942</v>
      </c>
      <c r="FN83" s="1">
        <v>0.18112308289731299</v>
      </c>
      <c r="FO83" s="4">
        <v>109.018433179724</v>
      </c>
      <c r="FP83" s="4">
        <v>1057.8919130746001</v>
      </c>
      <c r="FQ83" s="4">
        <v>335.79600380584498</v>
      </c>
      <c r="FR83" s="1">
        <v>0.31741995534298501</v>
      </c>
      <c r="FS83" s="4">
        <v>193.695424935565</v>
      </c>
      <c r="FT83" s="1">
        <v>0.18309566652477699</v>
      </c>
      <c r="FU83" s="4">
        <v>109.129569892473</v>
      </c>
      <c r="FV83" s="4">
        <v>736.21471520378998</v>
      </c>
      <c r="FW83" s="4">
        <v>291.89774748308798</v>
      </c>
      <c r="FX83" s="1">
        <v>0.39648453291549501</v>
      </c>
      <c r="FY83" s="4">
        <v>193.64654534187</v>
      </c>
      <c r="FZ83" s="1">
        <v>0.263029984789514</v>
      </c>
      <c r="GA83" s="4">
        <v>68.141182795698896</v>
      </c>
      <c r="GB83" s="4">
        <v>506.38280194331901</v>
      </c>
      <c r="GC83" s="4">
        <v>190.08023080615601</v>
      </c>
      <c r="GD83" s="1">
        <v>0.37536865406308301</v>
      </c>
      <c r="GE83" s="4">
        <v>106.884310592605</v>
      </c>
      <c r="GF83" s="1">
        <v>0.21107413242001999</v>
      </c>
      <c r="GG83" s="4">
        <v>44.529032258064497</v>
      </c>
      <c r="GH83" s="4">
        <v>293.598988379302</v>
      </c>
      <c r="GI83" s="4">
        <v>41.235854578183599</v>
      </c>
      <c r="GJ83" s="1">
        <v>0.140449579904243</v>
      </c>
      <c r="GK83" s="4">
        <v>22.575877218528198</v>
      </c>
      <c r="GL83" s="1">
        <v>7.6893579719567506E-2</v>
      </c>
      <c r="GM83" s="4">
        <v>29.903225806451601</v>
      </c>
      <c r="GN83" s="4">
        <v>376.66280197717401</v>
      </c>
      <c r="GO83" s="4">
        <v>191.16284192015399</v>
      </c>
      <c r="GP83" s="1">
        <v>0.50751717694634002</v>
      </c>
      <c r="GQ83" s="4">
        <v>169.42101001205299</v>
      </c>
      <c r="GR83" s="1">
        <v>0.44979490707001002</v>
      </c>
      <c r="GS83" s="4">
        <v>30.4</v>
      </c>
      <c r="GT83" s="4">
        <v>94.620855507076797</v>
      </c>
      <c r="GU83" s="4">
        <v>12.0425352581011</v>
      </c>
      <c r="GV83" s="1">
        <v>0.12727146878523499</v>
      </c>
      <c r="GW83" s="4">
        <v>-13.663955358627801</v>
      </c>
      <c r="GX83" s="1">
        <v>-0.144407438353861</v>
      </c>
      <c r="GY83" s="4">
        <v>21.904301075268801</v>
      </c>
    </row>
    <row r="84" spans="1:207" s="8" customFormat="1" x14ac:dyDescent="0.25">
      <c r="A84" s="4" t="s">
        <v>221</v>
      </c>
      <c r="B84" s="4" t="s">
        <v>367</v>
      </c>
      <c r="C84" s="4" t="s">
        <v>368</v>
      </c>
      <c r="D84" s="30" t="s">
        <v>224</v>
      </c>
      <c r="E84" s="4"/>
      <c r="F84" s="5"/>
      <c r="G84" s="5"/>
      <c r="H84" s="5"/>
      <c r="I84" s="5">
        <v>78.690523878560896</v>
      </c>
      <c r="J84" s="5">
        <v>277.60048852575</v>
      </c>
      <c r="K84" s="5">
        <v>398.07476963145598</v>
      </c>
      <c r="L84" s="5">
        <v>323.73022744159601</v>
      </c>
      <c r="M84" s="5">
        <v>284.09837569801198</v>
      </c>
      <c r="N84" s="5">
        <v>170.515907505332</v>
      </c>
      <c r="O84" s="5">
        <v>152.839521867602</v>
      </c>
      <c r="P84" s="5">
        <v>169.837073674528</v>
      </c>
      <c r="Q84" s="5">
        <v>162.53677341672099</v>
      </c>
      <c r="R84" s="5">
        <v>116.58985453010899</v>
      </c>
      <c r="S84" s="5">
        <v>107.120540591292</v>
      </c>
      <c r="T84" s="5">
        <v>128.61519476104999</v>
      </c>
      <c r="U84" s="5">
        <v>149.62247544933601</v>
      </c>
      <c r="V84" s="5">
        <v>192.04505670568099</v>
      </c>
      <c r="W84" s="5">
        <v>265.14708933956899</v>
      </c>
      <c r="X84" s="5">
        <v>198.780161999218</v>
      </c>
      <c r="Y84" s="5">
        <v>120.909422274024</v>
      </c>
      <c r="Z84" s="5">
        <v>92.971755564678801</v>
      </c>
      <c r="AA84" s="5">
        <v>99.587013590921302</v>
      </c>
      <c r="AB84" s="5">
        <v>83.062881740249594</v>
      </c>
      <c r="AC84" s="5">
        <v>0</v>
      </c>
      <c r="AD84" s="5">
        <v>78.690523878560896</v>
      </c>
      <c r="AE84" s="5">
        <v>675.67525815720501</v>
      </c>
      <c r="AF84" s="5">
        <v>607.82860313960703</v>
      </c>
      <c r="AG84" s="5">
        <v>323.355429372934</v>
      </c>
      <c r="AH84" s="5">
        <v>332.37384709124899</v>
      </c>
      <c r="AI84" s="5">
        <v>223.71039512140101</v>
      </c>
      <c r="AJ84" s="5">
        <v>278.237670210386</v>
      </c>
      <c r="AK84" s="5">
        <v>457.19214604525098</v>
      </c>
      <c r="AL84" s="5">
        <v>319.68958427324202</v>
      </c>
      <c r="AM84" s="5">
        <v>192.5587691556</v>
      </c>
      <c r="AN84" s="5">
        <v>83.062881740249594</v>
      </c>
      <c r="AO84" s="5">
        <v>78.690523878560896</v>
      </c>
      <c r="AP84" s="5">
        <v>1283.5038612968101</v>
      </c>
      <c r="AQ84" s="5">
        <v>655.72927646418304</v>
      </c>
      <c r="AR84" s="5">
        <v>501.94806533178701</v>
      </c>
      <c r="AS84" s="5">
        <v>776.88173031849203</v>
      </c>
      <c r="AT84" s="5">
        <v>275.62165089585</v>
      </c>
      <c r="AU84" s="5">
        <f t="shared" ref="AU84:AU147" si="28">AQ84-AP84</f>
        <v>-627.77458483262706</v>
      </c>
      <c r="AV84" s="5">
        <f t="shared" ref="AV84:AV147" si="29">AR84-AQ84</f>
        <v>-153.78121113239604</v>
      </c>
      <c r="AW84" s="5">
        <f t="shared" ref="AW84:AW147" si="30">AS84-AR84</f>
        <v>274.93366498670503</v>
      </c>
      <c r="AX84" s="5">
        <v>-39.631851743584299</v>
      </c>
      <c r="AY84" s="5">
        <v>-113.582468192679</v>
      </c>
      <c r="AZ84" s="5">
        <v>-17.676385637730501</v>
      </c>
      <c r="BA84" s="5">
        <v>16.997551806926101</v>
      </c>
      <c r="BB84" s="5">
        <v>-7.3003002578069003</v>
      </c>
      <c r="BC84" s="5">
        <v>-45.946918886612004</v>
      </c>
      <c r="BD84" s="5">
        <v>-9.4693139388173098</v>
      </c>
      <c r="BE84" s="5">
        <v>21.494654169757698</v>
      </c>
      <c r="BF84" s="5">
        <v>21.007280688286901</v>
      </c>
      <c r="BG84" s="5">
        <v>42.4225812563446</v>
      </c>
      <c r="BH84" s="5">
        <v>73.102032633888399</v>
      </c>
      <c r="BI84" s="5">
        <v>-66.366927340351694</v>
      </c>
      <c r="BJ84" s="5">
        <v>-77.8707397251938</v>
      </c>
      <c r="BK84" s="5">
        <v>-27.937666709345098</v>
      </c>
      <c r="BL84" s="6">
        <v>6.6152580262424703</v>
      </c>
      <c r="BM84" s="5" t="s">
        <v>257</v>
      </c>
      <c r="BN84" s="4" t="s">
        <v>225</v>
      </c>
      <c r="BO84" s="7">
        <v>421</v>
      </c>
      <c r="BP84" s="7">
        <v>66</v>
      </c>
      <c r="BQ84" s="4" t="s">
        <v>253</v>
      </c>
      <c r="BR84" s="5">
        <v>170.91914690237701</v>
      </c>
      <c r="BS84" s="5">
        <v>82.440182178888605</v>
      </c>
      <c r="BT84" s="1">
        <v>0.48233438835249698</v>
      </c>
      <c r="BU84" s="5">
        <v>17.351881359871101</v>
      </c>
      <c r="BV84" s="1">
        <v>0.101520992085116</v>
      </c>
      <c r="BW84" s="5">
        <v>16.473118279569899</v>
      </c>
      <c r="BX84" s="5">
        <v>155.43245784169699</v>
      </c>
      <c r="BY84" s="5">
        <v>79.993167968909702</v>
      </c>
      <c r="BZ84" s="1">
        <v>0.51464905773014302</v>
      </c>
      <c r="CA84" s="5">
        <v>104.882044757253</v>
      </c>
      <c r="CB84" s="1">
        <v>0.67477569494572298</v>
      </c>
      <c r="CC84" s="5">
        <v>11.1763440860215</v>
      </c>
      <c r="CD84" s="5">
        <v>173.572249481829</v>
      </c>
      <c r="CE84" s="5">
        <v>82.089898001200694</v>
      </c>
      <c r="CF84" s="1">
        <v>0.47294367761129202</v>
      </c>
      <c r="CG84" s="5">
        <v>66.463716476381606</v>
      </c>
      <c r="CH84" s="1">
        <v>0.38291672012547001</v>
      </c>
      <c r="CI84" s="5">
        <v>12.75</v>
      </c>
      <c r="CJ84" s="5">
        <v>166.58237537626999</v>
      </c>
      <c r="CK84" s="5">
        <v>75.136937282390903</v>
      </c>
      <c r="CL84" s="1">
        <v>0.45104974108259899</v>
      </c>
      <c r="CM84" s="5">
        <v>57.766403533570099</v>
      </c>
      <c r="CN84" s="1">
        <v>0.34677380126852803</v>
      </c>
      <c r="CO84" s="5">
        <v>12.5</v>
      </c>
      <c r="CP84" s="5">
        <v>119.162716089356</v>
      </c>
      <c r="CQ84" s="5">
        <v>62.519113737646698</v>
      </c>
      <c r="CR84" s="1">
        <v>0.52465331262477699</v>
      </c>
      <c r="CS84" s="5">
        <v>35.857085653598098</v>
      </c>
      <c r="CT84" s="1">
        <v>0.30090859650018298</v>
      </c>
      <c r="CU84" s="5">
        <v>9.9166666666666696</v>
      </c>
      <c r="CV84" s="5">
        <v>108.45152464069901</v>
      </c>
      <c r="CW84" s="5">
        <v>62.4472018253337</v>
      </c>
      <c r="CX84" s="1">
        <v>0.57580750507862499</v>
      </c>
      <c r="CY84" s="5">
        <v>58.323526503798398</v>
      </c>
      <c r="CZ84" s="1">
        <v>0.53778429300118202</v>
      </c>
      <c r="DA84" s="5">
        <v>9</v>
      </c>
      <c r="DB84" s="5">
        <v>129.94124587206099</v>
      </c>
      <c r="DC84" s="5">
        <v>76.447668640806796</v>
      </c>
      <c r="DD84" s="1">
        <v>0.58832488581859699</v>
      </c>
      <c r="DE84" s="5">
        <v>55.432966400998303</v>
      </c>
      <c r="DF84" s="1">
        <v>0.426600237891954</v>
      </c>
      <c r="DG84" s="5">
        <v>12</v>
      </c>
      <c r="DH84" s="5">
        <v>150.66706586618801</v>
      </c>
      <c r="DI84" s="5">
        <v>94.7643594030217</v>
      </c>
      <c r="DJ84" s="1">
        <v>0.62896532071039701</v>
      </c>
      <c r="DK84" s="5">
        <v>69.838914934652493</v>
      </c>
      <c r="DL84" s="1">
        <v>0.46353139309607599</v>
      </c>
      <c r="DM84" s="5">
        <v>15.6209677419355</v>
      </c>
      <c r="DN84" s="5">
        <v>190.22105499102</v>
      </c>
      <c r="DO84" s="5">
        <v>126.099954708518</v>
      </c>
      <c r="DP84" s="1">
        <v>0.66291270813565295</v>
      </c>
      <c r="DQ84" s="5">
        <v>93.743838111970902</v>
      </c>
      <c r="DR84" s="1">
        <v>0.49281525705130902</v>
      </c>
      <c r="DS84" s="5">
        <v>20.129032258064498</v>
      </c>
      <c r="DT84" s="5">
        <v>259.127602460579</v>
      </c>
      <c r="DU84" s="5">
        <v>162.28251865901899</v>
      </c>
      <c r="DV84" s="1">
        <v>0.62626488694390003</v>
      </c>
      <c r="DW84" s="5">
        <v>121.705557595006</v>
      </c>
      <c r="DX84" s="1">
        <v>0.46967423168869499</v>
      </c>
      <c r="DY84" s="5">
        <v>30.154838709677399</v>
      </c>
      <c r="DZ84" s="5">
        <v>194.93453817511599</v>
      </c>
      <c r="EA84" s="5">
        <v>126.06350843766501</v>
      </c>
      <c r="EB84" s="1">
        <v>0.64669662758488899</v>
      </c>
      <c r="EC84" s="5">
        <v>96.334538603900498</v>
      </c>
      <c r="ED84" s="1">
        <v>0.49418917502120702</v>
      </c>
      <c r="EE84" s="5">
        <v>24.870967741935502</v>
      </c>
      <c r="EF84" s="5">
        <v>120.12603096238399</v>
      </c>
      <c r="EG84" s="5">
        <v>100.732708003013</v>
      </c>
      <c r="EH84" s="1">
        <v>0.838558530536619</v>
      </c>
      <c r="EI84" s="5">
        <v>30.518612452544801</v>
      </c>
      <c r="EJ84" s="1">
        <v>0.25405494719209798</v>
      </c>
      <c r="EK84" s="5">
        <v>20.5161290322581</v>
      </c>
      <c r="EL84" s="5">
        <v>93.091217589906904</v>
      </c>
      <c r="EM84" s="5">
        <v>65.756968110060797</v>
      </c>
      <c r="EN84" s="1">
        <v>0.70637133998761104</v>
      </c>
      <c r="EO84" s="5">
        <v>95.595684467998794</v>
      </c>
      <c r="EP84" s="1">
        <v>1.0269033636354901</v>
      </c>
      <c r="EQ84" s="5">
        <v>15.9978494623656</v>
      </c>
      <c r="ER84" s="5">
        <v>99.161148530148594</v>
      </c>
      <c r="ES84" s="5">
        <v>62.664252252260198</v>
      </c>
      <c r="ET84" s="1">
        <v>0.63194359062116001</v>
      </c>
      <c r="EU84" s="5">
        <v>42.345626209771197</v>
      </c>
      <c r="EV84" s="1">
        <v>0.42703848066964001</v>
      </c>
      <c r="EW84" s="5">
        <v>18.870967741935502</v>
      </c>
      <c r="EX84" s="5">
        <v>82.133509753871706</v>
      </c>
      <c r="EY84" s="5">
        <v>44.707898233103101</v>
      </c>
      <c r="EZ84" s="1">
        <v>0.54433200732659004</v>
      </c>
      <c r="FA84" s="5">
        <v>25.3623686123819</v>
      </c>
      <c r="FB84" s="1">
        <v>0.30879440910762201</v>
      </c>
      <c r="FC84" s="5">
        <v>17.600000000000001</v>
      </c>
      <c r="FD84" s="4">
        <v>326.351604744074</v>
      </c>
      <c r="FE84" s="4">
        <v>162.433350147798</v>
      </c>
      <c r="FF84" s="1">
        <v>0.497724992880543</v>
      </c>
      <c r="FG84" s="4">
        <v>122.233926117124</v>
      </c>
      <c r="FH84" s="1">
        <v>0.37454672917260601</v>
      </c>
      <c r="FI84" s="4">
        <v>27.6494623655914</v>
      </c>
      <c r="FJ84" s="4">
        <v>340.154624858099</v>
      </c>
      <c r="FK84" s="4">
        <v>157.22683528359201</v>
      </c>
      <c r="FL84" s="1">
        <v>0.46222165977952301</v>
      </c>
      <c r="FM84" s="4">
        <v>124.230120009952</v>
      </c>
      <c r="FN84" s="1">
        <v>0.36521661306759001</v>
      </c>
      <c r="FO84" s="4">
        <v>25.25</v>
      </c>
      <c r="FP84" s="4">
        <v>227.614240730055</v>
      </c>
      <c r="FQ84" s="4">
        <v>124.96631556298</v>
      </c>
      <c r="FR84" s="1">
        <v>0.54902678831588303</v>
      </c>
      <c r="FS84" s="4">
        <v>94.180612157396396</v>
      </c>
      <c r="FT84" s="1">
        <v>0.41377293378182101</v>
      </c>
      <c r="FU84" s="4">
        <v>18.9166666666667</v>
      </c>
      <c r="FV84" s="4">
        <v>280.60831173824999</v>
      </c>
      <c r="FW84" s="4">
        <v>171.21202804382901</v>
      </c>
      <c r="FX84" s="1">
        <v>0.610145961048846</v>
      </c>
      <c r="FY84" s="4">
        <v>125.271881335651</v>
      </c>
      <c r="FZ84" s="1">
        <v>0.44642968898406699</v>
      </c>
      <c r="GA84" s="4">
        <v>27.620967741935502</v>
      </c>
      <c r="GB84" s="4">
        <v>449.34865745159999</v>
      </c>
      <c r="GC84" s="4">
        <v>288.38247336753699</v>
      </c>
      <c r="GD84" s="1">
        <v>0.64177886944860596</v>
      </c>
      <c r="GE84" s="4">
        <v>215.44939570697699</v>
      </c>
      <c r="GF84" s="1">
        <v>0.47947043378044002</v>
      </c>
      <c r="GG84" s="4">
        <v>50.283870967741898</v>
      </c>
      <c r="GH84" s="4">
        <v>315.06056913750001</v>
      </c>
      <c r="GI84" s="4">
        <v>226.79621644067799</v>
      </c>
      <c r="GJ84" s="1">
        <v>0.71984957388209103</v>
      </c>
      <c r="GK84" s="4">
        <v>126.853151056445</v>
      </c>
      <c r="GL84" s="1">
        <v>0.40263099696580401</v>
      </c>
      <c r="GM84" s="4">
        <v>45.387096774193502</v>
      </c>
      <c r="GN84" s="4">
        <v>192.252366120056</v>
      </c>
      <c r="GO84" s="4">
        <v>128.42122036232101</v>
      </c>
      <c r="GP84" s="1">
        <v>0.667982521901062</v>
      </c>
      <c r="GQ84" s="4">
        <v>137.94131067776999</v>
      </c>
      <c r="GR84" s="1">
        <v>0.71750123788661202</v>
      </c>
      <c r="GS84" s="4">
        <v>34.868817204301102</v>
      </c>
      <c r="GT84" s="4">
        <v>82.133509753871706</v>
      </c>
      <c r="GU84" s="4">
        <v>44.707898233103101</v>
      </c>
      <c r="GV84" s="1">
        <v>0.54433200732659004</v>
      </c>
      <c r="GW84" s="4">
        <v>25.3623686123819</v>
      </c>
      <c r="GX84" s="1">
        <v>0.30879440910762201</v>
      </c>
      <c r="GY84" s="4">
        <v>17.600000000000001</v>
      </c>
    </row>
    <row r="85" spans="1:207" s="8" customFormat="1" x14ac:dyDescent="0.25">
      <c r="A85" s="4" t="s">
        <v>221</v>
      </c>
      <c r="B85" s="4" t="s">
        <v>369</v>
      </c>
      <c r="C85" s="4" t="s">
        <v>370</v>
      </c>
      <c r="D85" s="30" t="s">
        <v>231</v>
      </c>
      <c r="E85" s="4" t="s">
        <v>232</v>
      </c>
      <c r="F85" s="5">
        <v>5.0118034487935104</v>
      </c>
      <c r="G85" s="5">
        <v>8.5842522155721994</v>
      </c>
      <c r="H85" s="5">
        <v>10.730017809513701</v>
      </c>
      <c r="I85" s="5">
        <v>16.627265435234101</v>
      </c>
      <c r="J85" s="5">
        <v>13.971341135416599</v>
      </c>
      <c r="K85" s="5">
        <v>-0.15574381896913</v>
      </c>
      <c r="L85" s="5">
        <v>0.36566080720011301</v>
      </c>
      <c r="M85" s="5">
        <v>0</v>
      </c>
      <c r="N85" s="5"/>
      <c r="O85" s="5"/>
      <c r="P85" s="5">
        <v>49.858088930936603</v>
      </c>
      <c r="Q85" s="5">
        <v>59.841947198168</v>
      </c>
      <c r="R85" s="5">
        <v>39.881838207640797</v>
      </c>
      <c r="S85" s="5">
        <v>2.1414351124356501</v>
      </c>
      <c r="T85" s="5">
        <v>70.237787331933305</v>
      </c>
      <c r="U85" s="5">
        <v>79.965098846717197</v>
      </c>
      <c r="V85" s="5">
        <v>118.18799059522399</v>
      </c>
      <c r="W85" s="5">
        <v>211.152242753406</v>
      </c>
      <c r="X85" s="5">
        <v>203.48881462211401</v>
      </c>
      <c r="Y85" s="5">
        <v>205.33847536774101</v>
      </c>
      <c r="Z85" s="5">
        <v>250.160680408113</v>
      </c>
      <c r="AA85" s="5">
        <v>193.93146906692201</v>
      </c>
      <c r="AB85" s="5">
        <v>139.91429173777601</v>
      </c>
      <c r="AC85" s="5">
        <v>13.5960556643657</v>
      </c>
      <c r="AD85" s="5">
        <v>27.357283244747801</v>
      </c>
      <c r="AE85" s="5">
        <v>13.8155973164474</v>
      </c>
      <c r="AF85" s="5">
        <v>0.36566080720011301</v>
      </c>
      <c r="AG85" s="5">
        <v>0</v>
      </c>
      <c r="AH85" s="5">
        <v>109.700036129105</v>
      </c>
      <c r="AI85" s="5">
        <v>42.023273320076399</v>
      </c>
      <c r="AJ85" s="5">
        <v>150.20288617865</v>
      </c>
      <c r="AK85" s="5">
        <v>329.34023334863002</v>
      </c>
      <c r="AL85" s="5">
        <v>408.82728998985499</v>
      </c>
      <c r="AM85" s="5">
        <v>444.092149475035</v>
      </c>
      <c r="AN85" s="5">
        <v>139.91429173777601</v>
      </c>
      <c r="AO85" s="5">
        <v>40.953338909113498</v>
      </c>
      <c r="AP85" s="5">
        <v>14.181258123647501</v>
      </c>
      <c r="AQ85" s="5">
        <v>109.700036129105</v>
      </c>
      <c r="AR85" s="5">
        <v>192.22615949872699</v>
      </c>
      <c r="AS85" s="5">
        <v>738.16752333848501</v>
      </c>
      <c r="AT85" s="5">
        <v>584.00644121281096</v>
      </c>
      <c r="AU85" s="5">
        <f t="shared" si="28"/>
        <v>95.518778005457506</v>
      </c>
      <c r="AV85" s="5">
        <f t="shared" si="29"/>
        <v>82.526123369621985</v>
      </c>
      <c r="AW85" s="5">
        <f t="shared" si="30"/>
        <v>545.94136383975797</v>
      </c>
      <c r="AX85" s="5">
        <v>-0.36566080720011301</v>
      </c>
      <c r="AY85" s="5">
        <v>0</v>
      </c>
      <c r="AZ85" s="5">
        <v>0</v>
      </c>
      <c r="BA85" s="5">
        <v>49.858088930936603</v>
      </c>
      <c r="BB85" s="5">
        <v>9.9838582672313994</v>
      </c>
      <c r="BC85" s="5">
        <v>-19.9601089905272</v>
      </c>
      <c r="BD85" s="5">
        <v>-37.740403095205103</v>
      </c>
      <c r="BE85" s="5">
        <v>68.096352219497604</v>
      </c>
      <c r="BF85" s="5">
        <v>9.7273115147838496</v>
      </c>
      <c r="BG85" s="5">
        <v>38.222891748506697</v>
      </c>
      <c r="BH85" s="5">
        <v>92.964252158181907</v>
      </c>
      <c r="BI85" s="5">
        <v>-7.66342813129185</v>
      </c>
      <c r="BJ85" s="5">
        <v>1.8496607456271801</v>
      </c>
      <c r="BK85" s="5">
        <v>44.822205040372197</v>
      </c>
      <c r="BL85" s="6">
        <v>-56.229211341191203</v>
      </c>
      <c r="BM85" s="5" t="s">
        <v>257</v>
      </c>
      <c r="BN85" s="4" t="s">
        <v>257</v>
      </c>
      <c r="BO85" s="7">
        <v>390</v>
      </c>
      <c r="BP85" s="7">
        <v>67</v>
      </c>
      <c r="BQ85" s="4" t="s">
        <v>253</v>
      </c>
      <c r="BR85" s="5"/>
      <c r="BS85" s="5"/>
      <c r="BT85" s="1"/>
      <c r="BU85" s="5"/>
      <c r="BV85" s="1"/>
      <c r="BW85" s="5"/>
      <c r="BX85" s="5"/>
      <c r="BY85" s="5"/>
      <c r="BZ85" s="1"/>
      <c r="CA85" s="5"/>
      <c r="CB85" s="1"/>
      <c r="CC85" s="5"/>
      <c r="CD85" s="5">
        <v>49.858088930936603</v>
      </c>
      <c r="CE85" s="5">
        <v>43.806730282455902</v>
      </c>
      <c r="CF85" s="1">
        <v>0.87862834741092799</v>
      </c>
      <c r="CG85" s="5">
        <v>37.602097460957602</v>
      </c>
      <c r="CH85" s="1">
        <v>0.75418248607651195</v>
      </c>
      <c r="CI85" s="5">
        <v>5.93333333333333</v>
      </c>
      <c r="CJ85" s="5">
        <v>59.841947198168</v>
      </c>
      <c r="CK85" s="5">
        <v>29.065983696430202</v>
      </c>
      <c r="CL85" s="1">
        <v>0.48571253205009401</v>
      </c>
      <c r="CM85" s="5">
        <v>15.7727816001106</v>
      </c>
      <c r="CN85" s="1">
        <v>0.263574003497558</v>
      </c>
      <c r="CO85" s="5">
        <v>12.360599078341</v>
      </c>
      <c r="CP85" s="5">
        <v>39.881838207640797</v>
      </c>
      <c r="CQ85" s="5">
        <v>25.705795483899799</v>
      </c>
      <c r="CR85" s="1">
        <v>0.64454891346946297</v>
      </c>
      <c r="CS85" s="5">
        <v>12.7539982128853</v>
      </c>
      <c r="CT85" s="1">
        <v>0.31979464302730698</v>
      </c>
      <c r="CU85" s="5">
        <v>8.5</v>
      </c>
      <c r="CV85" s="5">
        <v>2.1414351124356501</v>
      </c>
      <c r="CW85" s="5">
        <v>2.70210193367725</v>
      </c>
      <c r="CX85" s="1">
        <v>1.26181826289562</v>
      </c>
      <c r="CY85" s="5">
        <v>2.4140063586681602</v>
      </c>
      <c r="CZ85" s="1">
        <v>1.1272843826318399</v>
      </c>
      <c r="DA85" s="5">
        <v>0.233333333333333</v>
      </c>
      <c r="DB85" s="5">
        <v>70.237787331933305</v>
      </c>
      <c r="DC85" s="5">
        <v>50.084085459350497</v>
      </c>
      <c r="DD85" s="1">
        <v>0.71306468158885195</v>
      </c>
      <c r="DE85" s="5">
        <v>31.4358309285542</v>
      </c>
      <c r="DF85" s="1">
        <v>0.44756294471511698</v>
      </c>
      <c r="DG85" s="5">
        <v>13.9860215053763</v>
      </c>
      <c r="DH85" s="5">
        <v>79.965098846717197</v>
      </c>
      <c r="DI85" s="5">
        <v>60.149679007566</v>
      </c>
      <c r="DJ85" s="1">
        <v>0.75219914531544896</v>
      </c>
      <c r="DK85" s="5">
        <v>34.272479192227301</v>
      </c>
      <c r="DL85" s="1">
        <v>0.428592969764513</v>
      </c>
      <c r="DM85" s="5">
        <v>15</v>
      </c>
      <c r="DN85" s="5">
        <v>118.18799059522399</v>
      </c>
      <c r="DO85" s="5">
        <v>70.811920850368296</v>
      </c>
      <c r="DP85" s="1">
        <v>0.59914649951946897</v>
      </c>
      <c r="DQ85" s="5">
        <v>41.7422727612852</v>
      </c>
      <c r="DR85" s="1">
        <v>0.35318540023449801</v>
      </c>
      <c r="DS85" s="5">
        <v>17.558064516129001</v>
      </c>
      <c r="DT85" s="5">
        <v>211.152242753406</v>
      </c>
      <c r="DU85" s="5">
        <v>102.77884393826101</v>
      </c>
      <c r="DV85" s="1">
        <v>0.48675231954931603</v>
      </c>
      <c r="DW85" s="5">
        <v>69.996672954124193</v>
      </c>
      <c r="DX85" s="1">
        <v>0.331498600447592</v>
      </c>
      <c r="DY85" s="5">
        <v>24</v>
      </c>
      <c r="DZ85" s="5">
        <v>203.48881462211401</v>
      </c>
      <c r="EA85" s="5">
        <v>99.143557523821897</v>
      </c>
      <c r="EB85" s="1">
        <v>0.48721870884124502</v>
      </c>
      <c r="EC85" s="5">
        <v>76.878712581029802</v>
      </c>
      <c r="ED85" s="1">
        <v>0.37780313735571303</v>
      </c>
      <c r="EE85" s="5">
        <v>24</v>
      </c>
      <c r="EF85" s="5">
        <v>205.33847536774101</v>
      </c>
      <c r="EG85" s="5">
        <v>65.6648548578153</v>
      </c>
      <c r="EH85" s="1">
        <v>0.31978836280057099</v>
      </c>
      <c r="EI85" s="5">
        <v>45.290311552792701</v>
      </c>
      <c r="EJ85" s="1">
        <v>0.220564175669865</v>
      </c>
      <c r="EK85" s="5">
        <v>18.535714285714299</v>
      </c>
      <c r="EL85" s="5">
        <v>250.160680408113</v>
      </c>
      <c r="EM85" s="5">
        <v>98.6579508111123</v>
      </c>
      <c r="EN85" s="1">
        <v>0.39437832776182602</v>
      </c>
      <c r="EO85" s="5">
        <v>77.058950869372296</v>
      </c>
      <c r="EP85" s="1">
        <v>0.30803782090637899</v>
      </c>
      <c r="EQ85" s="5">
        <v>21</v>
      </c>
      <c r="ER85" s="5">
        <v>193.93146906692201</v>
      </c>
      <c r="ES85" s="5">
        <v>65.972321909419804</v>
      </c>
      <c r="ET85" s="1">
        <v>0.34018368564337598</v>
      </c>
      <c r="EU85" s="5">
        <v>45.9119338086943</v>
      </c>
      <c r="EV85" s="1">
        <v>0.236743082644576</v>
      </c>
      <c r="EW85" s="5">
        <v>18</v>
      </c>
      <c r="EX85" s="5">
        <v>139.91429173777601</v>
      </c>
      <c r="EY85" s="5">
        <v>52.932214700797402</v>
      </c>
      <c r="EZ85" s="1">
        <v>0.378318855374701</v>
      </c>
      <c r="FA85" s="5">
        <v>37.771810760182902</v>
      </c>
      <c r="FB85" s="1">
        <v>0.26996392070492597</v>
      </c>
      <c r="FC85" s="5">
        <v>12</v>
      </c>
      <c r="FD85" s="4">
        <v>0</v>
      </c>
      <c r="FE85" s="4">
        <v>0</v>
      </c>
      <c r="FF85" s="1"/>
      <c r="FG85" s="4">
        <v>0</v>
      </c>
      <c r="FH85" s="1"/>
      <c r="FI85" s="4">
        <v>0</v>
      </c>
      <c r="FJ85" s="4">
        <v>109.700036129105</v>
      </c>
      <c r="FK85" s="4">
        <v>72.872713978886097</v>
      </c>
      <c r="FL85" s="1">
        <v>0.66429070171976201</v>
      </c>
      <c r="FM85" s="4">
        <v>53.374879061068199</v>
      </c>
      <c r="FN85" s="1">
        <v>0.48655297613805698</v>
      </c>
      <c r="FO85" s="4">
        <v>18.293932411674302</v>
      </c>
      <c r="FP85" s="4">
        <v>42.023273320076399</v>
      </c>
      <c r="FQ85" s="4">
        <v>28.407897417577001</v>
      </c>
      <c r="FR85" s="1">
        <v>0.67600391814326599</v>
      </c>
      <c r="FS85" s="4">
        <v>15.168004571553499</v>
      </c>
      <c r="FT85" s="1">
        <v>0.36094295787060998</v>
      </c>
      <c r="FU85" s="4">
        <v>8.7333333333333307</v>
      </c>
      <c r="FV85" s="4">
        <v>150.20288617865</v>
      </c>
      <c r="FW85" s="4">
        <v>110.233764466916</v>
      </c>
      <c r="FX85" s="1">
        <v>0.73389910987332896</v>
      </c>
      <c r="FY85" s="4">
        <v>65.708310120781505</v>
      </c>
      <c r="FZ85" s="1">
        <v>0.43746369855122802</v>
      </c>
      <c r="GA85" s="4">
        <v>28.9860215053763</v>
      </c>
      <c r="GB85" s="4">
        <v>329.34023334863002</v>
      </c>
      <c r="GC85" s="4">
        <v>173.590764788629</v>
      </c>
      <c r="GD85" s="1">
        <v>0.52708642070120504</v>
      </c>
      <c r="GE85" s="4">
        <v>111.738945715409</v>
      </c>
      <c r="GF85" s="1">
        <v>0.33928118826929299</v>
      </c>
      <c r="GG85" s="4">
        <v>41.558064516129001</v>
      </c>
      <c r="GH85" s="4">
        <v>408.82728998985499</v>
      </c>
      <c r="GI85" s="4">
        <v>164.808412381637</v>
      </c>
      <c r="GJ85" s="1">
        <v>0.40312478255971301</v>
      </c>
      <c r="GK85" s="4">
        <v>122.16902413382201</v>
      </c>
      <c r="GL85" s="1">
        <v>0.298827957734558</v>
      </c>
      <c r="GM85" s="4">
        <v>42.535714285714299</v>
      </c>
      <c r="GN85" s="4">
        <v>444.092149475035</v>
      </c>
      <c r="GO85" s="4">
        <v>164.63027272053199</v>
      </c>
      <c r="GP85" s="1">
        <v>0.370711963530864</v>
      </c>
      <c r="GQ85" s="4">
        <v>122.97088467806699</v>
      </c>
      <c r="GR85" s="1">
        <v>0.27690398225555501</v>
      </c>
      <c r="GS85" s="4">
        <v>39</v>
      </c>
      <c r="GT85" s="4">
        <v>139.91429173777601</v>
      </c>
      <c r="GU85" s="4">
        <v>52.932214700797402</v>
      </c>
      <c r="GV85" s="1">
        <v>0.378318855374701</v>
      </c>
      <c r="GW85" s="4">
        <v>37.771810760182902</v>
      </c>
      <c r="GX85" s="1">
        <v>0.26996392070492597</v>
      </c>
      <c r="GY85" s="4">
        <v>12</v>
      </c>
    </row>
    <row r="86" spans="1:207" s="8" customFormat="1" x14ac:dyDescent="0.25">
      <c r="A86" s="4" t="s">
        <v>221</v>
      </c>
      <c r="B86" s="4" t="s">
        <v>371</v>
      </c>
      <c r="C86" s="4" t="s">
        <v>372</v>
      </c>
      <c r="D86" s="30" t="s">
        <v>235</v>
      </c>
      <c r="E86" s="4"/>
      <c r="F86" s="5"/>
      <c r="G86" s="5">
        <v>83.143817994943902</v>
      </c>
      <c r="H86" s="5">
        <v>-16.7051592888435</v>
      </c>
      <c r="I86" s="5">
        <v>298.08887143732801</v>
      </c>
      <c r="J86" s="5">
        <v>129.15343471838199</v>
      </c>
      <c r="K86" s="5">
        <v>108.07505837127501</v>
      </c>
      <c r="L86" s="5">
        <v>261.35260709465001</v>
      </c>
      <c r="M86" s="5">
        <v>207.628808961739</v>
      </c>
      <c r="N86" s="5">
        <v>170.255961461032</v>
      </c>
      <c r="O86" s="5">
        <v>109.10266182282599</v>
      </c>
      <c r="P86" s="5">
        <v>119.84187471164699</v>
      </c>
      <c r="Q86" s="5">
        <v>37.485789242528298</v>
      </c>
      <c r="R86" s="5">
        <v>27.701197961254099</v>
      </c>
      <c r="S86" s="5">
        <v>30.035512403437298</v>
      </c>
      <c r="T86" s="5">
        <v>113.867947283866</v>
      </c>
      <c r="U86" s="5">
        <v>114.209158571434</v>
      </c>
      <c r="V86" s="5">
        <v>126.18684230113099</v>
      </c>
      <c r="W86" s="5">
        <v>150.67077837435599</v>
      </c>
      <c r="X86" s="5">
        <v>206.36984461957601</v>
      </c>
      <c r="Y86" s="5">
        <v>249.338805948604</v>
      </c>
      <c r="Z86" s="5">
        <v>290.11749029741202</v>
      </c>
      <c r="AA86" s="5">
        <v>215.03263300850301</v>
      </c>
      <c r="AB86" s="5">
        <v>60.230517174084902</v>
      </c>
      <c r="AC86" s="5">
        <v>83.143817994943902</v>
      </c>
      <c r="AD86" s="5">
        <v>281.38371214848502</v>
      </c>
      <c r="AE86" s="5">
        <v>237.22849308965601</v>
      </c>
      <c r="AF86" s="5">
        <v>468.98141605638898</v>
      </c>
      <c r="AG86" s="5">
        <v>279.35862328385798</v>
      </c>
      <c r="AH86" s="5">
        <v>157.32766395417499</v>
      </c>
      <c r="AI86" s="5">
        <v>57.736710364691398</v>
      </c>
      <c r="AJ86" s="5">
        <v>228.0771058553</v>
      </c>
      <c r="AK86" s="5">
        <v>276.857620675487</v>
      </c>
      <c r="AL86" s="5">
        <v>455.70865056818002</v>
      </c>
      <c r="AM86" s="5">
        <v>505.15012330591497</v>
      </c>
      <c r="AN86" s="5">
        <v>60.230517174084902</v>
      </c>
      <c r="AO86" s="5">
        <v>364.52753014342898</v>
      </c>
      <c r="AP86" s="5">
        <v>706.20990914604499</v>
      </c>
      <c r="AQ86" s="5">
        <v>436.68628723803403</v>
      </c>
      <c r="AR86" s="5">
        <v>285.81381621999202</v>
      </c>
      <c r="AS86" s="5">
        <v>732.56627124366696</v>
      </c>
      <c r="AT86" s="5">
        <v>565.38064048000001</v>
      </c>
      <c r="AU86" s="5">
        <f t="shared" si="28"/>
        <v>-269.52362190801097</v>
      </c>
      <c r="AV86" s="5">
        <f t="shared" si="29"/>
        <v>-150.87247101804201</v>
      </c>
      <c r="AW86" s="5">
        <f t="shared" si="30"/>
        <v>446.75245502367494</v>
      </c>
      <c r="AX86" s="5">
        <v>-53.723798132911</v>
      </c>
      <c r="AY86" s="5">
        <v>-37.372847500706698</v>
      </c>
      <c r="AZ86" s="5">
        <v>-61.153299638206498</v>
      </c>
      <c r="BA86" s="5">
        <v>10.7392128888209</v>
      </c>
      <c r="BB86" s="5">
        <v>-82.356085469118696</v>
      </c>
      <c r="BC86" s="5">
        <v>-9.7845912812741904</v>
      </c>
      <c r="BD86" s="5">
        <v>2.3343144421832398</v>
      </c>
      <c r="BE86" s="5">
        <v>83.832434880428906</v>
      </c>
      <c r="BF86" s="5">
        <v>0.34121128756767399</v>
      </c>
      <c r="BG86" s="5">
        <v>11.977683729697301</v>
      </c>
      <c r="BH86" s="5">
        <v>24.4839360732248</v>
      </c>
      <c r="BI86" s="5">
        <v>55.699066245220003</v>
      </c>
      <c r="BJ86" s="5">
        <v>42.968961329027799</v>
      </c>
      <c r="BK86" s="5">
        <v>40.778684348808</v>
      </c>
      <c r="BL86" s="6">
        <v>-75.084857288908793</v>
      </c>
      <c r="BM86" s="5" t="s">
        <v>279</v>
      </c>
      <c r="BN86" s="4" t="s">
        <v>279</v>
      </c>
      <c r="BO86" s="7">
        <v>180</v>
      </c>
      <c r="BP86" s="7">
        <v>68</v>
      </c>
      <c r="BQ86" s="4" t="s">
        <v>253</v>
      </c>
      <c r="BR86" s="5">
        <v>170.255961461032</v>
      </c>
      <c r="BS86" s="5">
        <v>108.427169465383</v>
      </c>
      <c r="BT86" s="1">
        <v>0.63684800540860298</v>
      </c>
      <c r="BU86" s="5">
        <v>55.519551082189501</v>
      </c>
      <c r="BV86" s="1">
        <v>0.32609460841050603</v>
      </c>
      <c r="BW86" s="5">
        <v>38.5</v>
      </c>
      <c r="BX86" s="5">
        <v>109.10266182282599</v>
      </c>
      <c r="BY86" s="5">
        <v>68.221820816585094</v>
      </c>
      <c r="BZ86" s="1">
        <v>0.62529932521144105</v>
      </c>
      <c r="CA86" s="5">
        <v>36.688483516302199</v>
      </c>
      <c r="CB86" s="1">
        <v>0.33627487087236602</v>
      </c>
      <c r="CC86" s="5">
        <v>24.2258064516129</v>
      </c>
      <c r="CD86" s="5">
        <v>119.84187471164699</v>
      </c>
      <c r="CE86" s="5">
        <v>86.292126592396599</v>
      </c>
      <c r="CF86" s="1">
        <v>0.72004987238413298</v>
      </c>
      <c r="CG86" s="5">
        <v>56.7105626535798</v>
      </c>
      <c r="CH86" s="1">
        <v>0.47321157809014502</v>
      </c>
      <c r="CI86" s="5">
        <v>27.827956989247301</v>
      </c>
      <c r="CJ86" s="5">
        <v>37.485789242528298</v>
      </c>
      <c r="CK86" s="5">
        <v>31.5104063205948</v>
      </c>
      <c r="CL86" s="1">
        <v>0.84059604872466498</v>
      </c>
      <c r="CM86" s="5">
        <v>17.3709332676274</v>
      </c>
      <c r="CN86" s="1">
        <v>0.463400494391079</v>
      </c>
      <c r="CO86" s="5">
        <v>13.0967741935484</v>
      </c>
      <c r="CP86" s="5">
        <v>27.701197961254099</v>
      </c>
      <c r="CQ86" s="5">
        <v>14.6398369042179</v>
      </c>
      <c r="CR86" s="1">
        <v>0.52849111163693197</v>
      </c>
      <c r="CS86" s="5">
        <v>1.6342149960316299</v>
      </c>
      <c r="CT86" s="1">
        <v>5.8994379893512902E-2</v>
      </c>
      <c r="CU86" s="5">
        <v>8.7172043010752702</v>
      </c>
      <c r="CV86" s="5">
        <v>30.035512403437298</v>
      </c>
      <c r="CW86" s="5">
        <v>5.3299326765330699</v>
      </c>
      <c r="CX86" s="1">
        <v>0.177454361521833</v>
      </c>
      <c r="CY86" s="5">
        <v>-8.0070517283127707</v>
      </c>
      <c r="CZ86" s="1">
        <v>-0.26658615377563599</v>
      </c>
      <c r="DA86" s="5">
        <v>10.383870967741901</v>
      </c>
      <c r="DB86" s="5">
        <v>113.867947283866</v>
      </c>
      <c r="DC86" s="5">
        <v>86.728678010202898</v>
      </c>
      <c r="DD86" s="1">
        <v>0.76166015177206403</v>
      </c>
      <c r="DE86" s="5">
        <v>61.902804848098597</v>
      </c>
      <c r="DF86" s="1">
        <v>0.54363678563361195</v>
      </c>
      <c r="DG86" s="5">
        <v>18.580645161290299</v>
      </c>
      <c r="DH86" s="5">
        <v>114.209158571434</v>
      </c>
      <c r="DI86" s="5">
        <v>77.079583770430503</v>
      </c>
      <c r="DJ86" s="1">
        <v>0.67489844715229097</v>
      </c>
      <c r="DK86" s="5">
        <v>45.004817406162402</v>
      </c>
      <c r="DL86" s="1">
        <v>0.39405611571871801</v>
      </c>
      <c r="DM86" s="5">
        <v>21.496543778801801</v>
      </c>
      <c r="DN86" s="5">
        <v>126.18684230113099</v>
      </c>
      <c r="DO86" s="5">
        <v>81.532381360390801</v>
      </c>
      <c r="DP86" s="1">
        <v>0.64612426996011696</v>
      </c>
      <c r="DQ86" s="5">
        <v>38.596572043005303</v>
      </c>
      <c r="DR86" s="1">
        <v>0.30586843556080701</v>
      </c>
      <c r="DS86" s="5">
        <v>26.6666666666667</v>
      </c>
      <c r="DT86" s="5">
        <v>150.67077837435599</v>
      </c>
      <c r="DU86" s="5">
        <v>102.39223591878699</v>
      </c>
      <c r="DV86" s="1">
        <v>0.67957594049447201</v>
      </c>
      <c r="DW86" s="5">
        <v>68.9627134976825</v>
      </c>
      <c r="DX86" s="1">
        <v>0.45770463418154</v>
      </c>
      <c r="DY86" s="5">
        <v>25.4</v>
      </c>
      <c r="DZ86" s="5">
        <v>206.36984461957601</v>
      </c>
      <c r="EA86" s="5">
        <v>133.60729225970601</v>
      </c>
      <c r="EB86" s="1">
        <v>0.64741674107473601</v>
      </c>
      <c r="EC86" s="5">
        <v>98.3568449171335</v>
      </c>
      <c r="ED86" s="1">
        <v>0.47660473408043402</v>
      </c>
      <c r="EE86" s="5">
        <v>30.481720430107501</v>
      </c>
      <c r="EF86" s="5">
        <v>249.338805948604</v>
      </c>
      <c r="EG86" s="5">
        <v>201.76960602532299</v>
      </c>
      <c r="EH86" s="1">
        <v>0.80921862626916397</v>
      </c>
      <c r="EI86" s="5">
        <v>173.49634033705601</v>
      </c>
      <c r="EJ86" s="1">
        <v>0.695825664508951</v>
      </c>
      <c r="EK86" s="5">
        <v>25.321428571428601</v>
      </c>
      <c r="EL86" s="5">
        <v>290.11745229648898</v>
      </c>
      <c r="EM86" s="5">
        <v>223.17811519102301</v>
      </c>
      <c r="EN86" s="1">
        <v>0.76926814786358899</v>
      </c>
      <c r="EO86" s="5">
        <v>189.466570629616</v>
      </c>
      <c r="EP86" s="1">
        <v>0.65306850425526497</v>
      </c>
      <c r="EQ86" s="5">
        <v>31.353763440860199</v>
      </c>
      <c r="ER86" s="5">
        <v>215.03263300850301</v>
      </c>
      <c r="ES86" s="5">
        <v>144.59472107663899</v>
      </c>
      <c r="ET86" s="1">
        <v>0.67243152378142201</v>
      </c>
      <c r="EU86" s="5">
        <v>107.73839253011199</v>
      </c>
      <c r="EV86" s="1">
        <v>0.50103275499515199</v>
      </c>
      <c r="EW86" s="5">
        <v>33.205376344085998</v>
      </c>
      <c r="EX86" s="5">
        <v>60.230517174084902</v>
      </c>
      <c r="EY86" s="5">
        <v>10.667265792216501</v>
      </c>
      <c r="EZ86" s="1">
        <v>0.17710732520168801</v>
      </c>
      <c r="FA86" s="5">
        <v>-9.1475916757047795</v>
      </c>
      <c r="FB86" s="1">
        <v>-0.15187635944193201</v>
      </c>
      <c r="FC86" s="5">
        <v>19</v>
      </c>
      <c r="FD86" s="4">
        <v>279.35862328385798</v>
      </c>
      <c r="FE86" s="4">
        <v>176.648990281968</v>
      </c>
      <c r="FF86" s="1">
        <v>0.63233770343460405</v>
      </c>
      <c r="FG86" s="4">
        <v>92.208034598491693</v>
      </c>
      <c r="FH86" s="1">
        <v>0.33007047899430098</v>
      </c>
      <c r="FI86" s="4">
        <v>62.725806451612897</v>
      </c>
      <c r="FJ86" s="4">
        <v>157.32766395417499</v>
      </c>
      <c r="FK86" s="4">
        <v>117.802532912991</v>
      </c>
      <c r="FL86" s="1">
        <v>0.74877189397094002</v>
      </c>
      <c r="FM86" s="4">
        <v>74.081495921207207</v>
      </c>
      <c r="FN86" s="1">
        <v>0.47087393316146198</v>
      </c>
      <c r="FO86" s="4">
        <v>40.924731182795703</v>
      </c>
      <c r="FP86" s="4">
        <v>57.736710364691398</v>
      </c>
      <c r="FQ86" s="4">
        <v>19.969769580750999</v>
      </c>
      <c r="FR86" s="1">
        <v>0.34587647018011197</v>
      </c>
      <c r="FS86" s="4">
        <v>-6.3728367322811401</v>
      </c>
      <c r="FT86" s="1">
        <v>-0.11037755168293099</v>
      </c>
      <c r="FU86" s="4">
        <v>19.101075268817201</v>
      </c>
      <c r="FV86" s="4">
        <v>228.0771058553</v>
      </c>
      <c r="FW86" s="4">
        <v>163.80826178063299</v>
      </c>
      <c r="FX86" s="1">
        <v>0.71821440019744398</v>
      </c>
      <c r="FY86" s="4">
        <v>106.907622254261</v>
      </c>
      <c r="FZ86" s="1">
        <v>0.46873456173232397</v>
      </c>
      <c r="GA86" s="4">
        <v>40.077188940092199</v>
      </c>
      <c r="GB86" s="4">
        <v>276.857620675487</v>
      </c>
      <c r="GC86" s="4">
        <v>183.92461727917799</v>
      </c>
      <c r="GD86" s="1">
        <v>0.66432925642585505</v>
      </c>
      <c r="GE86" s="4">
        <v>107.55928554068799</v>
      </c>
      <c r="GF86" s="1">
        <v>0.38850036086512901</v>
      </c>
      <c r="GG86" s="4">
        <v>52.066666666666698</v>
      </c>
      <c r="GH86" s="4">
        <v>455.70865056818002</v>
      </c>
      <c r="GI86" s="4">
        <v>335.37689828502801</v>
      </c>
      <c r="GJ86" s="1">
        <v>0.73594586775317705</v>
      </c>
      <c r="GK86" s="4">
        <v>271.85318525418899</v>
      </c>
      <c r="GL86" s="1">
        <v>0.59655041640144701</v>
      </c>
      <c r="GM86" s="4">
        <v>55.803149001536099</v>
      </c>
      <c r="GN86" s="4">
        <v>505.15008530499199</v>
      </c>
      <c r="GO86" s="4">
        <v>367.772836267662</v>
      </c>
      <c r="GP86" s="1">
        <v>0.72804666764653503</v>
      </c>
      <c r="GQ86" s="4">
        <v>297.20496315972798</v>
      </c>
      <c r="GR86" s="1">
        <v>0.58834982276660597</v>
      </c>
      <c r="GS86" s="4">
        <v>64.559139784946197</v>
      </c>
      <c r="GT86" s="4">
        <v>60.230517174084902</v>
      </c>
      <c r="GU86" s="4">
        <v>10.667265792216501</v>
      </c>
      <c r="GV86" s="1">
        <v>0.17710732520168801</v>
      </c>
      <c r="GW86" s="4">
        <v>-9.1475916757047795</v>
      </c>
      <c r="GX86" s="1">
        <v>-0.15187635944193201</v>
      </c>
      <c r="GY86" s="4">
        <v>19</v>
      </c>
    </row>
    <row r="87" spans="1:207" s="8" customFormat="1" x14ac:dyDescent="0.25">
      <c r="A87" s="4" t="s">
        <v>221</v>
      </c>
      <c r="B87" s="4" t="s">
        <v>373</v>
      </c>
      <c r="C87" s="4" t="s">
        <v>374</v>
      </c>
      <c r="D87" s="30" t="s">
        <v>224</v>
      </c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>
        <v>71.456388630926796</v>
      </c>
      <c r="W87" s="5">
        <v>228.75263449108101</v>
      </c>
      <c r="X87" s="5">
        <v>322.68600935532902</v>
      </c>
      <c r="Y87" s="5">
        <v>107.378064013969</v>
      </c>
      <c r="Z87" s="5">
        <v>0</v>
      </c>
      <c r="AA87" s="5"/>
      <c r="AB87" s="5"/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300.20902312200798</v>
      </c>
      <c r="AL87" s="5">
        <v>430.06407336929698</v>
      </c>
      <c r="AM87" s="5">
        <v>0</v>
      </c>
      <c r="AN87" s="5">
        <v>0</v>
      </c>
      <c r="AO87" s="5"/>
      <c r="AP87" s="5"/>
      <c r="AQ87" s="5"/>
      <c r="AR87" s="5"/>
      <c r="AS87" s="5">
        <v>730.27309649130495</v>
      </c>
      <c r="AT87" s="5">
        <v>0</v>
      </c>
      <c r="AU87" s="5">
        <f t="shared" si="28"/>
        <v>0</v>
      </c>
      <c r="AV87" s="5">
        <f t="shared" si="29"/>
        <v>0</v>
      </c>
      <c r="AW87" s="5">
        <f t="shared" si="30"/>
        <v>730.27309649130495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71.456388630926796</v>
      </c>
      <c r="BH87" s="5">
        <v>157.29624586015399</v>
      </c>
      <c r="BI87" s="5">
        <v>93.933374864247597</v>
      </c>
      <c r="BJ87" s="5">
        <v>-215.30794534136001</v>
      </c>
      <c r="BK87" s="5">
        <v>-107.378064013969</v>
      </c>
      <c r="BL87" s="6">
        <v>0</v>
      </c>
      <c r="BM87" s="5" t="s">
        <v>257</v>
      </c>
      <c r="BN87" s="4" t="s">
        <v>257</v>
      </c>
      <c r="BO87" s="7">
        <v>324</v>
      </c>
      <c r="BP87" s="7">
        <v>69</v>
      </c>
      <c r="BQ87" s="4" t="s">
        <v>253</v>
      </c>
      <c r="BR87" s="5"/>
      <c r="BS87" s="5"/>
      <c r="BT87" s="1"/>
      <c r="BU87" s="5"/>
      <c r="BV87" s="1"/>
      <c r="BW87" s="5"/>
      <c r="BX87" s="5"/>
      <c r="BY87" s="5"/>
      <c r="BZ87" s="1"/>
      <c r="CA87" s="5"/>
      <c r="CB87" s="1"/>
      <c r="CC87" s="5"/>
      <c r="CD87" s="5"/>
      <c r="CE87" s="5"/>
      <c r="CF87" s="1"/>
      <c r="CG87" s="5"/>
      <c r="CH87" s="1"/>
      <c r="CI87" s="5"/>
      <c r="CJ87" s="5"/>
      <c r="CK87" s="5"/>
      <c r="CL87" s="1"/>
      <c r="CM87" s="5"/>
      <c r="CN87" s="1"/>
      <c r="CO87" s="5"/>
      <c r="CP87" s="5"/>
      <c r="CQ87" s="5"/>
      <c r="CR87" s="1"/>
      <c r="CS87" s="5"/>
      <c r="CT87" s="1"/>
      <c r="CU87" s="5"/>
      <c r="CV87" s="5"/>
      <c r="CW87" s="5"/>
      <c r="CX87" s="1"/>
      <c r="CY87" s="5"/>
      <c r="CZ87" s="1"/>
      <c r="DA87" s="5"/>
      <c r="DB87" s="5"/>
      <c r="DC87" s="5"/>
      <c r="DD87" s="1"/>
      <c r="DE87" s="5"/>
      <c r="DF87" s="1"/>
      <c r="DG87" s="5"/>
      <c r="DH87" s="5"/>
      <c r="DI87" s="5"/>
      <c r="DJ87" s="1"/>
      <c r="DK87" s="5"/>
      <c r="DL87" s="1"/>
      <c r="DM87" s="5"/>
      <c r="DN87" s="5">
        <v>71.456388630926796</v>
      </c>
      <c r="DO87" s="5">
        <v>18.7068455641428</v>
      </c>
      <c r="DP87" s="1">
        <v>0.261793884669486</v>
      </c>
      <c r="DQ87" s="5">
        <v>12.916320915362901</v>
      </c>
      <c r="DR87" s="1">
        <v>0.18075809823073899</v>
      </c>
      <c r="DS87" s="5">
        <v>4.1311827956989298</v>
      </c>
      <c r="DT87" s="5">
        <v>228.75263449108101</v>
      </c>
      <c r="DU87" s="5">
        <v>118.998897553758</v>
      </c>
      <c r="DV87" s="1">
        <v>0.52020776861652895</v>
      </c>
      <c r="DW87" s="5">
        <v>75.450397321285095</v>
      </c>
      <c r="DX87" s="1">
        <v>0.32983400383188499</v>
      </c>
      <c r="DY87" s="5">
        <v>37.593548387096803</v>
      </c>
      <c r="DZ87" s="5">
        <v>322.66269409212998</v>
      </c>
      <c r="EA87" s="5">
        <v>170.55569936133901</v>
      </c>
      <c r="EB87" s="1">
        <v>0.52858822071522404</v>
      </c>
      <c r="EC87" s="5">
        <v>114.171043473952</v>
      </c>
      <c r="ED87" s="1">
        <v>0.35384023490906802</v>
      </c>
      <c r="EE87" s="5">
        <v>55.333870967741902</v>
      </c>
      <c r="EF87" s="5">
        <v>107.363432431748</v>
      </c>
      <c r="EG87" s="5">
        <v>81.156840127273796</v>
      </c>
      <c r="EH87" s="1">
        <v>0.75590765206641697</v>
      </c>
      <c r="EI87" s="5">
        <v>65.813392712789593</v>
      </c>
      <c r="EJ87" s="1">
        <v>0.61299635473770897</v>
      </c>
      <c r="EK87" s="5">
        <v>12.1209677419355</v>
      </c>
      <c r="EL87" s="5">
        <v>0</v>
      </c>
      <c r="EM87" s="5">
        <v>0</v>
      </c>
      <c r="EN87" s="1"/>
      <c r="EO87" s="5">
        <v>-6.0131900341963897E-2</v>
      </c>
      <c r="EP87" s="1"/>
      <c r="EQ87" s="5">
        <v>0</v>
      </c>
      <c r="ER87" s="5"/>
      <c r="ES87" s="5"/>
      <c r="ET87" s="1"/>
      <c r="EU87" s="5"/>
      <c r="EV87" s="1"/>
      <c r="EW87" s="5"/>
      <c r="EX87" s="5"/>
      <c r="EY87" s="5"/>
      <c r="EZ87" s="1"/>
      <c r="FA87" s="5"/>
      <c r="FB87" s="1"/>
      <c r="FC87" s="5"/>
      <c r="FD87" s="4">
        <v>0</v>
      </c>
      <c r="FE87" s="4">
        <v>0</v>
      </c>
      <c r="FF87" s="1"/>
      <c r="FG87" s="4">
        <v>0</v>
      </c>
      <c r="FH87" s="1"/>
      <c r="FI87" s="4">
        <v>0</v>
      </c>
      <c r="FJ87" s="4">
        <v>0</v>
      </c>
      <c r="FK87" s="4">
        <v>0</v>
      </c>
      <c r="FL87" s="1"/>
      <c r="FM87" s="4">
        <v>0</v>
      </c>
      <c r="FN87" s="1"/>
      <c r="FO87" s="4">
        <v>0</v>
      </c>
      <c r="FP87" s="4">
        <v>0</v>
      </c>
      <c r="FQ87" s="4">
        <v>0</v>
      </c>
      <c r="FR87" s="1"/>
      <c r="FS87" s="4">
        <v>0</v>
      </c>
      <c r="FT87" s="1"/>
      <c r="FU87" s="4">
        <v>0</v>
      </c>
      <c r="FV87" s="4">
        <v>0</v>
      </c>
      <c r="FW87" s="4">
        <v>0</v>
      </c>
      <c r="FX87" s="1"/>
      <c r="FY87" s="4">
        <v>0</v>
      </c>
      <c r="FZ87" s="1"/>
      <c r="GA87" s="4">
        <v>0</v>
      </c>
      <c r="GB87" s="4">
        <v>300.20902312200798</v>
      </c>
      <c r="GC87" s="4">
        <v>137.7057431179</v>
      </c>
      <c r="GD87" s="1">
        <v>0.45869954768792998</v>
      </c>
      <c r="GE87" s="4">
        <v>88.366718236647998</v>
      </c>
      <c r="GF87" s="1">
        <v>0.29435064048935999</v>
      </c>
      <c r="GG87" s="4">
        <v>41.724731182795701</v>
      </c>
      <c r="GH87" s="4">
        <v>430.026126523877</v>
      </c>
      <c r="GI87" s="4">
        <v>251.712539488613</v>
      </c>
      <c r="GJ87" s="1">
        <v>0.58534243378032702</v>
      </c>
      <c r="GK87" s="4">
        <v>179.98443618674099</v>
      </c>
      <c r="GL87" s="1">
        <v>0.41854302584275099</v>
      </c>
      <c r="GM87" s="4">
        <v>67.454838709677404</v>
      </c>
      <c r="GN87" s="4">
        <v>0</v>
      </c>
      <c r="GO87" s="4">
        <v>0</v>
      </c>
      <c r="GP87" s="1"/>
      <c r="GQ87" s="4">
        <v>-6.0131900341963897E-2</v>
      </c>
      <c r="GR87" s="1"/>
      <c r="GS87" s="4">
        <v>0</v>
      </c>
      <c r="GT87" s="4">
        <v>0</v>
      </c>
      <c r="GU87" s="4">
        <v>0</v>
      </c>
      <c r="GV87" s="1"/>
      <c r="GW87" s="4">
        <v>0</v>
      </c>
      <c r="GX87" s="1"/>
      <c r="GY87" s="4">
        <v>0</v>
      </c>
    </row>
    <row r="88" spans="1:207" s="8" customFormat="1" x14ac:dyDescent="0.25">
      <c r="A88" s="4" t="s">
        <v>221</v>
      </c>
      <c r="B88" s="4" t="s">
        <v>375</v>
      </c>
      <c r="C88" s="4" t="s">
        <v>376</v>
      </c>
      <c r="D88" s="30" t="s">
        <v>231</v>
      </c>
      <c r="E88" s="4" t="s">
        <v>242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>
        <v>3.05806673658009</v>
      </c>
      <c r="V88" s="5">
        <v>64.487379948360896</v>
      </c>
      <c r="W88" s="5">
        <v>196.96103304234401</v>
      </c>
      <c r="X88" s="5">
        <v>260.24727313238702</v>
      </c>
      <c r="Y88" s="5">
        <v>185.54419277667699</v>
      </c>
      <c r="Z88" s="5">
        <v>151.463132262627</v>
      </c>
      <c r="AA88" s="5">
        <v>258.66200028633602</v>
      </c>
      <c r="AB88" s="5">
        <v>105.419767213466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3.05806673658009</v>
      </c>
      <c r="AK88" s="5">
        <v>261.44841299070498</v>
      </c>
      <c r="AL88" s="5">
        <v>445.79146590906402</v>
      </c>
      <c r="AM88" s="5">
        <v>410.12513254896299</v>
      </c>
      <c r="AN88" s="5">
        <v>105.419767213466</v>
      </c>
      <c r="AO88" s="5"/>
      <c r="AP88" s="5"/>
      <c r="AQ88" s="5"/>
      <c r="AR88" s="5">
        <v>3.05806673658009</v>
      </c>
      <c r="AS88" s="5">
        <v>707.239878899769</v>
      </c>
      <c r="AT88" s="5">
        <v>515.54489976242905</v>
      </c>
      <c r="AU88" s="5">
        <f t="shared" si="28"/>
        <v>0</v>
      </c>
      <c r="AV88" s="5">
        <f t="shared" si="29"/>
        <v>3.05806673658009</v>
      </c>
      <c r="AW88" s="5">
        <f t="shared" si="30"/>
        <v>704.18181216318885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3.05806673658009</v>
      </c>
      <c r="BG88" s="5">
        <v>61.429313211780801</v>
      </c>
      <c r="BH88" s="5">
        <v>132.47365309398299</v>
      </c>
      <c r="BI88" s="5">
        <v>63.286240090043201</v>
      </c>
      <c r="BJ88" s="5">
        <v>-74.70308035571</v>
      </c>
      <c r="BK88" s="5">
        <v>-34.081060514049803</v>
      </c>
      <c r="BL88" s="6">
        <v>107.198868023709</v>
      </c>
      <c r="BM88" s="5" t="s">
        <v>257</v>
      </c>
      <c r="BN88" s="4" t="s">
        <v>257</v>
      </c>
      <c r="BO88" s="7">
        <v>382</v>
      </c>
      <c r="BP88" s="7">
        <v>70</v>
      </c>
      <c r="BQ88" s="4" t="s">
        <v>253</v>
      </c>
      <c r="BR88" s="5"/>
      <c r="BS88" s="5"/>
      <c r="BT88" s="1"/>
      <c r="BU88" s="5"/>
      <c r="BV88" s="1"/>
      <c r="BW88" s="5"/>
      <c r="BX88" s="5"/>
      <c r="BY88" s="5"/>
      <c r="BZ88" s="1"/>
      <c r="CA88" s="5"/>
      <c r="CB88" s="1"/>
      <c r="CC88" s="5"/>
      <c r="CD88" s="5"/>
      <c r="CE88" s="5"/>
      <c r="CF88" s="1"/>
      <c r="CG88" s="5"/>
      <c r="CH88" s="1"/>
      <c r="CI88" s="5"/>
      <c r="CJ88" s="5"/>
      <c r="CK88" s="5"/>
      <c r="CL88" s="1"/>
      <c r="CM88" s="5"/>
      <c r="CN88" s="1"/>
      <c r="CO88" s="5"/>
      <c r="CP88" s="5"/>
      <c r="CQ88" s="5"/>
      <c r="CR88" s="1"/>
      <c r="CS88" s="5"/>
      <c r="CT88" s="1"/>
      <c r="CU88" s="5"/>
      <c r="CV88" s="5"/>
      <c r="CW88" s="5"/>
      <c r="CX88" s="1"/>
      <c r="CY88" s="5"/>
      <c r="CZ88" s="1"/>
      <c r="DA88" s="5"/>
      <c r="DB88" s="5"/>
      <c r="DC88" s="5"/>
      <c r="DD88" s="1"/>
      <c r="DE88" s="5"/>
      <c r="DF88" s="1"/>
      <c r="DG88" s="5"/>
      <c r="DH88" s="5">
        <v>3.3830387749737101</v>
      </c>
      <c r="DI88" s="5">
        <v>0.32167139852786603</v>
      </c>
      <c r="DJ88" s="1">
        <v>9.5083568331363597E-2</v>
      </c>
      <c r="DK88" s="5">
        <v>-0.156643664563617</v>
      </c>
      <c r="DL88" s="1">
        <v>-4.63026512502311E-2</v>
      </c>
      <c r="DM88" s="5">
        <v>0.25806451612903197</v>
      </c>
      <c r="DN88" s="5">
        <v>67.207900334818305</v>
      </c>
      <c r="DO88" s="5">
        <v>-8.4848059752717706</v>
      </c>
      <c r="DP88" s="1">
        <v>-0.126247151495612</v>
      </c>
      <c r="DQ88" s="5">
        <v>-17.972923653528898</v>
      </c>
      <c r="DR88" s="1">
        <v>-0.26742278160738298</v>
      </c>
      <c r="DS88" s="5">
        <v>8.6118279569892504</v>
      </c>
      <c r="DT88" s="5">
        <v>192.29358225512701</v>
      </c>
      <c r="DU88" s="5">
        <v>121.385583877233</v>
      </c>
      <c r="DV88" s="1">
        <v>0.63125135250839604</v>
      </c>
      <c r="DW88" s="5">
        <v>106.687685866333</v>
      </c>
      <c r="DX88" s="1">
        <v>0.554816674665638</v>
      </c>
      <c r="DY88" s="5">
        <v>11</v>
      </c>
      <c r="DZ88" s="5">
        <v>251.06852734640299</v>
      </c>
      <c r="EA88" s="5">
        <v>171.938428913042</v>
      </c>
      <c r="EB88" s="1">
        <v>0.68482669146267094</v>
      </c>
      <c r="EC88" s="5">
        <v>154.787525935101</v>
      </c>
      <c r="ED88" s="1">
        <v>0.61651505097465997</v>
      </c>
      <c r="EE88" s="5">
        <v>14.2258064516129</v>
      </c>
      <c r="EF88" s="5">
        <v>185.569451750925</v>
      </c>
      <c r="EG88" s="5">
        <v>111.922920747916</v>
      </c>
      <c r="EH88" s="1">
        <v>0.60313224882585503</v>
      </c>
      <c r="EI88" s="5">
        <v>90.425505501890697</v>
      </c>
      <c r="EJ88" s="1">
        <v>0.48728659080839298</v>
      </c>
      <c r="EK88" s="5">
        <v>17</v>
      </c>
      <c r="EL88" s="5">
        <v>148.44301876638599</v>
      </c>
      <c r="EM88" s="5">
        <v>55.9965710500027</v>
      </c>
      <c r="EN88" s="1">
        <v>0.37722603269156102</v>
      </c>
      <c r="EO88" s="5">
        <v>29.149746565746899</v>
      </c>
      <c r="EP88" s="1">
        <v>0.19636993917256301</v>
      </c>
      <c r="EQ88" s="5">
        <v>20.903225806451601</v>
      </c>
      <c r="ER88" s="5">
        <v>249.27656878692</v>
      </c>
      <c r="ES88" s="5">
        <v>162.26074282463401</v>
      </c>
      <c r="ET88" s="1">
        <v>0.650926573701892</v>
      </c>
      <c r="EU88" s="5">
        <v>137.73438725175299</v>
      </c>
      <c r="EV88" s="1">
        <v>0.552536437427808</v>
      </c>
      <c r="EW88" s="5">
        <v>22</v>
      </c>
      <c r="EX88" s="5">
        <v>101.312774407536</v>
      </c>
      <c r="EY88" s="5">
        <v>37.642944065129903</v>
      </c>
      <c r="EZ88" s="1">
        <v>0.37155180366208301</v>
      </c>
      <c r="FA88" s="5">
        <v>-3.5886576019026499</v>
      </c>
      <c r="FB88" s="1">
        <v>-3.5421570704075998E-2</v>
      </c>
      <c r="FC88" s="5">
        <v>14.133333333333301</v>
      </c>
      <c r="FD88" s="4">
        <v>0</v>
      </c>
      <c r="FE88" s="4">
        <v>0</v>
      </c>
      <c r="FF88" s="1"/>
      <c r="FG88" s="4">
        <v>0</v>
      </c>
      <c r="FH88" s="1"/>
      <c r="FI88" s="4">
        <v>0</v>
      </c>
      <c r="FJ88" s="4">
        <v>0</v>
      </c>
      <c r="FK88" s="4">
        <v>0</v>
      </c>
      <c r="FL88" s="1"/>
      <c r="FM88" s="4">
        <v>0</v>
      </c>
      <c r="FN88" s="1"/>
      <c r="FO88" s="4">
        <v>0</v>
      </c>
      <c r="FP88" s="4">
        <v>0</v>
      </c>
      <c r="FQ88" s="4">
        <v>0</v>
      </c>
      <c r="FR88" s="1"/>
      <c r="FS88" s="4">
        <v>0</v>
      </c>
      <c r="FT88" s="1"/>
      <c r="FU88" s="4">
        <v>0</v>
      </c>
      <c r="FV88" s="4">
        <v>3.3830387749737101</v>
      </c>
      <c r="FW88" s="4">
        <v>0.32167139852786603</v>
      </c>
      <c r="FX88" s="1">
        <v>9.5083568331363597E-2</v>
      </c>
      <c r="FY88" s="4">
        <v>-0.156643664563617</v>
      </c>
      <c r="FZ88" s="1">
        <v>-4.63026512502311E-2</v>
      </c>
      <c r="GA88" s="4">
        <v>0.25806451612903197</v>
      </c>
      <c r="GB88" s="4">
        <v>259.501482589945</v>
      </c>
      <c r="GC88" s="4">
        <v>112.900777901962</v>
      </c>
      <c r="GD88" s="1">
        <v>0.435067949420402</v>
      </c>
      <c r="GE88" s="4">
        <v>88.714762212804004</v>
      </c>
      <c r="GF88" s="1">
        <v>0.341866109308469</v>
      </c>
      <c r="GG88" s="4">
        <v>19.611827956989199</v>
      </c>
      <c r="GH88" s="4">
        <v>436.63797909732801</v>
      </c>
      <c r="GI88" s="4">
        <v>283.86134966095898</v>
      </c>
      <c r="GJ88" s="1">
        <v>0.65010686942027396</v>
      </c>
      <c r="GK88" s="4">
        <v>245.213031436991</v>
      </c>
      <c r="GL88" s="1">
        <v>0.56159345539278605</v>
      </c>
      <c r="GM88" s="4">
        <v>31.2258064516129</v>
      </c>
      <c r="GN88" s="4">
        <v>397.71958755330598</v>
      </c>
      <c r="GO88" s="4">
        <v>218.25731387463699</v>
      </c>
      <c r="GP88" s="1">
        <v>0.54877185007988505</v>
      </c>
      <c r="GQ88" s="4">
        <v>166.88413381749999</v>
      </c>
      <c r="GR88" s="1">
        <v>0.41960250146124001</v>
      </c>
      <c r="GS88" s="4">
        <v>42.903225806451601</v>
      </c>
      <c r="GT88" s="4">
        <v>101.312774407536</v>
      </c>
      <c r="GU88" s="4">
        <v>37.642944065129903</v>
      </c>
      <c r="GV88" s="1">
        <v>0.37155180366208301</v>
      </c>
      <c r="GW88" s="4">
        <v>-3.5886576019026499</v>
      </c>
      <c r="GX88" s="1">
        <v>-3.5421570704075998E-2</v>
      </c>
      <c r="GY88" s="4">
        <v>14.133333333333301</v>
      </c>
    </row>
    <row r="89" spans="1:207" s="8" customFormat="1" x14ac:dyDescent="0.25">
      <c r="A89" s="4" t="s">
        <v>221</v>
      </c>
      <c r="B89" s="4" t="s">
        <v>377</v>
      </c>
      <c r="C89" s="4" t="s">
        <v>378</v>
      </c>
      <c r="D89" s="30" t="s">
        <v>231</v>
      </c>
      <c r="E89" s="4" t="s">
        <v>242</v>
      </c>
      <c r="F89" s="5"/>
      <c r="G89" s="5"/>
      <c r="H89" s="5"/>
      <c r="I89" s="5"/>
      <c r="J89" s="5"/>
      <c r="K89" s="5"/>
      <c r="L89" s="5"/>
      <c r="M89" s="5">
        <v>19.135964314712599</v>
      </c>
      <c r="N89" s="5">
        <v>40.939906090495597</v>
      </c>
      <c r="O89" s="5">
        <v>24.161304986697299</v>
      </c>
      <c r="P89" s="5">
        <v>0</v>
      </c>
      <c r="Q89" s="5">
        <v>15.062428258488501</v>
      </c>
      <c r="R89" s="5">
        <v>37.980102752433801</v>
      </c>
      <c r="S89" s="5">
        <v>55.209018292238198</v>
      </c>
      <c r="T89" s="5">
        <v>166.659285254607</v>
      </c>
      <c r="U89" s="5">
        <v>135.27316910711201</v>
      </c>
      <c r="V89" s="5">
        <v>85.665156703327398</v>
      </c>
      <c r="W89" s="5">
        <v>105.34042840613699</v>
      </c>
      <c r="X89" s="5">
        <v>192.02173299841201</v>
      </c>
      <c r="Y89" s="5">
        <v>290.72638058066502</v>
      </c>
      <c r="Z89" s="5">
        <v>251.944218134256</v>
      </c>
      <c r="AA89" s="5">
        <v>178.10287527289401</v>
      </c>
      <c r="AB89" s="5">
        <v>111.85296747208599</v>
      </c>
      <c r="AC89" s="5">
        <v>0</v>
      </c>
      <c r="AD89" s="5">
        <v>0</v>
      </c>
      <c r="AE89" s="5">
        <v>0</v>
      </c>
      <c r="AF89" s="5">
        <v>19.135964314712599</v>
      </c>
      <c r="AG89" s="5">
        <v>65.1012110771929</v>
      </c>
      <c r="AH89" s="5">
        <v>15.062428258488501</v>
      </c>
      <c r="AI89" s="5">
        <v>93.189121044672007</v>
      </c>
      <c r="AJ89" s="5">
        <v>301.93245436171901</v>
      </c>
      <c r="AK89" s="5">
        <v>191.00558510946399</v>
      </c>
      <c r="AL89" s="5">
        <v>482.74811357907703</v>
      </c>
      <c r="AM89" s="5">
        <v>430.04709340714999</v>
      </c>
      <c r="AN89" s="5">
        <v>111.85296747208599</v>
      </c>
      <c r="AO89" s="5"/>
      <c r="AP89" s="5">
        <v>19.135964314712599</v>
      </c>
      <c r="AQ89" s="5">
        <v>80.163639335681395</v>
      </c>
      <c r="AR89" s="5">
        <v>395.121575406391</v>
      </c>
      <c r="AS89" s="5">
        <v>673.75369868854102</v>
      </c>
      <c r="AT89" s="5">
        <v>541.90006087923598</v>
      </c>
      <c r="AU89" s="5">
        <f t="shared" si="28"/>
        <v>61.0276750209688</v>
      </c>
      <c r="AV89" s="5">
        <f t="shared" si="29"/>
        <v>314.95793607070959</v>
      </c>
      <c r="AW89" s="5">
        <f t="shared" si="30"/>
        <v>278.63212328215002</v>
      </c>
      <c r="AX89" s="5">
        <v>19.135964314712599</v>
      </c>
      <c r="AY89" s="5">
        <v>21.803941775782999</v>
      </c>
      <c r="AZ89" s="5">
        <v>-16.778601103798199</v>
      </c>
      <c r="BA89" s="5">
        <v>-24.161304986697299</v>
      </c>
      <c r="BB89" s="5">
        <v>15.062428258488501</v>
      </c>
      <c r="BC89" s="5">
        <v>22.917674493945299</v>
      </c>
      <c r="BD89" s="5">
        <v>17.228915539804401</v>
      </c>
      <c r="BE89" s="5">
        <v>111.450266962369</v>
      </c>
      <c r="BF89" s="5">
        <v>-31.386116147495599</v>
      </c>
      <c r="BG89" s="5">
        <v>-49.608012403784102</v>
      </c>
      <c r="BH89" s="5">
        <v>19.675271702809599</v>
      </c>
      <c r="BI89" s="5">
        <v>86.681304592275097</v>
      </c>
      <c r="BJ89" s="5">
        <v>98.704647582252704</v>
      </c>
      <c r="BK89" s="5">
        <v>-38.782162446408599</v>
      </c>
      <c r="BL89" s="6">
        <v>-73.841342861362307</v>
      </c>
      <c r="BM89" s="5" t="s">
        <v>257</v>
      </c>
      <c r="BN89" s="4" t="s">
        <v>257</v>
      </c>
      <c r="BO89" s="7">
        <v>308</v>
      </c>
      <c r="BP89" s="7">
        <v>71</v>
      </c>
      <c r="BQ89" s="4" t="s">
        <v>253</v>
      </c>
      <c r="BR89" s="5">
        <v>40.663613872687499</v>
      </c>
      <c r="BS89" s="5">
        <v>5.2675892043950698</v>
      </c>
      <c r="BT89" s="1">
        <v>0.129540606520788</v>
      </c>
      <c r="BU89" s="5">
        <v>0.93323336733709705</v>
      </c>
      <c r="BV89" s="1">
        <v>2.2950084324992098E-2</v>
      </c>
      <c r="BW89" s="5">
        <v>3</v>
      </c>
      <c r="BX89" s="5">
        <v>25.978332060472301</v>
      </c>
      <c r="BY89" s="5">
        <v>3.0615116073189599</v>
      </c>
      <c r="BZ89" s="1">
        <v>0.11784865942095001</v>
      </c>
      <c r="CA89" s="5">
        <v>0.52125179713818404</v>
      </c>
      <c r="CB89" s="1">
        <v>2.0064867749200199E-2</v>
      </c>
      <c r="CC89" s="5">
        <v>1.7741935483871001</v>
      </c>
      <c r="CD89" s="5">
        <v>0</v>
      </c>
      <c r="CE89" s="5">
        <v>0</v>
      </c>
      <c r="CF89" s="1"/>
      <c r="CG89" s="5">
        <v>-7.8685240803377604E-2</v>
      </c>
      <c r="CH89" s="1"/>
      <c r="CI89" s="5">
        <v>0</v>
      </c>
      <c r="CJ89" s="5">
        <v>17.222280725872999</v>
      </c>
      <c r="CK89" s="5">
        <v>-12.6847603794336</v>
      </c>
      <c r="CL89" s="1">
        <v>-0.73653197165560902</v>
      </c>
      <c r="CM89" s="5">
        <v>-15.243901704701701</v>
      </c>
      <c r="CN89" s="1">
        <v>-0.88512676963863601</v>
      </c>
      <c r="CO89" s="5">
        <v>2.3294930875576001</v>
      </c>
      <c r="CP89" s="5">
        <v>43.486721295961502</v>
      </c>
      <c r="CQ89" s="5">
        <v>-0.49161507525654702</v>
      </c>
      <c r="CR89" s="1">
        <v>-1.13049469034632E-2</v>
      </c>
      <c r="CS89" s="5">
        <v>-5.2590114098866199</v>
      </c>
      <c r="CT89" s="1">
        <v>-0.12093372995620701</v>
      </c>
      <c r="CU89" s="5">
        <v>3.06666666666667</v>
      </c>
      <c r="CV89" s="5">
        <v>60.171268810829503</v>
      </c>
      <c r="CW89" s="5">
        <v>-19.117502389390701</v>
      </c>
      <c r="CX89" s="1">
        <v>-0.31771811974737701</v>
      </c>
      <c r="CY89" s="5">
        <v>-35.880355449584897</v>
      </c>
      <c r="CZ89" s="1">
        <v>-0.59630378681872198</v>
      </c>
      <c r="DA89" s="5">
        <v>12.421505376344101</v>
      </c>
      <c r="DB89" s="5">
        <v>181.22174281777501</v>
      </c>
      <c r="DC89" s="5">
        <v>15.9716041965078</v>
      </c>
      <c r="DD89" s="1">
        <v>8.81329356409946E-2</v>
      </c>
      <c r="DE89" s="5">
        <v>-9.8444875517881396</v>
      </c>
      <c r="DF89" s="1">
        <v>-5.4322883108386899E-2</v>
      </c>
      <c r="DG89" s="5">
        <v>18.322580645161299</v>
      </c>
      <c r="DH89" s="5">
        <v>146.69194563859401</v>
      </c>
      <c r="DI89" s="5">
        <v>56.319675864969703</v>
      </c>
      <c r="DJ89" s="1">
        <v>0.38393161683004101</v>
      </c>
      <c r="DK89" s="5">
        <v>34.566999065125302</v>
      </c>
      <c r="DL89" s="1">
        <v>0.235643469821365</v>
      </c>
      <c r="DM89" s="5">
        <v>15.169354838709699</v>
      </c>
      <c r="DN89" s="5">
        <v>90.499542512289295</v>
      </c>
      <c r="DO89" s="5">
        <v>39.014043553481898</v>
      </c>
      <c r="DP89" s="1">
        <v>0.43109658314774402</v>
      </c>
      <c r="DQ89" s="5">
        <v>14.7042977583585</v>
      </c>
      <c r="DR89" s="1">
        <v>0.162479249620093</v>
      </c>
      <c r="DS89" s="5">
        <v>15.755913978494601</v>
      </c>
      <c r="DT89" s="5">
        <v>105.883107085878</v>
      </c>
      <c r="DU89" s="5">
        <v>31.675712579425699</v>
      </c>
      <c r="DV89" s="1">
        <v>0.29915737695281902</v>
      </c>
      <c r="DW89" s="5">
        <v>12.2001142459777</v>
      </c>
      <c r="DX89" s="1">
        <v>0.115222480542459</v>
      </c>
      <c r="DY89" s="5">
        <v>15.6655913978495</v>
      </c>
      <c r="DZ89" s="5">
        <v>189.540138994611</v>
      </c>
      <c r="EA89" s="5">
        <v>57.885464990361903</v>
      </c>
      <c r="EB89" s="1">
        <v>0.30539950691925899</v>
      </c>
      <c r="EC89" s="5">
        <v>33.147107412464102</v>
      </c>
      <c r="ED89" s="1">
        <v>0.17488173000340901</v>
      </c>
      <c r="EE89" s="5">
        <v>21.2118279569892</v>
      </c>
      <c r="EF89" s="5">
        <v>294.52631681021899</v>
      </c>
      <c r="EG89" s="5">
        <v>167.608720125513</v>
      </c>
      <c r="EH89" s="1">
        <v>0.56907892625945899</v>
      </c>
      <c r="EI89" s="5">
        <v>142.31690723088099</v>
      </c>
      <c r="EJ89" s="1">
        <v>0.48320608077472399</v>
      </c>
      <c r="EK89" s="5">
        <v>21.440092165898601</v>
      </c>
      <c r="EL89" s="5">
        <v>249.149911704381</v>
      </c>
      <c r="EM89" s="5">
        <v>101.98306507153301</v>
      </c>
      <c r="EN89" s="1">
        <v>0.40932410681540798</v>
      </c>
      <c r="EO89" s="5">
        <v>78.980199520829501</v>
      </c>
      <c r="EP89" s="1">
        <v>0.316998705640885</v>
      </c>
      <c r="EQ89" s="5">
        <v>20.944086021505399</v>
      </c>
      <c r="ER89" s="5">
        <v>172.71141804760501</v>
      </c>
      <c r="ES89" s="5">
        <v>78.109336829011596</v>
      </c>
      <c r="ET89" s="1">
        <v>0.45225346252140602</v>
      </c>
      <c r="EU89" s="5">
        <v>63.494907498407997</v>
      </c>
      <c r="EV89" s="1">
        <v>0.36763584142946798</v>
      </c>
      <c r="EW89" s="5">
        <v>13.419354838709699</v>
      </c>
      <c r="EX89" s="5">
        <v>107.981355581317</v>
      </c>
      <c r="EY89" s="5">
        <v>42.932681565809197</v>
      </c>
      <c r="EZ89" s="1">
        <v>0.39759346726739397</v>
      </c>
      <c r="FA89" s="5">
        <v>33.026521937056501</v>
      </c>
      <c r="FB89" s="1">
        <v>0.30585392968312403</v>
      </c>
      <c r="FC89" s="5">
        <v>8.2666666666666693</v>
      </c>
      <c r="FD89" s="4">
        <v>66.641945933159803</v>
      </c>
      <c r="FE89" s="4">
        <v>8.3291008117140297</v>
      </c>
      <c r="FF89" s="1">
        <v>0.124982857194295</v>
      </c>
      <c r="FG89" s="4">
        <v>1.4544851644752801</v>
      </c>
      <c r="FH89" s="1">
        <v>2.1825370554666799E-2</v>
      </c>
      <c r="FI89" s="4">
        <v>4.7741935483870996</v>
      </c>
      <c r="FJ89" s="4">
        <v>17.222280725872999</v>
      </c>
      <c r="FK89" s="4">
        <v>-12.6847603794336</v>
      </c>
      <c r="FL89" s="1">
        <v>-0.73653197165560902</v>
      </c>
      <c r="FM89" s="4">
        <v>-15.322586945505099</v>
      </c>
      <c r="FN89" s="1">
        <v>-0.88969557455221304</v>
      </c>
      <c r="FO89" s="4">
        <v>2.3294930875576001</v>
      </c>
      <c r="FP89" s="4">
        <v>103.657990106791</v>
      </c>
      <c r="FQ89" s="4">
        <v>-19.609117464647301</v>
      </c>
      <c r="FR89" s="1">
        <v>-0.189171306953236</v>
      </c>
      <c r="FS89" s="4">
        <v>-41.139366859471501</v>
      </c>
      <c r="FT89" s="1">
        <v>-0.39687598435092902</v>
      </c>
      <c r="FU89" s="4">
        <v>15.488172043010801</v>
      </c>
      <c r="FV89" s="4">
        <v>327.91368845636902</v>
      </c>
      <c r="FW89" s="4">
        <v>72.291280061477593</v>
      </c>
      <c r="FX89" s="1">
        <v>0.22045825656679299</v>
      </c>
      <c r="FY89" s="4">
        <v>24.7225115133371</v>
      </c>
      <c r="FZ89" s="1">
        <v>7.5393350090740899E-2</v>
      </c>
      <c r="GA89" s="4">
        <v>33.491935483871003</v>
      </c>
      <c r="GB89" s="4">
        <v>196.38264959816701</v>
      </c>
      <c r="GC89" s="4">
        <v>70.689756132907604</v>
      </c>
      <c r="GD89" s="1">
        <v>0.35995927480126699</v>
      </c>
      <c r="GE89" s="4">
        <v>26.904412004336201</v>
      </c>
      <c r="GF89" s="1">
        <v>0.136999944034706</v>
      </c>
      <c r="GG89" s="4">
        <v>31.421505376344101</v>
      </c>
      <c r="GH89" s="4">
        <v>484.06645580483001</v>
      </c>
      <c r="GI89" s="4">
        <v>225.49418511587501</v>
      </c>
      <c r="GJ89" s="1">
        <v>0.46583311529190402</v>
      </c>
      <c r="GK89" s="4">
        <v>175.464014643345</v>
      </c>
      <c r="GL89" s="1">
        <v>0.36247918553168601</v>
      </c>
      <c r="GM89" s="4">
        <v>42.651920122887901</v>
      </c>
      <c r="GN89" s="4">
        <v>421.86132975198598</v>
      </c>
      <c r="GO89" s="4">
        <v>180.09240190054501</v>
      </c>
      <c r="GP89" s="1">
        <v>0.42689952645439699</v>
      </c>
      <c r="GQ89" s="4">
        <v>142.47510701923801</v>
      </c>
      <c r="GR89" s="1">
        <v>0.337729715835768</v>
      </c>
      <c r="GS89" s="4">
        <v>34.3634408602151</v>
      </c>
      <c r="GT89" s="4">
        <v>107.981355581317</v>
      </c>
      <c r="GU89" s="4">
        <v>42.932681565809197</v>
      </c>
      <c r="GV89" s="1">
        <v>0.39759346726739397</v>
      </c>
      <c r="GW89" s="4">
        <v>33.026521937056501</v>
      </c>
      <c r="GX89" s="1">
        <v>0.30585392968312403</v>
      </c>
      <c r="GY89" s="4">
        <v>8.2666666666666693</v>
      </c>
    </row>
    <row r="90" spans="1:207" s="8" customFormat="1" x14ac:dyDescent="0.25">
      <c r="A90" s="4" t="s">
        <v>221</v>
      </c>
      <c r="B90" s="4" t="s">
        <v>379</v>
      </c>
      <c r="C90" s="4" t="s">
        <v>380</v>
      </c>
      <c r="D90" s="30" t="s">
        <v>235</v>
      </c>
      <c r="E90" s="4"/>
      <c r="F90" s="5"/>
      <c r="G90" s="5"/>
      <c r="H90" s="5"/>
      <c r="I90" s="5"/>
      <c r="J90" s="5"/>
      <c r="K90" s="5"/>
      <c r="L90" s="5"/>
      <c r="M90" s="5"/>
      <c r="N90" s="5">
        <v>32.013917213451897</v>
      </c>
      <c r="O90" s="5">
        <v>98.164624145122403</v>
      </c>
      <c r="P90" s="5">
        <v>98.436359561446594</v>
      </c>
      <c r="Q90" s="5">
        <v>114.521202395199</v>
      </c>
      <c r="R90" s="5">
        <v>129.172280226287</v>
      </c>
      <c r="S90" s="5">
        <v>134.073428240217</v>
      </c>
      <c r="T90" s="5">
        <v>144.70245427611701</v>
      </c>
      <c r="U90" s="5">
        <v>135.19330677019499</v>
      </c>
      <c r="V90" s="5">
        <v>146.66719361981001</v>
      </c>
      <c r="W90" s="5">
        <v>185.91260308629401</v>
      </c>
      <c r="X90" s="5">
        <v>167.14959955560201</v>
      </c>
      <c r="Y90" s="5">
        <v>153.84661771312801</v>
      </c>
      <c r="Z90" s="5">
        <v>171.117474646023</v>
      </c>
      <c r="AA90" s="5">
        <v>187.65446871260099</v>
      </c>
      <c r="AB90" s="5">
        <v>136.642310577692</v>
      </c>
      <c r="AC90" s="5">
        <v>0</v>
      </c>
      <c r="AD90" s="5">
        <v>0</v>
      </c>
      <c r="AE90" s="5">
        <v>0</v>
      </c>
      <c r="AF90" s="5">
        <v>0</v>
      </c>
      <c r="AG90" s="5">
        <v>130.17854135857399</v>
      </c>
      <c r="AH90" s="5">
        <v>212.957561956646</v>
      </c>
      <c r="AI90" s="5">
        <v>263.24570846650403</v>
      </c>
      <c r="AJ90" s="5">
        <v>279.89576104631101</v>
      </c>
      <c r="AK90" s="5">
        <v>332.57979670610399</v>
      </c>
      <c r="AL90" s="5">
        <v>320.99621726872999</v>
      </c>
      <c r="AM90" s="5">
        <v>358.77194335862401</v>
      </c>
      <c r="AN90" s="5">
        <v>136.642310577692</v>
      </c>
      <c r="AO90" s="5"/>
      <c r="AP90" s="5"/>
      <c r="AQ90" s="5">
        <v>343.13610331522</v>
      </c>
      <c r="AR90" s="5">
        <v>543.141469512816</v>
      </c>
      <c r="AS90" s="5">
        <v>653.57601397483404</v>
      </c>
      <c r="AT90" s="5">
        <v>495.41425393631499</v>
      </c>
      <c r="AU90" s="5">
        <f t="shared" si="28"/>
        <v>343.13610331522</v>
      </c>
      <c r="AV90" s="5">
        <f t="shared" si="29"/>
        <v>200.005366197596</v>
      </c>
      <c r="AW90" s="5">
        <f t="shared" si="30"/>
        <v>110.43454446201804</v>
      </c>
      <c r="AX90" s="5">
        <v>0</v>
      </c>
      <c r="AY90" s="5">
        <v>32.013917213451897</v>
      </c>
      <c r="AZ90" s="5">
        <v>66.150706931670499</v>
      </c>
      <c r="BA90" s="5">
        <v>0.271735416324205</v>
      </c>
      <c r="BB90" s="5">
        <v>16.0848428337525</v>
      </c>
      <c r="BC90" s="5">
        <v>14.6510778310881</v>
      </c>
      <c r="BD90" s="5">
        <v>4.9011480139295402</v>
      </c>
      <c r="BE90" s="5">
        <v>10.6290260359001</v>
      </c>
      <c r="BF90" s="5">
        <v>-9.5091475059223907</v>
      </c>
      <c r="BG90" s="5">
        <v>11.4738868496152</v>
      </c>
      <c r="BH90" s="5">
        <v>39.245409466484404</v>
      </c>
      <c r="BI90" s="5">
        <v>-18.763003530692199</v>
      </c>
      <c r="BJ90" s="5">
        <v>-13.302981842473701</v>
      </c>
      <c r="BK90" s="5">
        <v>17.2708569328945</v>
      </c>
      <c r="BL90" s="6">
        <v>16.536994066578401</v>
      </c>
      <c r="BM90" s="5" t="s">
        <v>257</v>
      </c>
      <c r="BN90" s="4" t="s">
        <v>257</v>
      </c>
      <c r="BO90" s="7">
        <v>441</v>
      </c>
      <c r="BP90" s="7">
        <v>72</v>
      </c>
      <c r="BQ90" s="4" t="s">
        <v>253</v>
      </c>
      <c r="BR90" s="5">
        <v>32.013917213451897</v>
      </c>
      <c r="BS90" s="5">
        <v>20.4088981539911</v>
      </c>
      <c r="BT90" s="1">
        <v>0.63750080997321601</v>
      </c>
      <c r="BU90" s="5">
        <v>7.9270917709689401</v>
      </c>
      <c r="BV90" s="1">
        <v>0.247613927346512</v>
      </c>
      <c r="BW90" s="5">
        <v>9.3172043010752699</v>
      </c>
      <c r="BX90" s="5">
        <v>98.164624145122403</v>
      </c>
      <c r="BY90" s="5">
        <v>60.3141457686961</v>
      </c>
      <c r="BZ90" s="1">
        <v>0.61441834361358305</v>
      </c>
      <c r="CA90" s="5">
        <v>44.333284782256001</v>
      </c>
      <c r="CB90" s="1">
        <v>0.451621805394126</v>
      </c>
      <c r="CC90" s="5">
        <v>22.838709677419399</v>
      </c>
      <c r="CD90" s="5">
        <v>98.436359561446594</v>
      </c>
      <c r="CE90" s="5">
        <v>61.626464488772797</v>
      </c>
      <c r="CF90" s="1">
        <v>0.62605387646730204</v>
      </c>
      <c r="CG90" s="5">
        <v>32.083636040241899</v>
      </c>
      <c r="CH90" s="1">
        <v>0.32593277710777602</v>
      </c>
      <c r="CI90" s="5">
        <v>25.440322580645201</v>
      </c>
      <c r="CJ90" s="5">
        <v>114.521202395199</v>
      </c>
      <c r="CK90" s="5">
        <v>85.157051720738707</v>
      </c>
      <c r="CL90" s="1">
        <v>0.74359201562407395</v>
      </c>
      <c r="CM90" s="5">
        <v>64.704702791593405</v>
      </c>
      <c r="CN90" s="1">
        <v>0.56500195106496598</v>
      </c>
      <c r="CO90" s="5">
        <v>20.297235023041502</v>
      </c>
      <c r="CP90" s="5">
        <v>129.172280226287</v>
      </c>
      <c r="CQ90" s="5">
        <v>91.437360510015694</v>
      </c>
      <c r="CR90" s="1">
        <v>0.70787138192368704</v>
      </c>
      <c r="CS90" s="5">
        <v>54.627720727335202</v>
      </c>
      <c r="CT90" s="1">
        <v>0.42290591008873601</v>
      </c>
      <c r="CU90" s="5">
        <v>24.548387096774199</v>
      </c>
      <c r="CV90" s="5">
        <v>134.073428240217</v>
      </c>
      <c r="CW90" s="5">
        <v>88.965447644235098</v>
      </c>
      <c r="CX90" s="1">
        <v>0.66355764010775797</v>
      </c>
      <c r="CY90" s="5">
        <v>54.778403229200201</v>
      </c>
      <c r="CZ90" s="1">
        <v>0.40857016896036102</v>
      </c>
      <c r="DA90" s="5">
        <v>27.944086021505399</v>
      </c>
      <c r="DB90" s="5">
        <v>144.70245427611701</v>
      </c>
      <c r="DC90" s="5">
        <v>86.075240630796401</v>
      </c>
      <c r="DD90" s="1">
        <v>0.59484299047582301</v>
      </c>
      <c r="DE90" s="5">
        <v>48.605999087571099</v>
      </c>
      <c r="DF90" s="1">
        <v>0.33590307317678703</v>
      </c>
      <c r="DG90" s="5">
        <v>29.451612903225801</v>
      </c>
      <c r="DH90" s="5">
        <v>135.19330677019499</v>
      </c>
      <c r="DI90" s="5">
        <v>87.727124009508799</v>
      </c>
      <c r="DJ90" s="1">
        <v>0.64890138502662598</v>
      </c>
      <c r="DK90" s="5">
        <v>44.591858521724902</v>
      </c>
      <c r="DL90" s="1">
        <v>0.32983776776407597</v>
      </c>
      <c r="DM90" s="5">
        <v>31.259216589861701</v>
      </c>
      <c r="DN90" s="5">
        <v>147.120021226847</v>
      </c>
      <c r="DO90" s="5">
        <v>95.802310311443506</v>
      </c>
      <c r="DP90" s="1">
        <v>0.65118472327926302</v>
      </c>
      <c r="DQ90" s="5">
        <v>48.148465180591003</v>
      </c>
      <c r="DR90" s="1">
        <v>0.32727337026651299</v>
      </c>
      <c r="DS90" s="5">
        <v>32.0440860215054</v>
      </c>
      <c r="DT90" s="5">
        <v>185.96789499851499</v>
      </c>
      <c r="DU90" s="5">
        <v>122.798151292715</v>
      </c>
      <c r="DV90" s="1">
        <v>0.66031909052740301</v>
      </c>
      <c r="DW90" s="5">
        <v>88.860839736434997</v>
      </c>
      <c r="DX90" s="1">
        <v>0.47782892706907498</v>
      </c>
      <c r="DY90" s="5">
        <v>31.008064516129</v>
      </c>
      <c r="DZ90" s="5">
        <v>167.14355663562199</v>
      </c>
      <c r="EA90" s="5">
        <v>97.452040939071907</v>
      </c>
      <c r="EB90" s="1">
        <v>0.583043958742127</v>
      </c>
      <c r="EC90" s="5">
        <v>61.896190355573196</v>
      </c>
      <c r="ED90" s="1">
        <v>0.37031753781875498</v>
      </c>
      <c r="EE90" s="5">
        <v>34.6295698924731</v>
      </c>
      <c r="EF90" s="5">
        <v>153.817242354825</v>
      </c>
      <c r="EG90" s="5">
        <v>81.307603001750294</v>
      </c>
      <c r="EH90" s="1">
        <v>0.52859875627070696</v>
      </c>
      <c r="EI90" s="5">
        <v>45.819751642743697</v>
      </c>
      <c r="EJ90" s="1">
        <v>0.29788436550596198</v>
      </c>
      <c r="EK90" s="5">
        <v>34.373271889400897</v>
      </c>
      <c r="EL90" s="5">
        <v>171.11636397513101</v>
      </c>
      <c r="EM90" s="5">
        <v>100.13378879997499</v>
      </c>
      <c r="EN90" s="1">
        <v>0.58517950284712705</v>
      </c>
      <c r="EO90" s="5">
        <v>72.878365842148796</v>
      </c>
      <c r="EP90" s="1">
        <v>0.42589945315072397</v>
      </c>
      <c r="EQ90" s="5">
        <v>29.840860215053802</v>
      </c>
      <c r="ER90" s="5">
        <v>187.63538854523901</v>
      </c>
      <c r="ES90" s="5">
        <v>113.951044062896</v>
      </c>
      <c r="ET90" s="1">
        <v>0.60730038691726995</v>
      </c>
      <c r="EU90" s="5">
        <v>84.789905401182693</v>
      </c>
      <c r="EV90" s="1">
        <v>0.45188653408384</v>
      </c>
      <c r="EW90" s="5">
        <v>31.7408602150538</v>
      </c>
      <c r="EX90" s="5">
        <v>136.58191997112601</v>
      </c>
      <c r="EY90" s="5">
        <v>81.095946797022705</v>
      </c>
      <c r="EZ90" s="1">
        <v>0.59375316157634095</v>
      </c>
      <c r="FA90" s="5">
        <v>55.856444398522598</v>
      </c>
      <c r="FB90" s="1">
        <v>0.40895928546275401</v>
      </c>
      <c r="FC90" s="5">
        <v>25.095698924731199</v>
      </c>
      <c r="FD90" s="4">
        <v>130.17854135857399</v>
      </c>
      <c r="FE90" s="4">
        <v>80.723043922687197</v>
      </c>
      <c r="FF90" s="1">
        <v>0.62009485649664098</v>
      </c>
      <c r="FG90" s="4">
        <v>52.260376553225001</v>
      </c>
      <c r="FH90" s="1">
        <v>0.40145154499215602</v>
      </c>
      <c r="FI90" s="4">
        <v>32.155913978494603</v>
      </c>
      <c r="FJ90" s="4">
        <v>212.957561956646</v>
      </c>
      <c r="FK90" s="4">
        <v>146.78351620951099</v>
      </c>
      <c r="FL90" s="1">
        <v>0.68926181752303195</v>
      </c>
      <c r="FM90" s="4">
        <v>96.788338831835304</v>
      </c>
      <c r="FN90" s="1">
        <v>0.45449590022795</v>
      </c>
      <c r="FO90" s="4">
        <v>45.737557603686597</v>
      </c>
      <c r="FP90" s="4">
        <v>263.24570846650403</v>
      </c>
      <c r="FQ90" s="4">
        <v>180.40280815425101</v>
      </c>
      <c r="FR90" s="1">
        <v>0.68530199107578504</v>
      </c>
      <c r="FS90" s="4">
        <v>109.406123956535</v>
      </c>
      <c r="FT90" s="1">
        <v>0.41560458703719499</v>
      </c>
      <c r="FU90" s="4">
        <v>52.492473118279598</v>
      </c>
      <c r="FV90" s="4">
        <v>279.89576104631101</v>
      </c>
      <c r="FW90" s="4">
        <v>173.802364640305</v>
      </c>
      <c r="FX90" s="1">
        <v>0.62095390080433499</v>
      </c>
      <c r="FY90" s="4">
        <v>93.197857609295994</v>
      </c>
      <c r="FZ90" s="1">
        <v>0.33297345147672902</v>
      </c>
      <c r="GA90" s="4">
        <v>60.710829493087601</v>
      </c>
      <c r="GB90" s="4">
        <v>333.08791622536199</v>
      </c>
      <c r="GC90" s="4">
        <v>218.60046160415899</v>
      </c>
      <c r="GD90" s="1">
        <v>0.65628457519983097</v>
      </c>
      <c r="GE90" s="4">
        <v>137.00930491702599</v>
      </c>
      <c r="GF90" s="1">
        <v>0.41133075756590198</v>
      </c>
      <c r="GG90" s="4">
        <v>63.052150537634397</v>
      </c>
      <c r="GH90" s="4">
        <v>320.96079899044702</v>
      </c>
      <c r="GI90" s="4">
        <v>178.759643940822</v>
      </c>
      <c r="GJ90" s="1">
        <v>0.55695164176776302</v>
      </c>
      <c r="GK90" s="4">
        <v>107.71594199831701</v>
      </c>
      <c r="GL90" s="1">
        <v>0.33560466679148299</v>
      </c>
      <c r="GM90" s="4">
        <v>69.002841781874096</v>
      </c>
      <c r="GN90" s="4">
        <v>358.75175252037002</v>
      </c>
      <c r="GO90" s="4">
        <v>214.084832862871</v>
      </c>
      <c r="GP90" s="1">
        <v>0.59674923218867204</v>
      </c>
      <c r="GQ90" s="4">
        <v>157.66827124333099</v>
      </c>
      <c r="GR90" s="1">
        <v>0.43949129205822801</v>
      </c>
      <c r="GS90" s="4">
        <v>61.581720430107502</v>
      </c>
      <c r="GT90" s="4">
        <v>136.58191997112601</v>
      </c>
      <c r="GU90" s="4">
        <v>81.095946797022705</v>
      </c>
      <c r="GV90" s="1">
        <v>0.59375316157634095</v>
      </c>
      <c r="GW90" s="4">
        <v>55.856444398522598</v>
      </c>
      <c r="GX90" s="1">
        <v>0.40895928546275401</v>
      </c>
      <c r="GY90" s="4">
        <v>25.095698924731199</v>
      </c>
    </row>
    <row r="91" spans="1:207" s="8" customFormat="1" x14ac:dyDescent="0.25">
      <c r="A91" s="4" t="s">
        <v>221</v>
      </c>
      <c r="B91" s="4" t="s">
        <v>381</v>
      </c>
      <c r="C91" s="4" t="s">
        <v>382</v>
      </c>
      <c r="D91" s="30" t="s">
        <v>241</v>
      </c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>
        <v>11.0054309927361</v>
      </c>
      <c r="W91" s="5">
        <v>137.04223231522801</v>
      </c>
      <c r="X91" s="5">
        <v>283.66611097415102</v>
      </c>
      <c r="Y91" s="5">
        <v>221.576229791061</v>
      </c>
      <c r="Z91" s="5">
        <v>59.462455632690101</v>
      </c>
      <c r="AA91" s="5">
        <v>44.3902872003924</v>
      </c>
      <c r="AB91" s="5">
        <v>27.721932558322099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148.047663307964</v>
      </c>
      <c r="AL91" s="5">
        <v>505.24234076521202</v>
      </c>
      <c r="AM91" s="5">
        <v>103.852742833083</v>
      </c>
      <c r="AN91" s="5">
        <v>27.721932558322099</v>
      </c>
      <c r="AO91" s="5"/>
      <c r="AP91" s="5"/>
      <c r="AQ91" s="5"/>
      <c r="AR91" s="5"/>
      <c r="AS91" s="5">
        <v>653.29000407317596</v>
      </c>
      <c r="AT91" s="5">
        <v>131.57467539140501</v>
      </c>
      <c r="AU91" s="5">
        <f t="shared" si="28"/>
        <v>0</v>
      </c>
      <c r="AV91" s="5">
        <f t="shared" si="29"/>
        <v>0</v>
      </c>
      <c r="AW91" s="5">
        <f t="shared" si="30"/>
        <v>653.29000407317596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11.0054309927361</v>
      </c>
      <c r="BH91" s="5">
        <v>126.036801322492</v>
      </c>
      <c r="BI91" s="5">
        <v>146.62387865892299</v>
      </c>
      <c r="BJ91" s="5">
        <v>-62.089881183089801</v>
      </c>
      <c r="BK91" s="5">
        <v>-162.113774158371</v>
      </c>
      <c r="BL91" s="6">
        <v>-15.072168432297699</v>
      </c>
      <c r="BM91" s="5" t="s">
        <v>257</v>
      </c>
      <c r="BN91" s="4" t="s">
        <v>257</v>
      </c>
      <c r="BO91" s="7">
        <v>169</v>
      </c>
      <c r="BP91" s="7">
        <v>73</v>
      </c>
      <c r="BQ91" s="4" t="s">
        <v>253</v>
      </c>
      <c r="BR91" s="5"/>
      <c r="BS91" s="5"/>
      <c r="BT91" s="1"/>
      <c r="BU91" s="5"/>
      <c r="BV91" s="1"/>
      <c r="BW91" s="5"/>
      <c r="BX91" s="5"/>
      <c r="BY91" s="5"/>
      <c r="BZ91" s="1"/>
      <c r="CA91" s="5"/>
      <c r="CB91" s="1"/>
      <c r="CC91" s="5"/>
      <c r="CD91" s="5"/>
      <c r="CE91" s="5"/>
      <c r="CF91" s="1"/>
      <c r="CG91" s="5"/>
      <c r="CH91" s="1"/>
      <c r="CI91" s="5"/>
      <c r="CJ91" s="5"/>
      <c r="CK91" s="5"/>
      <c r="CL91" s="1"/>
      <c r="CM91" s="5"/>
      <c r="CN91" s="1"/>
      <c r="CO91" s="5"/>
      <c r="CP91" s="5"/>
      <c r="CQ91" s="5"/>
      <c r="CR91" s="1"/>
      <c r="CS91" s="5"/>
      <c r="CT91" s="1"/>
      <c r="CU91" s="5"/>
      <c r="CV91" s="5"/>
      <c r="CW91" s="5"/>
      <c r="CX91" s="1"/>
      <c r="CY91" s="5"/>
      <c r="CZ91" s="1"/>
      <c r="DA91" s="5"/>
      <c r="DB91" s="5"/>
      <c r="DC91" s="5"/>
      <c r="DD91" s="1"/>
      <c r="DE91" s="5"/>
      <c r="DF91" s="1"/>
      <c r="DG91" s="5"/>
      <c r="DH91" s="5"/>
      <c r="DI91" s="5"/>
      <c r="DJ91" s="1"/>
      <c r="DK91" s="5"/>
      <c r="DL91" s="1"/>
      <c r="DM91" s="5"/>
      <c r="DN91" s="5">
        <v>11.0054309927361</v>
      </c>
      <c r="DO91" s="5">
        <v>6.8383416592328299</v>
      </c>
      <c r="DP91" s="1">
        <v>0.62136064128213997</v>
      </c>
      <c r="DQ91" s="5">
        <v>3.2793965846820501</v>
      </c>
      <c r="DR91" s="1">
        <v>0.29797984166604202</v>
      </c>
      <c r="DS91" s="5">
        <v>1.6666666666666701</v>
      </c>
      <c r="DT91" s="5">
        <v>137.04223231522801</v>
      </c>
      <c r="DU91" s="5">
        <v>89.267182508280101</v>
      </c>
      <c r="DV91" s="1">
        <v>0.65138447469934402</v>
      </c>
      <c r="DW91" s="5">
        <v>62.789960644283099</v>
      </c>
      <c r="DX91" s="1">
        <v>0.45817963983432602</v>
      </c>
      <c r="DY91" s="5">
        <v>19.096774193548399</v>
      </c>
      <c r="DZ91" s="5">
        <v>283.66611097415102</v>
      </c>
      <c r="EA91" s="5">
        <v>140.97301772133599</v>
      </c>
      <c r="EB91" s="1">
        <v>0.49696813354691599</v>
      </c>
      <c r="EC91" s="5">
        <v>108.309609354717</v>
      </c>
      <c r="ED91" s="1">
        <v>0.38182075744883898</v>
      </c>
      <c r="EE91" s="5">
        <v>26.604301075268801</v>
      </c>
      <c r="EF91" s="5">
        <v>221.576229791061</v>
      </c>
      <c r="EG91" s="5">
        <v>116.25541493111901</v>
      </c>
      <c r="EH91" s="1">
        <v>0.52467457831890996</v>
      </c>
      <c r="EI91" s="5">
        <v>91.523477569085898</v>
      </c>
      <c r="EJ91" s="1">
        <v>0.41305638991776999</v>
      </c>
      <c r="EK91" s="5">
        <v>23.850230414746498</v>
      </c>
      <c r="EL91" s="5">
        <v>59.462455632690101</v>
      </c>
      <c r="EM91" s="5">
        <v>38.344273705415702</v>
      </c>
      <c r="EN91" s="1">
        <v>0.64484847282922397</v>
      </c>
      <c r="EO91" s="5">
        <v>27.982717697917</v>
      </c>
      <c r="EP91" s="1">
        <v>0.47059472065484698</v>
      </c>
      <c r="EQ91" s="5">
        <v>9</v>
      </c>
      <c r="ER91" s="5">
        <v>44.3902872003924</v>
      </c>
      <c r="ES91" s="5">
        <v>30.810410466359599</v>
      </c>
      <c r="ET91" s="1">
        <v>0.69407999833998002</v>
      </c>
      <c r="EU91" s="5">
        <v>23.258599479722299</v>
      </c>
      <c r="EV91" s="1">
        <v>0.52395694974275198</v>
      </c>
      <c r="EW91" s="5">
        <v>7</v>
      </c>
      <c r="EX91" s="5">
        <v>27.721932558322099</v>
      </c>
      <c r="EY91" s="5">
        <v>21.282249333983799</v>
      </c>
      <c r="EZ91" s="1">
        <v>0.76770439034903803</v>
      </c>
      <c r="FA91" s="5">
        <v>16.842653212876701</v>
      </c>
      <c r="FB91" s="1">
        <v>0.60755696513735902</v>
      </c>
      <c r="FC91" s="5">
        <v>4</v>
      </c>
      <c r="FD91" s="4">
        <v>0</v>
      </c>
      <c r="FE91" s="4">
        <v>0</v>
      </c>
      <c r="FF91" s="1"/>
      <c r="FG91" s="4">
        <v>0</v>
      </c>
      <c r="FH91" s="1"/>
      <c r="FI91" s="4">
        <v>0</v>
      </c>
      <c r="FJ91" s="4">
        <v>0</v>
      </c>
      <c r="FK91" s="4">
        <v>0</v>
      </c>
      <c r="FL91" s="1"/>
      <c r="FM91" s="4">
        <v>0</v>
      </c>
      <c r="FN91" s="1"/>
      <c r="FO91" s="4">
        <v>0</v>
      </c>
      <c r="FP91" s="4">
        <v>0</v>
      </c>
      <c r="FQ91" s="4">
        <v>0</v>
      </c>
      <c r="FR91" s="1"/>
      <c r="FS91" s="4">
        <v>0</v>
      </c>
      <c r="FT91" s="1"/>
      <c r="FU91" s="4">
        <v>0</v>
      </c>
      <c r="FV91" s="4">
        <v>0</v>
      </c>
      <c r="FW91" s="4">
        <v>0</v>
      </c>
      <c r="FX91" s="1"/>
      <c r="FY91" s="4">
        <v>0</v>
      </c>
      <c r="FZ91" s="1"/>
      <c r="GA91" s="4">
        <v>0</v>
      </c>
      <c r="GB91" s="4">
        <v>148.047663307964</v>
      </c>
      <c r="GC91" s="4">
        <v>96.105524167512996</v>
      </c>
      <c r="GD91" s="1">
        <v>0.64915259059237795</v>
      </c>
      <c r="GE91" s="4">
        <v>66.069357228965103</v>
      </c>
      <c r="GF91" s="1">
        <v>0.44627085462017602</v>
      </c>
      <c r="GG91" s="4">
        <v>20.763440860215098</v>
      </c>
      <c r="GH91" s="4">
        <v>505.24234076521202</v>
      </c>
      <c r="GI91" s="4">
        <v>257.22843265245501</v>
      </c>
      <c r="GJ91" s="1">
        <v>0.50911891561358702</v>
      </c>
      <c r="GK91" s="4">
        <v>199.83308692380299</v>
      </c>
      <c r="GL91" s="1">
        <v>0.395519280156027</v>
      </c>
      <c r="GM91" s="4">
        <v>50.454531490015398</v>
      </c>
      <c r="GN91" s="4">
        <v>103.852742833083</v>
      </c>
      <c r="GO91" s="4">
        <v>69.154684171775301</v>
      </c>
      <c r="GP91" s="1">
        <v>0.66589174522741501</v>
      </c>
      <c r="GQ91" s="4">
        <v>51.241317177639402</v>
      </c>
      <c r="GR91" s="1">
        <v>0.49340359994147698</v>
      </c>
      <c r="GS91" s="4">
        <v>16</v>
      </c>
      <c r="GT91" s="4">
        <v>27.721932558322099</v>
      </c>
      <c r="GU91" s="4">
        <v>21.282249333983799</v>
      </c>
      <c r="GV91" s="1">
        <v>0.76770439034903803</v>
      </c>
      <c r="GW91" s="4">
        <v>16.842653212876701</v>
      </c>
      <c r="GX91" s="1">
        <v>0.60755696513735902</v>
      </c>
      <c r="GY91" s="4">
        <v>4</v>
      </c>
    </row>
    <row r="92" spans="1:207" s="8" customFormat="1" x14ac:dyDescent="0.25">
      <c r="A92" s="4" t="s">
        <v>221</v>
      </c>
      <c r="B92" s="4" t="s">
        <v>383</v>
      </c>
      <c r="C92" s="4" t="s">
        <v>384</v>
      </c>
      <c r="D92" s="30" t="s">
        <v>224</v>
      </c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>
        <v>0</v>
      </c>
      <c r="S92" s="5">
        <v>3.28551721253608E-15</v>
      </c>
      <c r="T92" s="5">
        <v>12.644141401051099</v>
      </c>
      <c r="U92" s="5">
        <v>91.138274961509396</v>
      </c>
      <c r="V92" s="5">
        <v>111.205871393083</v>
      </c>
      <c r="W92" s="5">
        <v>145.95921737676099</v>
      </c>
      <c r="X92" s="5">
        <v>176.50723115138001</v>
      </c>
      <c r="Y92" s="5">
        <v>181.768555065995</v>
      </c>
      <c r="Z92" s="5">
        <v>189.13227904609101</v>
      </c>
      <c r="AA92" s="5">
        <v>203.305399818041</v>
      </c>
      <c r="AB92" s="5">
        <v>132.489872723254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3.28551721253608E-15</v>
      </c>
      <c r="AJ92" s="5">
        <v>103.78241636256099</v>
      </c>
      <c r="AK92" s="5">
        <v>257.16508876984398</v>
      </c>
      <c r="AL92" s="5">
        <v>358.27578621737598</v>
      </c>
      <c r="AM92" s="5">
        <v>392.43767886413201</v>
      </c>
      <c r="AN92" s="5">
        <v>132.489872723254</v>
      </c>
      <c r="AO92" s="5"/>
      <c r="AP92" s="5"/>
      <c r="AQ92" s="5"/>
      <c r="AR92" s="5">
        <v>103.78241636256099</v>
      </c>
      <c r="AS92" s="5">
        <v>615.44087498722001</v>
      </c>
      <c r="AT92" s="5">
        <v>524.92755158738601</v>
      </c>
      <c r="AU92" s="5">
        <f t="shared" si="28"/>
        <v>0</v>
      </c>
      <c r="AV92" s="5">
        <f t="shared" si="29"/>
        <v>103.78241636256099</v>
      </c>
      <c r="AW92" s="5">
        <f t="shared" si="30"/>
        <v>511.65845862465903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3.28551721253608E-15</v>
      </c>
      <c r="BE92" s="5">
        <v>12.644141401051099</v>
      </c>
      <c r="BF92" s="5">
        <v>78.494133560458394</v>
      </c>
      <c r="BG92" s="5">
        <v>20.067596431573499</v>
      </c>
      <c r="BH92" s="5">
        <v>34.7533459836785</v>
      </c>
      <c r="BI92" s="5">
        <v>30.548013774619101</v>
      </c>
      <c r="BJ92" s="5">
        <v>5.2613239146147901</v>
      </c>
      <c r="BK92" s="5">
        <v>7.3637239800958403</v>
      </c>
      <c r="BL92" s="6">
        <v>14.1731207719496</v>
      </c>
      <c r="BM92" s="5" t="s">
        <v>257</v>
      </c>
      <c r="BN92" s="4" t="s">
        <v>257</v>
      </c>
      <c r="BO92" s="7">
        <v>423</v>
      </c>
      <c r="BP92" s="7">
        <v>74</v>
      </c>
      <c r="BQ92" s="4" t="s">
        <v>253</v>
      </c>
      <c r="BR92" s="5"/>
      <c r="BS92" s="5"/>
      <c r="BT92" s="1"/>
      <c r="BU92" s="5"/>
      <c r="BV92" s="1"/>
      <c r="BW92" s="5"/>
      <c r="BX92" s="5"/>
      <c r="BY92" s="5"/>
      <c r="BZ92" s="1"/>
      <c r="CA92" s="5"/>
      <c r="CB92" s="1"/>
      <c r="CC92" s="5"/>
      <c r="CD92" s="5"/>
      <c r="CE92" s="5"/>
      <c r="CF92" s="1"/>
      <c r="CG92" s="5"/>
      <c r="CH92" s="1"/>
      <c r="CI92" s="5"/>
      <c r="CJ92" s="5"/>
      <c r="CK92" s="5"/>
      <c r="CL92" s="1"/>
      <c r="CM92" s="5"/>
      <c r="CN92" s="1"/>
      <c r="CO92" s="5"/>
      <c r="CP92" s="5">
        <v>0</v>
      </c>
      <c r="CQ92" s="5">
        <v>0</v>
      </c>
      <c r="CR92" s="1"/>
      <c r="CS92" s="5">
        <v>-0.109796268757604</v>
      </c>
      <c r="CT92" s="1"/>
      <c r="CU92" s="5">
        <v>0</v>
      </c>
      <c r="CV92" s="5">
        <v>3.5527136788005001E-15</v>
      </c>
      <c r="CW92" s="5">
        <v>3.5527136788005001E-15</v>
      </c>
      <c r="CX92" s="1">
        <v>1</v>
      </c>
      <c r="CY92" s="5">
        <v>0.11139735048435701</v>
      </c>
      <c r="CZ92" s="1">
        <v>31355566633213.199</v>
      </c>
      <c r="DA92" s="5">
        <v>0</v>
      </c>
      <c r="DB92" s="5">
        <v>13.300611698473</v>
      </c>
      <c r="DC92" s="5">
        <v>7.8269185710077496</v>
      </c>
      <c r="DD92" s="1">
        <v>0.58846305331252702</v>
      </c>
      <c r="DE92" s="5">
        <v>4.9415697359088497</v>
      </c>
      <c r="DF92" s="1">
        <v>0.37152950916356497</v>
      </c>
      <c r="DG92" s="5">
        <v>1.98870967741935</v>
      </c>
      <c r="DH92" s="5">
        <v>93.466588625667399</v>
      </c>
      <c r="DI92" s="5">
        <v>72.259872275698896</v>
      </c>
      <c r="DJ92" s="1">
        <v>0.77310912207461402</v>
      </c>
      <c r="DK92" s="5">
        <v>50.987124335469503</v>
      </c>
      <c r="DL92" s="1">
        <v>0.54551177148095498</v>
      </c>
      <c r="DM92" s="5">
        <v>14.677419354838699</v>
      </c>
      <c r="DN92" s="5">
        <v>108.235038295474</v>
      </c>
      <c r="DO92" s="5">
        <v>74.671563137287507</v>
      </c>
      <c r="DP92" s="1">
        <v>0.68990194222909196</v>
      </c>
      <c r="DQ92" s="5">
        <v>40.666106482141501</v>
      </c>
      <c r="DR92" s="1">
        <v>0.37572035010627503</v>
      </c>
      <c r="DS92" s="5">
        <v>21.786021505376301</v>
      </c>
      <c r="DT92" s="5">
        <v>133.71991924736599</v>
      </c>
      <c r="DU92" s="5">
        <v>83.129996848886407</v>
      </c>
      <c r="DV92" s="1">
        <v>0.62167250262173801</v>
      </c>
      <c r="DW92" s="5">
        <v>41.640720344863503</v>
      </c>
      <c r="DX92" s="1">
        <v>0.31140252386656903</v>
      </c>
      <c r="DY92" s="5">
        <v>27.962365591397901</v>
      </c>
      <c r="DZ92" s="5">
        <v>167.30309758059499</v>
      </c>
      <c r="EA92" s="5">
        <v>112.42763025390499</v>
      </c>
      <c r="EB92" s="1">
        <v>0.671999693249823</v>
      </c>
      <c r="EC92" s="5">
        <v>55.079486822209397</v>
      </c>
      <c r="ED92" s="1">
        <v>0.32921976710966699</v>
      </c>
      <c r="EE92" s="5">
        <v>29.5161290322581</v>
      </c>
      <c r="EF92" s="5">
        <v>179.807181231199</v>
      </c>
      <c r="EG92" s="5">
        <v>102.827420763365</v>
      </c>
      <c r="EH92" s="1">
        <v>0.57187605110803397</v>
      </c>
      <c r="EI92" s="5">
        <v>100.590254263197</v>
      </c>
      <c r="EJ92" s="1">
        <v>0.55943402023446598</v>
      </c>
      <c r="EK92" s="5">
        <v>28.305299539170498</v>
      </c>
      <c r="EL92" s="5">
        <v>189.28270791713999</v>
      </c>
      <c r="EM92" s="5">
        <v>116.755960289529</v>
      </c>
      <c r="EN92" s="1">
        <v>0.61683373813861497</v>
      </c>
      <c r="EO92" s="5">
        <v>84.349068890935996</v>
      </c>
      <c r="EP92" s="1">
        <v>0.445624800168542</v>
      </c>
      <c r="EQ92" s="5">
        <v>30.063440860215099</v>
      </c>
      <c r="ER92" s="5">
        <v>203.04183619097699</v>
      </c>
      <c r="ES92" s="5">
        <v>122.48665512841301</v>
      </c>
      <c r="ET92" s="1">
        <v>0.60325821232824595</v>
      </c>
      <c r="EU92" s="5">
        <v>89.574862570020301</v>
      </c>
      <c r="EV92" s="1">
        <v>0.441164561207811</v>
      </c>
      <c r="EW92" s="5">
        <v>31.050537634408599</v>
      </c>
      <c r="EX92" s="5">
        <v>130.48457657238799</v>
      </c>
      <c r="EY92" s="5">
        <v>76.880644964553696</v>
      </c>
      <c r="EZ92" s="1">
        <v>0.58919335130695305</v>
      </c>
      <c r="FA92" s="5">
        <v>55.9037830014192</v>
      </c>
      <c r="FB92" s="1">
        <v>0.42843211412351101</v>
      </c>
      <c r="FC92" s="5">
        <v>19.9860215053763</v>
      </c>
      <c r="FD92" s="4">
        <v>0</v>
      </c>
      <c r="FE92" s="4">
        <v>0</v>
      </c>
      <c r="FF92" s="1"/>
      <c r="FG92" s="4">
        <v>0</v>
      </c>
      <c r="FH92" s="1"/>
      <c r="FI92" s="4">
        <v>0</v>
      </c>
      <c r="FJ92" s="4">
        <v>0</v>
      </c>
      <c r="FK92" s="4">
        <v>0</v>
      </c>
      <c r="FL92" s="1"/>
      <c r="FM92" s="4">
        <v>0</v>
      </c>
      <c r="FN92" s="1"/>
      <c r="FO92" s="4">
        <v>0</v>
      </c>
      <c r="FP92" s="4">
        <v>3.5527136788005001E-15</v>
      </c>
      <c r="FQ92" s="4">
        <v>3.5527136788005001E-15</v>
      </c>
      <c r="FR92" s="1">
        <v>1</v>
      </c>
      <c r="FS92" s="4">
        <v>1.6010817267527E-3</v>
      </c>
      <c r="FT92" s="1">
        <v>450664441749.57397</v>
      </c>
      <c r="FU92" s="4">
        <v>0</v>
      </c>
      <c r="FV92" s="4">
        <v>106.76720032414001</v>
      </c>
      <c r="FW92" s="4">
        <v>80.086790846706606</v>
      </c>
      <c r="FX92" s="1">
        <v>0.75010668635654698</v>
      </c>
      <c r="FY92" s="4">
        <v>55.928694071378402</v>
      </c>
      <c r="FZ92" s="1">
        <v>0.52383778821193505</v>
      </c>
      <c r="GA92" s="4">
        <v>16.666129032258102</v>
      </c>
      <c r="GB92" s="4">
        <v>241.954957542839</v>
      </c>
      <c r="GC92" s="4">
        <v>157.801559986174</v>
      </c>
      <c r="GD92" s="1">
        <v>0.65219395208397202</v>
      </c>
      <c r="GE92" s="4">
        <v>82.306826827004997</v>
      </c>
      <c r="GF92" s="1">
        <v>0.340174169865613</v>
      </c>
      <c r="GG92" s="4">
        <v>49.748387096774202</v>
      </c>
      <c r="GH92" s="4">
        <v>347.11027881179501</v>
      </c>
      <c r="GI92" s="4">
        <v>215.25505101727001</v>
      </c>
      <c r="GJ92" s="1">
        <v>0.62013447643820097</v>
      </c>
      <c r="GK92" s="4">
        <v>155.669741085406</v>
      </c>
      <c r="GL92" s="1">
        <v>0.44847344082775398</v>
      </c>
      <c r="GM92" s="4">
        <v>57.821428571428598</v>
      </c>
      <c r="GN92" s="4">
        <v>392.32454410811698</v>
      </c>
      <c r="GO92" s="4">
        <v>239.24261541794201</v>
      </c>
      <c r="GP92" s="1">
        <v>0.60980792308526</v>
      </c>
      <c r="GQ92" s="4">
        <v>173.923931460956</v>
      </c>
      <c r="GR92" s="1">
        <v>0.44331646865567098</v>
      </c>
      <c r="GS92" s="4">
        <v>61.113978494623701</v>
      </c>
      <c r="GT92" s="4">
        <v>130.48457657238799</v>
      </c>
      <c r="GU92" s="4">
        <v>76.880644964553696</v>
      </c>
      <c r="GV92" s="1">
        <v>0.58919335130695305</v>
      </c>
      <c r="GW92" s="4">
        <v>55.9037830014192</v>
      </c>
      <c r="GX92" s="1">
        <v>0.42843211412351101</v>
      </c>
      <c r="GY92" s="4">
        <v>19.9860215053763</v>
      </c>
    </row>
    <row r="93" spans="1:207" s="8" customFormat="1" x14ac:dyDescent="0.25">
      <c r="A93" s="4" t="s">
        <v>221</v>
      </c>
      <c r="B93" s="4" t="s">
        <v>385</v>
      </c>
      <c r="C93" s="4" t="s">
        <v>386</v>
      </c>
      <c r="D93" s="30" t="s">
        <v>231</v>
      </c>
      <c r="E93" s="4" t="s">
        <v>232</v>
      </c>
      <c r="F93" s="5"/>
      <c r="G93" s="5">
        <v>10.7361322018537</v>
      </c>
      <c r="H93" s="5">
        <v>35.970843975536198</v>
      </c>
      <c r="I93" s="5">
        <v>37.908815179858998</v>
      </c>
      <c r="J93" s="5">
        <v>10.5706595362768</v>
      </c>
      <c r="K93" s="5"/>
      <c r="L93" s="5">
        <v>-9.9017892082330305E-2</v>
      </c>
      <c r="M93" s="5">
        <v>0.105763937693691</v>
      </c>
      <c r="N93" s="5">
        <v>0</v>
      </c>
      <c r="O93" s="5">
        <v>81.122039635129497</v>
      </c>
      <c r="P93" s="5">
        <v>112.15800482232601</v>
      </c>
      <c r="Q93" s="5">
        <v>129.49142024427701</v>
      </c>
      <c r="R93" s="5">
        <v>125.708024380975</v>
      </c>
      <c r="S93" s="5">
        <v>107.02841694009599</v>
      </c>
      <c r="T93" s="5">
        <v>65.475272063368493</v>
      </c>
      <c r="U93" s="5">
        <v>55.329746812379398</v>
      </c>
      <c r="V93" s="5">
        <v>118.902409764071</v>
      </c>
      <c r="W93" s="5">
        <v>168.178518619009</v>
      </c>
      <c r="X93" s="5">
        <v>147.72180216636599</v>
      </c>
      <c r="Y93" s="5">
        <v>178.77509712458601</v>
      </c>
      <c r="Z93" s="5">
        <v>201.663319112859</v>
      </c>
      <c r="AA93" s="5">
        <v>199.098106280168</v>
      </c>
      <c r="AB93" s="5">
        <v>169.41475644677899</v>
      </c>
      <c r="AC93" s="5">
        <v>10.7361322018537</v>
      </c>
      <c r="AD93" s="5">
        <v>73.879659155395302</v>
      </c>
      <c r="AE93" s="5">
        <v>10.5706595362768</v>
      </c>
      <c r="AF93" s="5">
        <v>6.7460456113605698E-3</v>
      </c>
      <c r="AG93" s="5">
        <v>81.122039635129497</v>
      </c>
      <c r="AH93" s="5">
        <v>241.64942506660299</v>
      </c>
      <c r="AI93" s="5">
        <v>232.736441321071</v>
      </c>
      <c r="AJ93" s="5">
        <v>120.805018875748</v>
      </c>
      <c r="AK93" s="5">
        <v>287.08092838307999</v>
      </c>
      <c r="AL93" s="5">
        <v>326.49689929095302</v>
      </c>
      <c r="AM93" s="5">
        <v>400.76142539302703</v>
      </c>
      <c r="AN93" s="5">
        <v>169.41475644677899</v>
      </c>
      <c r="AO93" s="5">
        <v>84.615791357248895</v>
      </c>
      <c r="AP93" s="5">
        <v>10.577405581888099</v>
      </c>
      <c r="AQ93" s="5">
        <v>322.77146470173199</v>
      </c>
      <c r="AR93" s="5">
        <v>353.541460196819</v>
      </c>
      <c r="AS93" s="5">
        <v>613.57782767403205</v>
      </c>
      <c r="AT93" s="5">
        <v>570.17618183980596</v>
      </c>
      <c r="AU93" s="5">
        <f t="shared" si="28"/>
        <v>312.19405911984387</v>
      </c>
      <c r="AV93" s="5">
        <f t="shared" si="29"/>
        <v>30.769995495087016</v>
      </c>
      <c r="AW93" s="5">
        <f t="shared" si="30"/>
        <v>260.03636747721305</v>
      </c>
      <c r="AX93" s="5">
        <v>0.204781829776021</v>
      </c>
      <c r="AY93" s="5">
        <v>-0.105763937693691</v>
      </c>
      <c r="AZ93" s="5">
        <v>81.122039635129497</v>
      </c>
      <c r="BA93" s="5">
        <v>31.035965187196201</v>
      </c>
      <c r="BB93" s="5">
        <v>17.333415421951099</v>
      </c>
      <c r="BC93" s="5">
        <v>-3.7833958633017102</v>
      </c>
      <c r="BD93" s="5">
        <v>-18.679607440878801</v>
      </c>
      <c r="BE93" s="5">
        <v>-41.553144876727799</v>
      </c>
      <c r="BF93" s="5">
        <v>-10.145525250989101</v>
      </c>
      <c r="BG93" s="5">
        <v>63.5726629516911</v>
      </c>
      <c r="BH93" s="5">
        <v>49.276108854938499</v>
      </c>
      <c r="BI93" s="5">
        <v>-20.456716452642802</v>
      </c>
      <c r="BJ93" s="5">
        <v>31.053294958220199</v>
      </c>
      <c r="BK93" s="5">
        <v>22.888221988272502</v>
      </c>
      <c r="BL93" s="6">
        <v>-2.5652128326911199</v>
      </c>
      <c r="BM93" s="5" t="s">
        <v>225</v>
      </c>
      <c r="BN93" s="4" t="s">
        <v>225</v>
      </c>
      <c r="BO93" s="7">
        <v>72</v>
      </c>
      <c r="BP93" s="7">
        <v>75</v>
      </c>
      <c r="BQ93" s="4" t="s">
        <v>253</v>
      </c>
      <c r="BR93" s="5">
        <v>0</v>
      </c>
      <c r="BS93" s="5">
        <v>0</v>
      </c>
      <c r="BT93" s="1"/>
      <c r="BU93" s="5">
        <v>4.0538348019795301E-4</v>
      </c>
      <c r="BV93" s="1"/>
      <c r="BW93" s="5">
        <v>0</v>
      </c>
      <c r="BX93" s="5">
        <v>87.585715061491896</v>
      </c>
      <c r="BY93" s="5">
        <v>63.700085204634803</v>
      </c>
      <c r="BZ93" s="1">
        <v>0.727288521420559</v>
      </c>
      <c r="CA93" s="5">
        <v>38.221300461087402</v>
      </c>
      <c r="CB93" s="1">
        <v>0.43638737703121</v>
      </c>
      <c r="CC93" s="5">
        <v>19.451612903225801</v>
      </c>
      <c r="CD93" s="5">
        <v>122.876738373601</v>
      </c>
      <c r="CE93" s="5">
        <v>82.298944674010301</v>
      </c>
      <c r="CF93" s="1">
        <v>0.66976830410150001</v>
      </c>
      <c r="CG93" s="5">
        <v>46.044960263592202</v>
      </c>
      <c r="CH93" s="1">
        <v>0.37472479228407501</v>
      </c>
      <c r="CI93" s="5">
        <v>32.645161290322598</v>
      </c>
      <c r="CJ93" s="5">
        <v>142.94550565217801</v>
      </c>
      <c r="CK93" s="5">
        <v>99.5359885055653</v>
      </c>
      <c r="CL93" s="1">
        <v>0.696321217315928</v>
      </c>
      <c r="CM93" s="5">
        <v>62.430982223127899</v>
      </c>
      <c r="CN93" s="1">
        <v>0.43674673042913398</v>
      </c>
      <c r="CO93" s="5">
        <v>32.935483870967701</v>
      </c>
      <c r="CP93" s="5">
        <v>139.567691571788</v>
      </c>
      <c r="CQ93" s="5">
        <v>96.1943988250285</v>
      </c>
      <c r="CR93" s="1">
        <v>0.68923113753407705</v>
      </c>
      <c r="CS93" s="5">
        <v>43.560603109002997</v>
      </c>
      <c r="CT93" s="1">
        <v>0.31211093784263999</v>
      </c>
      <c r="CU93" s="5">
        <v>34.677419354838698</v>
      </c>
      <c r="CV93" s="5">
        <v>115.90102457856101</v>
      </c>
      <c r="CW93" s="5">
        <v>81.751935935081704</v>
      </c>
      <c r="CX93" s="1">
        <v>0.70535990714790897</v>
      </c>
      <c r="CY93" s="5">
        <v>26.799347238662001</v>
      </c>
      <c r="CZ93" s="1">
        <v>0.23122614606824801</v>
      </c>
      <c r="DA93" s="5">
        <v>22.903225806451601</v>
      </c>
      <c r="DB93" s="5">
        <v>68.649045731538394</v>
      </c>
      <c r="DC93" s="5">
        <v>43.044628460341798</v>
      </c>
      <c r="DD93" s="1">
        <v>0.62702442549127102</v>
      </c>
      <c r="DE93" s="5">
        <v>21.142750734981899</v>
      </c>
      <c r="DF93" s="1">
        <v>0.30798317019093902</v>
      </c>
      <c r="DG93" s="5">
        <v>16.004301075268799</v>
      </c>
      <c r="DH93" s="5">
        <v>56.487572688805201</v>
      </c>
      <c r="DI93" s="5">
        <v>28.7511771215202</v>
      </c>
      <c r="DJ93" s="1">
        <v>0.50898234342468296</v>
      </c>
      <c r="DK93" s="5">
        <v>1.0541829964212801</v>
      </c>
      <c r="DL93" s="1">
        <v>1.8662210929629899E-2</v>
      </c>
      <c r="DM93" s="5">
        <v>16.285714285714299</v>
      </c>
      <c r="DN93" s="5">
        <v>115.732155968212</v>
      </c>
      <c r="DO93" s="5">
        <v>61.357253893005101</v>
      </c>
      <c r="DP93" s="1">
        <v>0.53016599733835301</v>
      </c>
      <c r="DQ93" s="5">
        <v>27.7649786033572</v>
      </c>
      <c r="DR93" s="1">
        <v>0.239907209634834</v>
      </c>
      <c r="DS93" s="5">
        <v>22.2</v>
      </c>
      <c r="DT93" s="5">
        <v>154.145997309053</v>
      </c>
      <c r="DU93" s="5">
        <v>90.374888188936794</v>
      </c>
      <c r="DV93" s="1">
        <v>0.586294096289384</v>
      </c>
      <c r="DW93" s="5">
        <v>51.910483984243797</v>
      </c>
      <c r="DX93" s="1">
        <v>0.33676180303382502</v>
      </c>
      <c r="DY93" s="5">
        <v>30.050537634408599</v>
      </c>
      <c r="DZ93" s="5">
        <v>139.755191378159</v>
      </c>
      <c r="EA93" s="5">
        <v>67.448110139011803</v>
      </c>
      <c r="EB93" s="1">
        <v>0.48261613378286899</v>
      </c>
      <c r="EC93" s="5">
        <v>23.291903636481699</v>
      </c>
      <c r="ED93" s="1">
        <v>0.16666217123524901</v>
      </c>
      <c r="EE93" s="5">
        <v>35.703225806451599</v>
      </c>
      <c r="EF93" s="5">
        <v>176.826008056039</v>
      </c>
      <c r="EG93" s="5">
        <v>107.276484780061</v>
      </c>
      <c r="EH93" s="1">
        <v>0.60667820282445994</v>
      </c>
      <c r="EI93" s="5">
        <v>57.5436500125926</v>
      </c>
      <c r="EJ93" s="1">
        <v>0.32542526207092798</v>
      </c>
      <c r="EK93" s="5">
        <v>44.994239631336399</v>
      </c>
      <c r="EL93" s="5">
        <v>201.955841985604</v>
      </c>
      <c r="EM93" s="5">
        <v>125.950610878795</v>
      </c>
      <c r="EN93" s="1">
        <v>0.62365420896204304</v>
      </c>
      <c r="EO93" s="5">
        <v>73.341162540455699</v>
      </c>
      <c r="EP93" s="1">
        <v>0.36315444910815498</v>
      </c>
      <c r="EQ93" s="5">
        <v>48.5440860215054</v>
      </c>
      <c r="ER93" s="5">
        <v>198.99247263573099</v>
      </c>
      <c r="ES93" s="5">
        <v>126.542007554991</v>
      </c>
      <c r="ET93" s="1">
        <v>0.63591353923539795</v>
      </c>
      <c r="EU93" s="5">
        <v>77.282458892298493</v>
      </c>
      <c r="EV93" s="1">
        <v>0.38836875520296199</v>
      </c>
      <c r="EW93" s="5">
        <v>47.307526881720399</v>
      </c>
      <c r="EX93" s="5">
        <v>167.09416620154701</v>
      </c>
      <c r="EY93" s="5">
        <v>104.44353493686199</v>
      </c>
      <c r="EZ93" s="1">
        <v>0.62505793775519303</v>
      </c>
      <c r="FA93" s="5">
        <v>65.700288937499707</v>
      </c>
      <c r="FB93" s="1">
        <v>0.39319319417922</v>
      </c>
      <c r="FC93" s="5">
        <v>31.870967741935502</v>
      </c>
      <c r="FD93" s="4">
        <v>87.585715061491896</v>
      </c>
      <c r="FE93" s="4">
        <v>63.700085204634803</v>
      </c>
      <c r="FF93" s="1">
        <v>0.727288521420559</v>
      </c>
      <c r="FG93" s="4">
        <v>38.221705844567602</v>
      </c>
      <c r="FH93" s="1">
        <v>0.436392005451266</v>
      </c>
      <c r="FI93" s="4">
        <v>19.451612903225801</v>
      </c>
      <c r="FJ93" s="4">
        <v>265.82224402577901</v>
      </c>
      <c r="FK93" s="4">
        <v>181.83493317957601</v>
      </c>
      <c r="FL93" s="1">
        <v>0.68404709262006602</v>
      </c>
      <c r="FM93" s="4">
        <v>108.47594248672</v>
      </c>
      <c r="FN93" s="1">
        <v>0.40807699477625498</v>
      </c>
      <c r="FO93" s="4">
        <v>65.580645161290306</v>
      </c>
      <c r="FP93" s="4">
        <v>255.468716150349</v>
      </c>
      <c r="FQ93" s="4">
        <v>177.94633476011001</v>
      </c>
      <c r="FR93" s="1">
        <v>0.69654843630789098</v>
      </c>
      <c r="FS93" s="4">
        <v>70.359950347665105</v>
      </c>
      <c r="FT93" s="1">
        <v>0.275415132654664</v>
      </c>
      <c r="FU93" s="4">
        <v>57.580645161290299</v>
      </c>
      <c r="FV93" s="4">
        <v>125.13661842034401</v>
      </c>
      <c r="FW93" s="4">
        <v>71.795805581861998</v>
      </c>
      <c r="FX93" s="1">
        <v>0.57373937771511696</v>
      </c>
      <c r="FY93" s="4">
        <v>22.196933731403199</v>
      </c>
      <c r="FZ93" s="1">
        <v>0.177381601098105</v>
      </c>
      <c r="GA93" s="4">
        <v>32.290015360983098</v>
      </c>
      <c r="GB93" s="4">
        <v>269.87815327726503</v>
      </c>
      <c r="GC93" s="4">
        <v>151.73214208194199</v>
      </c>
      <c r="GD93" s="1">
        <v>0.56222461966403303</v>
      </c>
      <c r="GE93" s="4">
        <v>79.675462587601004</v>
      </c>
      <c r="GF93" s="1">
        <v>0.295227537390716</v>
      </c>
      <c r="GG93" s="4">
        <v>52.250537634408602</v>
      </c>
      <c r="GH93" s="4">
        <v>316.58119943419803</v>
      </c>
      <c r="GI93" s="4">
        <v>174.72459491907301</v>
      </c>
      <c r="GJ93" s="1">
        <v>0.55191083750818304</v>
      </c>
      <c r="GK93" s="4">
        <v>80.835553649074299</v>
      </c>
      <c r="GL93" s="1">
        <v>0.25533908454938498</v>
      </c>
      <c r="GM93" s="4">
        <v>80.697465437787997</v>
      </c>
      <c r="GN93" s="4">
        <v>400.94831462133601</v>
      </c>
      <c r="GO93" s="4">
        <v>252.49261843378599</v>
      </c>
      <c r="GP93" s="1">
        <v>0.62973857034976199</v>
      </c>
      <c r="GQ93" s="4">
        <v>150.62362143275399</v>
      </c>
      <c r="GR93" s="1">
        <v>0.37566842393390898</v>
      </c>
      <c r="GS93" s="4">
        <v>95.851612903225799</v>
      </c>
      <c r="GT93" s="4">
        <v>167.09416620154701</v>
      </c>
      <c r="GU93" s="4">
        <v>104.44353493686199</v>
      </c>
      <c r="GV93" s="1">
        <v>0.62505793775519303</v>
      </c>
      <c r="GW93" s="4">
        <v>65.700288937499707</v>
      </c>
      <c r="GX93" s="1">
        <v>0.39319319417922</v>
      </c>
      <c r="GY93" s="4">
        <v>31.870967741935502</v>
      </c>
    </row>
    <row r="94" spans="1:207" s="8" customFormat="1" x14ac:dyDescent="0.25">
      <c r="A94" s="4" t="s">
        <v>221</v>
      </c>
      <c r="B94" s="4" t="s">
        <v>387</v>
      </c>
      <c r="C94" s="4" t="s">
        <v>388</v>
      </c>
      <c r="D94" s="30" t="s">
        <v>235</v>
      </c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>
        <v>73.568151393452794</v>
      </c>
      <c r="W94" s="5">
        <v>121.950472800293</v>
      </c>
      <c r="X94" s="5">
        <v>186.832779603261</v>
      </c>
      <c r="Y94" s="5">
        <v>228.623201898503</v>
      </c>
      <c r="Z94" s="5">
        <v>236.47035912697899</v>
      </c>
      <c r="AA94" s="5">
        <v>247.910400146039</v>
      </c>
      <c r="AB94" s="5">
        <v>100.859360837289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195.51862419374501</v>
      </c>
      <c r="AL94" s="5">
        <v>415.455981501765</v>
      </c>
      <c r="AM94" s="5">
        <v>484.38075927301799</v>
      </c>
      <c r="AN94" s="5">
        <v>100.859360837289</v>
      </c>
      <c r="AO94" s="5"/>
      <c r="AP94" s="5"/>
      <c r="AQ94" s="5"/>
      <c r="AR94" s="5"/>
      <c r="AS94" s="5">
        <v>610.97460569551004</v>
      </c>
      <c r="AT94" s="5">
        <v>585.24012011030698</v>
      </c>
      <c r="AU94" s="5">
        <f t="shared" si="28"/>
        <v>0</v>
      </c>
      <c r="AV94" s="5">
        <f t="shared" si="29"/>
        <v>0</v>
      </c>
      <c r="AW94" s="5">
        <f t="shared" si="30"/>
        <v>610.97460569551004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73.568151393452794</v>
      </c>
      <c r="BH94" s="5">
        <v>48.3823214068398</v>
      </c>
      <c r="BI94" s="5">
        <v>64.882306802968699</v>
      </c>
      <c r="BJ94" s="5">
        <v>41.790422295242102</v>
      </c>
      <c r="BK94" s="5">
        <v>7.8471572284756803</v>
      </c>
      <c r="BL94" s="6">
        <v>11.4400410190597</v>
      </c>
      <c r="BM94" s="5" t="s">
        <v>225</v>
      </c>
      <c r="BN94" s="4" t="s">
        <v>225</v>
      </c>
      <c r="BO94" s="7">
        <v>111</v>
      </c>
      <c r="BP94" s="7">
        <v>76</v>
      </c>
      <c r="BQ94" s="4" t="s">
        <v>253</v>
      </c>
      <c r="BR94" s="5"/>
      <c r="BS94" s="5"/>
      <c r="BT94" s="1"/>
      <c r="BU94" s="5"/>
      <c r="BV94" s="1"/>
      <c r="BW94" s="5"/>
      <c r="BX94" s="5"/>
      <c r="BY94" s="5"/>
      <c r="BZ94" s="1"/>
      <c r="CA94" s="5"/>
      <c r="CB94" s="1"/>
      <c r="CC94" s="5"/>
      <c r="CD94" s="5"/>
      <c r="CE94" s="5"/>
      <c r="CF94" s="1"/>
      <c r="CG94" s="5"/>
      <c r="CH94" s="1"/>
      <c r="CI94" s="5"/>
      <c r="CJ94" s="5"/>
      <c r="CK94" s="5"/>
      <c r="CL94" s="1"/>
      <c r="CM94" s="5"/>
      <c r="CN94" s="1"/>
      <c r="CO94" s="5"/>
      <c r="CP94" s="5"/>
      <c r="CQ94" s="5"/>
      <c r="CR94" s="1"/>
      <c r="CS94" s="5"/>
      <c r="CT94" s="1"/>
      <c r="CU94" s="5"/>
      <c r="CV94" s="5"/>
      <c r="CW94" s="5"/>
      <c r="CX94" s="1"/>
      <c r="CY94" s="5"/>
      <c r="CZ94" s="1"/>
      <c r="DA94" s="5"/>
      <c r="DB94" s="5"/>
      <c r="DC94" s="5"/>
      <c r="DD94" s="1"/>
      <c r="DE94" s="5"/>
      <c r="DF94" s="1"/>
      <c r="DG94" s="5"/>
      <c r="DH94" s="5"/>
      <c r="DI94" s="5"/>
      <c r="DJ94" s="1"/>
      <c r="DK94" s="5"/>
      <c r="DL94" s="1"/>
      <c r="DM94" s="5"/>
      <c r="DN94" s="5">
        <v>77.307083755124694</v>
      </c>
      <c r="DO94" s="5">
        <v>53.231499095037798</v>
      </c>
      <c r="DP94" s="1">
        <v>0.68857207527905295</v>
      </c>
      <c r="DQ94" s="5">
        <v>31.515701930674499</v>
      </c>
      <c r="DR94" s="1">
        <v>0.40766900521694199</v>
      </c>
      <c r="DS94" s="5">
        <v>13.853763440860201</v>
      </c>
      <c r="DT94" s="5">
        <v>125.046394283944</v>
      </c>
      <c r="DU94" s="5">
        <v>61.3141059409216</v>
      </c>
      <c r="DV94" s="1">
        <v>0.49033085913453001</v>
      </c>
      <c r="DW94" s="5">
        <v>19.823606879293902</v>
      </c>
      <c r="DX94" s="1">
        <v>0.158530015941765</v>
      </c>
      <c r="DY94" s="5">
        <v>33.133333333333297</v>
      </c>
      <c r="DZ94" s="5">
        <v>186.73793117625999</v>
      </c>
      <c r="EA94" s="5">
        <v>120.026533604048</v>
      </c>
      <c r="EB94" s="1">
        <v>0.64275390033509805</v>
      </c>
      <c r="EC94" s="5">
        <v>77.855640537206895</v>
      </c>
      <c r="ED94" s="1">
        <v>0.41692461754714299</v>
      </c>
      <c r="EE94" s="5">
        <v>35.9677419354839</v>
      </c>
      <c r="EF94" s="5">
        <v>228.35712011990299</v>
      </c>
      <c r="EG94" s="5">
        <v>133.36611685077699</v>
      </c>
      <c r="EH94" s="1">
        <v>0.58402434213897403</v>
      </c>
      <c r="EI94" s="5">
        <v>77.5802675298183</v>
      </c>
      <c r="EJ94" s="1">
        <v>0.33973220317844099</v>
      </c>
      <c r="EK94" s="5">
        <v>50.768433179723502</v>
      </c>
      <c r="EL94" s="5">
        <v>236.49543513638599</v>
      </c>
      <c r="EM94" s="5">
        <v>144.46115245741399</v>
      </c>
      <c r="EN94" s="1">
        <v>0.61084118758615402</v>
      </c>
      <c r="EO94" s="5">
        <v>86.921749377136194</v>
      </c>
      <c r="EP94" s="1">
        <v>0.36754091818731699</v>
      </c>
      <c r="EQ94" s="5">
        <v>53.582795698924699</v>
      </c>
      <c r="ER94" s="5">
        <v>246.561505423585</v>
      </c>
      <c r="ES94" s="5">
        <v>146.641704772818</v>
      </c>
      <c r="ET94" s="1">
        <v>0.59474695581896597</v>
      </c>
      <c r="EU94" s="5">
        <v>89.821786638128003</v>
      </c>
      <c r="EV94" s="1">
        <v>0.36429768906471</v>
      </c>
      <c r="EW94" s="5">
        <v>54.8774193548387</v>
      </c>
      <c r="EX94" s="5">
        <v>99.558447178711006</v>
      </c>
      <c r="EY94" s="5">
        <v>45.554790171215799</v>
      </c>
      <c r="EZ94" s="1">
        <v>0.45756830748317501</v>
      </c>
      <c r="FA94" s="5">
        <v>13.999717986033099</v>
      </c>
      <c r="FB94" s="1">
        <v>0.14061808297294001</v>
      </c>
      <c r="FC94" s="5">
        <v>30.0913978494624</v>
      </c>
      <c r="FD94" s="4">
        <v>0</v>
      </c>
      <c r="FE94" s="4">
        <v>0</v>
      </c>
      <c r="FF94" s="1"/>
      <c r="FG94" s="4">
        <v>0</v>
      </c>
      <c r="FH94" s="1"/>
      <c r="FI94" s="4">
        <v>0</v>
      </c>
      <c r="FJ94" s="4">
        <v>0</v>
      </c>
      <c r="FK94" s="4">
        <v>0</v>
      </c>
      <c r="FL94" s="1"/>
      <c r="FM94" s="4">
        <v>0</v>
      </c>
      <c r="FN94" s="1"/>
      <c r="FO94" s="4">
        <v>0</v>
      </c>
      <c r="FP94" s="4">
        <v>0</v>
      </c>
      <c r="FQ94" s="4">
        <v>0</v>
      </c>
      <c r="FR94" s="1"/>
      <c r="FS94" s="4">
        <v>0</v>
      </c>
      <c r="FT94" s="1"/>
      <c r="FU94" s="4">
        <v>0</v>
      </c>
      <c r="FV94" s="4">
        <v>0</v>
      </c>
      <c r="FW94" s="4">
        <v>0</v>
      </c>
      <c r="FX94" s="1"/>
      <c r="FY94" s="4">
        <v>0</v>
      </c>
      <c r="FZ94" s="1"/>
      <c r="GA94" s="4">
        <v>0</v>
      </c>
      <c r="GB94" s="4">
        <v>202.35347803906899</v>
      </c>
      <c r="GC94" s="4">
        <v>114.545605035959</v>
      </c>
      <c r="GD94" s="1">
        <v>0.56606689514792397</v>
      </c>
      <c r="GE94" s="4">
        <v>51.339308809968401</v>
      </c>
      <c r="GF94" s="1">
        <v>0.25371102739363899</v>
      </c>
      <c r="GG94" s="4">
        <v>46.987096774193503</v>
      </c>
      <c r="GH94" s="4">
        <v>415.09505129616201</v>
      </c>
      <c r="GI94" s="4">
        <v>253.392650454825</v>
      </c>
      <c r="GJ94" s="1">
        <v>0.61044488404183395</v>
      </c>
      <c r="GK94" s="4">
        <v>155.435908067025</v>
      </c>
      <c r="GL94" s="1">
        <v>0.37445859106647</v>
      </c>
      <c r="GM94" s="4">
        <v>86.736175115207402</v>
      </c>
      <c r="GN94" s="4">
        <v>483.05694055996997</v>
      </c>
      <c r="GO94" s="4">
        <v>291.10285723023202</v>
      </c>
      <c r="GP94" s="1">
        <v>0.60262638374014299</v>
      </c>
      <c r="GQ94" s="4">
        <v>176.743536015264</v>
      </c>
      <c r="GR94" s="1">
        <v>0.36588551198618402</v>
      </c>
      <c r="GS94" s="4">
        <v>108.46021505376299</v>
      </c>
      <c r="GT94" s="4">
        <v>99.558447178711006</v>
      </c>
      <c r="GU94" s="4">
        <v>45.554790171215799</v>
      </c>
      <c r="GV94" s="1">
        <v>0.45756830748317501</v>
      </c>
      <c r="GW94" s="4">
        <v>13.999717986033099</v>
      </c>
      <c r="GX94" s="1">
        <v>0.14061808297294001</v>
      </c>
      <c r="GY94" s="4">
        <v>30.0913978494624</v>
      </c>
    </row>
    <row r="95" spans="1:207" s="8" customFormat="1" x14ac:dyDescent="0.25">
      <c r="A95" s="4" t="s">
        <v>221</v>
      </c>
      <c r="B95" s="4" t="s">
        <v>389</v>
      </c>
      <c r="C95" s="4" t="s">
        <v>390</v>
      </c>
      <c r="D95" s="30" t="s">
        <v>235</v>
      </c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>
        <v>1.10278036277603</v>
      </c>
      <c r="V95" s="5">
        <v>280.94500688352298</v>
      </c>
      <c r="W95" s="5">
        <v>282.23627962146003</v>
      </c>
      <c r="X95" s="5">
        <v>47.304924562682203</v>
      </c>
      <c r="Y95" s="5"/>
      <c r="Z95" s="5"/>
      <c r="AA95" s="5"/>
      <c r="AB95" s="5"/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1.10278036277603</v>
      </c>
      <c r="AK95" s="5">
        <v>563.18128650498295</v>
      </c>
      <c r="AL95" s="5">
        <v>47.304924562682203</v>
      </c>
      <c r="AM95" s="5">
        <v>0</v>
      </c>
      <c r="AN95" s="5">
        <v>0</v>
      </c>
      <c r="AO95" s="5"/>
      <c r="AP95" s="5"/>
      <c r="AQ95" s="5"/>
      <c r="AR95" s="5">
        <v>1.10278036277603</v>
      </c>
      <c r="AS95" s="5">
        <v>610.48621106766495</v>
      </c>
      <c r="AT95" s="5"/>
      <c r="AU95" s="5">
        <f t="shared" si="28"/>
        <v>0</v>
      </c>
      <c r="AV95" s="5">
        <f t="shared" si="29"/>
        <v>1.10278036277603</v>
      </c>
      <c r="AW95" s="5">
        <f t="shared" si="30"/>
        <v>609.38343070488895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1.10278036277603</v>
      </c>
      <c r="BG95" s="5">
        <v>279.84222652074698</v>
      </c>
      <c r="BH95" s="5">
        <v>1.2912727379364199</v>
      </c>
      <c r="BI95" s="5">
        <v>-234.931355058777</v>
      </c>
      <c r="BJ95" s="5">
        <v>-47.304924562682203</v>
      </c>
      <c r="BK95" s="5">
        <v>0</v>
      </c>
      <c r="BL95" s="6">
        <v>0</v>
      </c>
      <c r="BM95" s="5" t="s">
        <v>257</v>
      </c>
      <c r="BN95" s="4" t="s">
        <v>257</v>
      </c>
      <c r="BO95" s="7">
        <v>163</v>
      </c>
      <c r="BP95" s="7">
        <v>77</v>
      </c>
      <c r="BQ95" s="4" t="s">
        <v>253</v>
      </c>
      <c r="BR95" s="5"/>
      <c r="BS95" s="5"/>
      <c r="BT95" s="1"/>
      <c r="BU95" s="5"/>
      <c r="BV95" s="1"/>
      <c r="BW95" s="5"/>
      <c r="BX95" s="5"/>
      <c r="BY95" s="5"/>
      <c r="BZ95" s="1"/>
      <c r="CA95" s="5"/>
      <c r="CB95" s="1"/>
      <c r="CC95" s="5"/>
      <c r="CD95" s="5"/>
      <c r="CE95" s="5"/>
      <c r="CF95" s="1"/>
      <c r="CG95" s="5"/>
      <c r="CH95" s="1"/>
      <c r="CI95" s="5"/>
      <c r="CJ95" s="5"/>
      <c r="CK95" s="5"/>
      <c r="CL95" s="1"/>
      <c r="CM95" s="5"/>
      <c r="CN95" s="1"/>
      <c r="CO95" s="5"/>
      <c r="CP95" s="5"/>
      <c r="CQ95" s="5"/>
      <c r="CR95" s="1"/>
      <c r="CS95" s="5"/>
      <c r="CT95" s="1"/>
      <c r="CU95" s="5"/>
      <c r="CV95" s="5"/>
      <c r="CW95" s="5"/>
      <c r="CX95" s="1"/>
      <c r="CY95" s="5"/>
      <c r="CZ95" s="1"/>
      <c r="DA95" s="5"/>
      <c r="DB95" s="5"/>
      <c r="DC95" s="5"/>
      <c r="DD95" s="1"/>
      <c r="DE95" s="5"/>
      <c r="DF95" s="1"/>
      <c r="DG95" s="5"/>
      <c r="DH95" s="5">
        <v>1.10278036277603</v>
      </c>
      <c r="DI95" s="5">
        <v>0.67267626182965301</v>
      </c>
      <c r="DJ95" s="1">
        <v>0.60998208214038896</v>
      </c>
      <c r="DK95" s="5">
        <v>0.31842521030494197</v>
      </c>
      <c r="DL95" s="1">
        <v>0.28874762468872001</v>
      </c>
      <c r="DM95" s="5">
        <v>0.19354838709677399</v>
      </c>
      <c r="DN95" s="5">
        <v>280.94500688352298</v>
      </c>
      <c r="DO95" s="5">
        <v>134.317999856081</v>
      </c>
      <c r="DP95" s="1">
        <v>0.47809356480846099</v>
      </c>
      <c r="DQ95" s="5">
        <v>53.330468007547999</v>
      </c>
      <c r="DR95" s="1">
        <v>0.18982529214216701</v>
      </c>
      <c r="DS95" s="5">
        <v>50.5462365591398</v>
      </c>
      <c r="DT95" s="5">
        <v>282.23627962146003</v>
      </c>
      <c r="DU95" s="5">
        <v>169.43859528792299</v>
      </c>
      <c r="DV95" s="1">
        <v>0.60034307253191399</v>
      </c>
      <c r="DW95" s="5">
        <v>109.119673687888</v>
      </c>
      <c r="DX95" s="1">
        <v>0.38662525538616499</v>
      </c>
      <c r="DY95" s="5">
        <v>46.317741935483902</v>
      </c>
      <c r="DZ95" s="5">
        <v>47.304924562682203</v>
      </c>
      <c r="EA95" s="5">
        <v>35.675127135583999</v>
      </c>
      <c r="EB95" s="1">
        <v>0.75415250030283998</v>
      </c>
      <c r="EC95" s="5">
        <v>24.042307626311501</v>
      </c>
      <c r="ED95" s="1">
        <v>0.50824111545625295</v>
      </c>
      <c r="EE95" s="5">
        <v>7.8709677419354804</v>
      </c>
      <c r="EF95" s="5"/>
      <c r="EG95" s="5"/>
      <c r="EH95" s="1"/>
      <c r="EI95" s="5"/>
      <c r="EJ95" s="1"/>
      <c r="EK95" s="5"/>
      <c r="EL95" s="5"/>
      <c r="EM95" s="5"/>
      <c r="EN95" s="1"/>
      <c r="EO95" s="5"/>
      <c r="EP95" s="1"/>
      <c r="EQ95" s="5"/>
      <c r="ER95" s="5"/>
      <c r="ES95" s="5"/>
      <c r="ET95" s="1"/>
      <c r="EU95" s="5"/>
      <c r="EV95" s="1"/>
      <c r="EW95" s="5"/>
      <c r="EX95" s="5"/>
      <c r="EY95" s="5"/>
      <c r="EZ95" s="1"/>
      <c r="FA95" s="5"/>
      <c r="FB95" s="1"/>
      <c r="FC95" s="5"/>
      <c r="FD95" s="4">
        <v>0</v>
      </c>
      <c r="FE95" s="4">
        <v>0</v>
      </c>
      <c r="FF95" s="1"/>
      <c r="FG95" s="4">
        <v>0</v>
      </c>
      <c r="FH95" s="1"/>
      <c r="FI95" s="4">
        <v>0</v>
      </c>
      <c r="FJ95" s="4">
        <v>0</v>
      </c>
      <c r="FK95" s="4">
        <v>0</v>
      </c>
      <c r="FL95" s="1"/>
      <c r="FM95" s="4">
        <v>0</v>
      </c>
      <c r="FN95" s="1"/>
      <c r="FO95" s="4">
        <v>0</v>
      </c>
      <c r="FP95" s="4">
        <v>0</v>
      </c>
      <c r="FQ95" s="4">
        <v>0</v>
      </c>
      <c r="FR95" s="1"/>
      <c r="FS95" s="4">
        <v>0</v>
      </c>
      <c r="FT95" s="1"/>
      <c r="FU95" s="4">
        <v>0</v>
      </c>
      <c r="FV95" s="4">
        <v>1.10278036277603</v>
      </c>
      <c r="FW95" s="4">
        <v>0.67267626182965301</v>
      </c>
      <c r="FX95" s="1">
        <v>0.60998208214038896</v>
      </c>
      <c r="FY95" s="4">
        <v>0.31842521030494197</v>
      </c>
      <c r="FZ95" s="1">
        <v>0.28874762468872001</v>
      </c>
      <c r="GA95" s="4">
        <v>0.19354838709677399</v>
      </c>
      <c r="GB95" s="4">
        <v>563.18128650498295</v>
      </c>
      <c r="GC95" s="4">
        <v>303.75659514400502</v>
      </c>
      <c r="GD95" s="1">
        <v>0.53935846666545295</v>
      </c>
      <c r="GE95" s="4">
        <v>162.450141695436</v>
      </c>
      <c r="GF95" s="1">
        <v>0.28845088710879702</v>
      </c>
      <c r="GG95" s="4">
        <v>96.863978494623694</v>
      </c>
      <c r="GH95" s="4">
        <v>47.304924562682203</v>
      </c>
      <c r="GI95" s="4">
        <v>35.675127135583999</v>
      </c>
      <c r="GJ95" s="1">
        <v>0.75415250030283998</v>
      </c>
      <c r="GK95" s="4">
        <v>24.042307626311501</v>
      </c>
      <c r="GL95" s="1">
        <v>0.50824111545625295</v>
      </c>
      <c r="GM95" s="4">
        <v>7.8709677419354804</v>
      </c>
      <c r="GN95" s="4">
        <v>0</v>
      </c>
      <c r="GO95" s="4">
        <v>0</v>
      </c>
      <c r="GP95" s="1"/>
      <c r="GQ95" s="4">
        <v>0</v>
      </c>
      <c r="GR95" s="1"/>
      <c r="GS95" s="4">
        <v>0</v>
      </c>
      <c r="GT95" s="4">
        <v>0</v>
      </c>
      <c r="GU95" s="4">
        <v>0</v>
      </c>
      <c r="GV95" s="1"/>
      <c r="GW95" s="4">
        <v>0</v>
      </c>
      <c r="GX95" s="1"/>
      <c r="GY95" s="4">
        <v>0</v>
      </c>
    </row>
    <row r="96" spans="1:207" s="8" customFormat="1" x14ac:dyDescent="0.25">
      <c r="A96" s="4" t="s">
        <v>221</v>
      </c>
      <c r="B96" s="4" t="s">
        <v>391</v>
      </c>
      <c r="C96" s="4" t="s">
        <v>392</v>
      </c>
      <c r="D96" s="30" t="s">
        <v>256</v>
      </c>
      <c r="E96" s="4"/>
      <c r="F96" s="5"/>
      <c r="G96" s="5">
        <v>8.7608054454501101</v>
      </c>
      <c r="H96" s="5">
        <v>60.271235646308803</v>
      </c>
      <c r="I96" s="5">
        <v>108.89030137161799</v>
      </c>
      <c r="J96" s="5">
        <v>387.33865404440502</v>
      </c>
      <c r="K96" s="5">
        <v>549.64905691369302</v>
      </c>
      <c r="L96" s="5">
        <v>301.67956448135197</v>
      </c>
      <c r="M96" s="5">
        <v>343.56787799037897</v>
      </c>
      <c r="N96" s="5">
        <v>438.82669115279799</v>
      </c>
      <c r="O96" s="5">
        <v>383.05059677769901</v>
      </c>
      <c r="P96" s="5">
        <v>340.74979985181699</v>
      </c>
      <c r="Q96" s="5">
        <v>254.60061902844799</v>
      </c>
      <c r="R96" s="5">
        <v>165.942659038426</v>
      </c>
      <c r="S96" s="5">
        <v>157.443501637639</v>
      </c>
      <c r="T96" s="5">
        <v>153.66604706056299</v>
      </c>
      <c r="U96" s="5">
        <v>155.87861003851501</v>
      </c>
      <c r="V96" s="5">
        <v>137.95982473639199</v>
      </c>
      <c r="W96" s="5">
        <v>145.061428748835</v>
      </c>
      <c r="X96" s="5">
        <v>138.90501931098601</v>
      </c>
      <c r="Y96" s="5">
        <v>177.32249788780399</v>
      </c>
      <c r="Z96" s="5">
        <v>87.950650654453398</v>
      </c>
      <c r="AA96" s="5">
        <v>114.351937898122</v>
      </c>
      <c r="AB96" s="5">
        <v>46.694978429034698</v>
      </c>
      <c r="AC96" s="5">
        <v>8.7608054454501101</v>
      </c>
      <c r="AD96" s="5">
        <v>169.161537017927</v>
      </c>
      <c r="AE96" s="5">
        <v>936.98771095809798</v>
      </c>
      <c r="AF96" s="5">
        <v>645.24744247173101</v>
      </c>
      <c r="AG96" s="5">
        <v>821.877287930497</v>
      </c>
      <c r="AH96" s="5">
        <v>595.35041888026399</v>
      </c>
      <c r="AI96" s="5">
        <v>323.386160676065</v>
      </c>
      <c r="AJ96" s="5">
        <v>309.54465709907799</v>
      </c>
      <c r="AK96" s="5">
        <v>283.02125348522702</v>
      </c>
      <c r="AL96" s="5">
        <v>316.22751719879</v>
      </c>
      <c r="AM96" s="5">
        <v>202.302588552575</v>
      </c>
      <c r="AN96" s="5">
        <v>46.694978429034698</v>
      </c>
      <c r="AO96" s="5">
        <v>177.92234246337699</v>
      </c>
      <c r="AP96" s="5">
        <v>1582.23515342983</v>
      </c>
      <c r="AQ96" s="5">
        <v>1417.2277068107601</v>
      </c>
      <c r="AR96" s="5">
        <v>632.93081777514305</v>
      </c>
      <c r="AS96" s="5">
        <v>599.24877068401702</v>
      </c>
      <c r="AT96" s="5">
        <v>248.99756698160999</v>
      </c>
      <c r="AU96" s="5">
        <f t="shared" si="28"/>
        <v>-165.00744661906992</v>
      </c>
      <c r="AV96" s="5">
        <f t="shared" si="29"/>
        <v>-784.29688903561703</v>
      </c>
      <c r="AW96" s="5">
        <f t="shared" si="30"/>
        <v>-33.682047091126037</v>
      </c>
      <c r="AX96" s="5">
        <v>41.888313509027597</v>
      </c>
      <c r="AY96" s="5">
        <v>95.258813162418505</v>
      </c>
      <c r="AZ96" s="5">
        <v>-55.776094375098403</v>
      </c>
      <c r="BA96" s="5">
        <v>-42.3007969258828</v>
      </c>
      <c r="BB96" s="5">
        <v>-86.149180823368994</v>
      </c>
      <c r="BC96" s="5">
        <v>-88.657959990021993</v>
      </c>
      <c r="BD96" s="5">
        <v>-8.4991574007862898</v>
      </c>
      <c r="BE96" s="5">
        <v>-3.7774545770766101</v>
      </c>
      <c r="BF96" s="5">
        <v>2.2125629779524401</v>
      </c>
      <c r="BG96" s="5">
        <v>-17.918785302123201</v>
      </c>
      <c r="BH96" s="5">
        <v>7.1016040124430004</v>
      </c>
      <c r="BI96" s="5">
        <v>-6.1564094378488203</v>
      </c>
      <c r="BJ96" s="5">
        <v>38.417478576817899</v>
      </c>
      <c r="BK96" s="5">
        <v>-89.371847233350707</v>
      </c>
      <c r="BL96" s="6">
        <v>26.4012872436683</v>
      </c>
      <c r="BM96" s="5" t="s">
        <v>257</v>
      </c>
      <c r="BN96" s="4" t="s">
        <v>257</v>
      </c>
      <c r="BO96" s="7">
        <v>439</v>
      </c>
      <c r="BP96" s="7">
        <v>78</v>
      </c>
      <c r="BQ96" s="4" t="s">
        <v>253</v>
      </c>
      <c r="BR96" s="5">
        <v>438.82669115279799</v>
      </c>
      <c r="BS96" s="5">
        <v>116.44041373372301</v>
      </c>
      <c r="BT96" s="1">
        <v>0.26534487550844699</v>
      </c>
      <c r="BU96" s="5">
        <v>69.693953731974901</v>
      </c>
      <c r="BV96" s="1">
        <v>0.15881885750588401</v>
      </c>
      <c r="BW96" s="5">
        <v>32.460215053763399</v>
      </c>
      <c r="BX96" s="5">
        <v>383.05059677769901</v>
      </c>
      <c r="BY96" s="5">
        <v>105.81917120463901</v>
      </c>
      <c r="BZ96" s="1">
        <v>0.27625376933181101</v>
      </c>
      <c r="CA96" s="5">
        <v>68.856829832924404</v>
      </c>
      <c r="CB96" s="1">
        <v>0.179759098177009</v>
      </c>
      <c r="CC96" s="5">
        <v>24.742473118279602</v>
      </c>
      <c r="CD96" s="5">
        <v>340.74979985181699</v>
      </c>
      <c r="CE96" s="5">
        <v>80.772731613245497</v>
      </c>
      <c r="CF96" s="1">
        <v>0.23704410581714699</v>
      </c>
      <c r="CG96" s="5">
        <v>49.151906501655901</v>
      </c>
      <c r="CH96" s="1">
        <v>0.14424632537724399</v>
      </c>
      <c r="CI96" s="5">
        <v>24.9166666666667</v>
      </c>
      <c r="CJ96" s="5">
        <v>254.60061902844799</v>
      </c>
      <c r="CK96" s="5">
        <v>75.723281335157594</v>
      </c>
      <c r="CL96" s="1">
        <v>0.29741986340848903</v>
      </c>
      <c r="CM96" s="5">
        <v>52.736615604253501</v>
      </c>
      <c r="CN96" s="1">
        <v>0.207134671571089</v>
      </c>
      <c r="CO96" s="5">
        <v>18.146313364055299</v>
      </c>
      <c r="CP96" s="5">
        <v>165.942659038426</v>
      </c>
      <c r="CQ96" s="5">
        <v>45.620749176440697</v>
      </c>
      <c r="CR96" s="1">
        <v>0.27491875471199201</v>
      </c>
      <c r="CS96" s="5">
        <v>23.619750963041501</v>
      </c>
      <c r="CT96" s="1">
        <v>0.142336823454011</v>
      </c>
      <c r="CU96" s="5">
        <v>13</v>
      </c>
      <c r="CV96" s="5">
        <v>157.443501637639</v>
      </c>
      <c r="CW96" s="5">
        <v>50.192553369931801</v>
      </c>
      <c r="CX96" s="1">
        <v>0.31879723740806698</v>
      </c>
      <c r="CY96" s="5">
        <v>45.074496618801099</v>
      </c>
      <c r="CZ96" s="1">
        <v>0.28628997799186001</v>
      </c>
      <c r="DA96" s="5">
        <v>12</v>
      </c>
      <c r="DB96" s="5">
        <v>153.66604706056299</v>
      </c>
      <c r="DC96" s="5">
        <v>44.292665094612403</v>
      </c>
      <c r="DD96" s="1">
        <v>0.28823976370756699</v>
      </c>
      <c r="DE96" s="5">
        <v>37.734647230439798</v>
      </c>
      <c r="DF96" s="1">
        <v>0.24556268578684701</v>
      </c>
      <c r="DG96" s="5">
        <v>13.135</v>
      </c>
      <c r="DH96" s="5">
        <v>155.87861003851501</v>
      </c>
      <c r="DI96" s="5">
        <v>43.151472500653099</v>
      </c>
      <c r="DJ96" s="1">
        <v>0.27682741390875298</v>
      </c>
      <c r="DK96" s="5">
        <v>23.155727000549099</v>
      </c>
      <c r="DL96" s="1">
        <v>0.14854974004982299</v>
      </c>
      <c r="DM96" s="5">
        <v>15.058755760368699</v>
      </c>
      <c r="DN96" s="5">
        <v>137.99911322537099</v>
      </c>
      <c r="DO96" s="5">
        <v>39.712113175938001</v>
      </c>
      <c r="DP96" s="1">
        <v>0.28777078524470501</v>
      </c>
      <c r="DQ96" s="5">
        <v>-9.1356866831916896</v>
      </c>
      <c r="DR96" s="1">
        <v>-6.6201053540625901E-2</v>
      </c>
      <c r="DS96" s="5">
        <v>11.8935483870968</v>
      </c>
      <c r="DT96" s="5">
        <v>145.06418523606399</v>
      </c>
      <c r="DU96" s="5">
        <v>42.863543742485803</v>
      </c>
      <c r="DV96" s="1">
        <v>0.29547985033475799</v>
      </c>
      <c r="DW96" s="5">
        <v>44.137497802759398</v>
      </c>
      <c r="DX96" s="1">
        <v>0.30426185299241199</v>
      </c>
      <c r="DY96" s="5">
        <v>11.2182795698925</v>
      </c>
      <c r="DZ96" s="5">
        <v>138.90569628325599</v>
      </c>
      <c r="EA96" s="5">
        <v>31.062969476089201</v>
      </c>
      <c r="EB96" s="1">
        <v>0.22362631848261699</v>
      </c>
      <c r="EC96" s="5">
        <v>-17.752235405986799</v>
      </c>
      <c r="ED96" s="1">
        <v>-0.12780062935494299</v>
      </c>
      <c r="EE96" s="5">
        <v>12</v>
      </c>
      <c r="EF96" s="5">
        <v>177.31767489108299</v>
      </c>
      <c r="EG96" s="5">
        <v>72.889344213457704</v>
      </c>
      <c r="EH96" s="1">
        <v>0.41106643349699801</v>
      </c>
      <c r="EI96" s="5">
        <v>28.039320202589899</v>
      </c>
      <c r="EJ96" s="1">
        <v>0.15813043014360001</v>
      </c>
      <c r="EK96" s="5">
        <v>11.9677419354839</v>
      </c>
      <c r="EL96" s="5">
        <v>87.950010685350193</v>
      </c>
      <c r="EM96" s="5">
        <v>10.4782868701017</v>
      </c>
      <c r="EN96" s="1">
        <v>0.119139119921074</v>
      </c>
      <c r="EO96" s="5">
        <v>-3.00929609068376</v>
      </c>
      <c r="EP96" s="1">
        <v>-3.4215983229948801E-2</v>
      </c>
      <c r="EQ96" s="5">
        <v>9</v>
      </c>
      <c r="ER96" s="5">
        <v>114.348927799888</v>
      </c>
      <c r="ES96" s="5">
        <v>34.194404651845602</v>
      </c>
      <c r="ET96" s="1">
        <v>0.29903563863481297</v>
      </c>
      <c r="EU96" s="5">
        <v>85.027371348332096</v>
      </c>
      <c r="EV96" s="1">
        <v>0.74357821261893398</v>
      </c>
      <c r="EW96" s="5">
        <v>12</v>
      </c>
      <c r="EX96" s="5">
        <v>46.690908019583397</v>
      </c>
      <c r="EY96" s="5">
        <v>17.712419580089598</v>
      </c>
      <c r="EZ96" s="1">
        <v>0.37935478943053702</v>
      </c>
      <c r="FA96" s="5">
        <v>-59.733945149843798</v>
      </c>
      <c r="FB96" s="1">
        <v>-1.27934854307802</v>
      </c>
      <c r="FC96" s="5">
        <v>5</v>
      </c>
      <c r="FD96" s="4">
        <v>821.877287930497</v>
      </c>
      <c r="FE96" s="4">
        <v>222.259584938362</v>
      </c>
      <c r="FF96" s="1">
        <v>0.27042916041397802</v>
      </c>
      <c r="FG96" s="4">
        <v>138.55078356489901</v>
      </c>
      <c r="FH96" s="1">
        <v>0.16857843086742599</v>
      </c>
      <c r="FI96" s="4">
        <v>57.202688172042997</v>
      </c>
      <c r="FJ96" s="4">
        <v>595.35041888026399</v>
      </c>
      <c r="FK96" s="4">
        <v>156.49601294840301</v>
      </c>
      <c r="FL96" s="1">
        <v>0.26286369839588097</v>
      </c>
      <c r="FM96" s="4">
        <v>101.888522105909</v>
      </c>
      <c r="FN96" s="1">
        <v>0.171140422303795</v>
      </c>
      <c r="FO96" s="4">
        <v>43.062980030722002</v>
      </c>
      <c r="FP96" s="4">
        <v>323.386160676065</v>
      </c>
      <c r="FQ96" s="4">
        <v>95.813302546372498</v>
      </c>
      <c r="FR96" s="1">
        <v>0.29628139418850502</v>
      </c>
      <c r="FS96" s="4">
        <v>68.694247581842603</v>
      </c>
      <c r="FT96" s="1">
        <v>0.21242172960720301</v>
      </c>
      <c r="FU96" s="4">
        <v>25</v>
      </c>
      <c r="FV96" s="4">
        <v>309.54465709907799</v>
      </c>
      <c r="FW96" s="4">
        <v>87.444137595265502</v>
      </c>
      <c r="FX96" s="1">
        <v>0.28249280221715101</v>
      </c>
      <c r="FY96" s="4">
        <v>60.890374230988897</v>
      </c>
      <c r="FZ96" s="1">
        <v>0.196709498402033</v>
      </c>
      <c r="GA96" s="4">
        <v>28.193755760368699</v>
      </c>
      <c r="GB96" s="4">
        <v>283.06329846143501</v>
      </c>
      <c r="GC96" s="4">
        <v>82.575656918423803</v>
      </c>
      <c r="GD96" s="1">
        <v>0.29172152436312399</v>
      </c>
      <c r="GE96" s="4">
        <v>35.001811119567698</v>
      </c>
      <c r="GF96" s="1">
        <v>0.12365365382872601</v>
      </c>
      <c r="GG96" s="4">
        <v>23.111827956989199</v>
      </c>
      <c r="GH96" s="4">
        <v>316.22337117433898</v>
      </c>
      <c r="GI96" s="4">
        <v>103.952313689547</v>
      </c>
      <c r="GJ96" s="1">
        <v>0.32873064790722301</v>
      </c>
      <c r="GK96" s="4">
        <v>10.2870847966031</v>
      </c>
      <c r="GL96" s="1">
        <v>3.2531070548013498E-2</v>
      </c>
      <c r="GM96" s="4">
        <v>23.9677419354839</v>
      </c>
      <c r="GN96" s="4">
        <v>202.29893848523801</v>
      </c>
      <c r="GO96" s="4">
        <v>44.6726915219473</v>
      </c>
      <c r="GP96" s="1">
        <v>0.220825140539267</v>
      </c>
      <c r="GQ96" s="4">
        <v>82.018075257648306</v>
      </c>
      <c r="GR96" s="1">
        <v>0.405430082193107</v>
      </c>
      <c r="GS96" s="4">
        <v>21</v>
      </c>
      <c r="GT96" s="4">
        <v>46.690908019583397</v>
      </c>
      <c r="GU96" s="4">
        <v>17.712419580089598</v>
      </c>
      <c r="GV96" s="1">
        <v>0.37935478943053702</v>
      </c>
      <c r="GW96" s="4">
        <v>-59.733945149843798</v>
      </c>
      <c r="GX96" s="1">
        <v>-1.27934854307802</v>
      </c>
      <c r="GY96" s="4">
        <v>5</v>
      </c>
    </row>
    <row r="97" spans="1:207" s="8" customFormat="1" x14ac:dyDescent="0.25">
      <c r="A97" s="4" t="s">
        <v>221</v>
      </c>
      <c r="B97" s="4" t="s">
        <v>393</v>
      </c>
      <c r="C97" s="4" t="s">
        <v>394</v>
      </c>
      <c r="D97" s="30" t="s">
        <v>256</v>
      </c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>
        <v>0</v>
      </c>
      <c r="V97" s="5">
        <v>0</v>
      </c>
      <c r="W97" s="5">
        <v>22.999813127869601</v>
      </c>
      <c r="X97" s="5">
        <v>245.17835871259601</v>
      </c>
      <c r="Y97" s="5">
        <v>308.36954717128299</v>
      </c>
      <c r="Z97" s="5">
        <v>299.61404043550698</v>
      </c>
      <c r="AA97" s="5">
        <v>194.313697385712</v>
      </c>
      <c r="AB97" s="5">
        <v>122.92923054700201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22.999813127869601</v>
      </c>
      <c r="AL97" s="5">
        <v>553.54790588388005</v>
      </c>
      <c r="AM97" s="5">
        <v>493.92773782121901</v>
      </c>
      <c r="AN97" s="5">
        <v>122.92923054700201</v>
      </c>
      <c r="AO97" s="5"/>
      <c r="AP97" s="5"/>
      <c r="AQ97" s="5"/>
      <c r="AR97" s="5">
        <v>0</v>
      </c>
      <c r="AS97" s="5">
        <v>576.547719011749</v>
      </c>
      <c r="AT97" s="5">
        <v>616.85696836822103</v>
      </c>
      <c r="AU97" s="5">
        <f t="shared" si="28"/>
        <v>0</v>
      </c>
      <c r="AV97" s="5">
        <f t="shared" si="29"/>
        <v>0</v>
      </c>
      <c r="AW97" s="5">
        <f t="shared" si="30"/>
        <v>576.547719011749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22.999813127869601</v>
      </c>
      <c r="BI97" s="5">
        <v>222.178545584727</v>
      </c>
      <c r="BJ97" s="5">
        <v>63.191188458687201</v>
      </c>
      <c r="BK97" s="5">
        <v>-8.7555067357767502</v>
      </c>
      <c r="BL97" s="6">
        <v>-105.300343049795</v>
      </c>
      <c r="BM97" s="5" t="s">
        <v>279</v>
      </c>
      <c r="BN97" s="4" t="s">
        <v>279</v>
      </c>
      <c r="BO97" s="7">
        <v>420</v>
      </c>
      <c r="BP97" s="7">
        <v>79</v>
      </c>
      <c r="BQ97" s="4" t="s">
        <v>253</v>
      </c>
      <c r="BR97" s="5"/>
      <c r="BS97" s="5"/>
      <c r="BT97" s="1"/>
      <c r="BU97" s="5"/>
      <c r="BV97" s="1"/>
      <c r="BW97" s="5"/>
      <c r="BX97" s="5"/>
      <c r="BY97" s="5"/>
      <c r="BZ97" s="1"/>
      <c r="CA97" s="5"/>
      <c r="CB97" s="1"/>
      <c r="CC97" s="5"/>
      <c r="CD97" s="5"/>
      <c r="CE97" s="5"/>
      <c r="CF97" s="1"/>
      <c r="CG97" s="5"/>
      <c r="CH97" s="1"/>
      <c r="CI97" s="5"/>
      <c r="CJ97" s="5"/>
      <c r="CK97" s="5"/>
      <c r="CL97" s="1"/>
      <c r="CM97" s="5"/>
      <c r="CN97" s="1"/>
      <c r="CO97" s="5"/>
      <c r="CP97" s="5"/>
      <c r="CQ97" s="5"/>
      <c r="CR97" s="1"/>
      <c r="CS97" s="5"/>
      <c r="CT97" s="1"/>
      <c r="CU97" s="5"/>
      <c r="CV97" s="5"/>
      <c r="CW97" s="5"/>
      <c r="CX97" s="1"/>
      <c r="CY97" s="5"/>
      <c r="CZ97" s="1"/>
      <c r="DA97" s="5"/>
      <c r="DB97" s="5"/>
      <c r="DC97" s="5"/>
      <c r="DD97" s="1"/>
      <c r="DE97" s="5"/>
      <c r="DF97" s="1"/>
      <c r="DG97" s="5"/>
      <c r="DH97" s="5">
        <v>0</v>
      </c>
      <c r="DI97" s="5">
        <v>0</v>
      </c>
      <c r="DJ97" s="1"/>
      <c r="DK97" s="5">
        <v>0</v>
      </c>
      <c r="DL97" s="1"/>
      <c r="DM97" s="5">
        <v>0</v>
      </c>
      <c r="DN97" s="5">
        <v>0</v>
      </c>
      <c r="DO97" s="5">
        <v>-6.5080629235572296</v>
      </c>
      <c r="DP97" s="1"/>
      <c r="DQ97" s="5">
        <v>-15.211875497284201</v>
      </c>
      <c r="DR97" s="1"/>
      <c r="DS97" s="5">
        <v>4.8817204301075297</v>
      </c>
      <c r="DT97" s="5">
        <v>22.999813127869601</v>
      </c>
      <c r="DU97" s="5">
        <v>13.965839420298099</v>
      </c>
      <c r="DV97" s="1">
        <v>0.60721534312708003</v>
      </c>
      <c r="DW97" s="5">
        <v>-0.61057784313333796</v>
      </c>
      <c r="DX97" s="1">
        <v>-2.6547078436627802E-2</v>
      </c>
      <c r="DY97" s="5">
        <v>10.9870967741935</v>
      </c>
      <c r="DZ97" s="5">
        <v>245.17786924617499</v>
      </c>
      <c r="EA97" s="5">
        <v>162.24329443177299</v>
      </c>
      <c r="EB97" s="1">
        <v>0.66173710918773698</v>
      </c>
      <c r="EC97" s="5">
        <v>115.58747463384501</v>
      </c>
      <c r="ED97" s="1">
        <v>0.47144334433295498</v>
      </c>
      <c r="EE97" s="5">
        <v>37.781720430107498</v>
      </c>
      <c r="EF97" s="5">
        <v>308.36837260034798</v>
      </c>
      <c r="EG97" s="5">
        <v>202.10377233118999</v>
      </c>
      <c r="EH97" s="1">
        <v>0.65539721414011798</v>
      </c>
      <c r="EI97" s="5">
        <v>151.36513561196901</v>
      </c>
      <c r="EJ97" s="1">
        <v>0.49085817178839503</v>
      </c>
      <c r="EK97" s="5">
        <v>42.684331797234996</v>
      </c>
      <c r="EL97" s="5">
        <v>299.61360235060499</v>
      </c>
      <c r="EM97" s="5">
        <v>191.77742079786799</v>
      </c>
      <c r="EN97" s="1">
        <v>0.64008249055879596</v>
      </c>
      <c r="EO97" s="5">
        <v>119.457023402639</v>
      </c>
      <c r="EP97" s="1">
        <v>0.39870360512821801</v>
      </c>
      <c r="EQ97" s="5">
        <v>43.766666666666701</v>
      </c>
      <c r="ER97" s="5">
        <v>194.31247524527799</v>
      </c>
      <c r="ES97" s="5">
        <v>98.414435233375599</v>
      </c>
      <c r="ET97" s="1">
        <v>0.50647512522882698</v>
      </c>
      <c r="EU97" s="5">
        <v>23.446944464428199</v>
      </c>
      <c r="EV97" s="1">
        <v>0.120666181802437</v>
      </c>
      <c r="EW97" s="5">
        <v>41.933333333333302</v>
      </c>
      <c r="EX97" s="5">
        <v>122.928264019943</v>
      </c>
      <c r="EY97" s="5">
        <v>58.375320041928198</v>
      </c>
      <c r="EZ97" s="1">
        <v>0.47487305305521699</v>
      </c>
      <c r="FA97" s="5">
        <v>9.5309240101976194</v>
      </c>
      <c r="FB97" s="1">
        <v>7.7532405473905996E-2</v>
      </c>
      <c r="FC97" s="5">
        <v>26.8333333333333</v>
      </c>
      <c r="FD97" s="4">
        <v>0</v>
      </c>
      <c r="FE97" s="4">
        <v>0</v>
      </c>
      <c r="FF97" s="1"/>
      <c r="FG97" s="4">
        <v>0</v>
      </c>
      <c r="FH97" s="1"/>
      <c r="FI97" s="4">
        <v>0</v>
      </c>
      <c r="FJ97" s="4">
        <v>0</v>
      </c>
      <c r="FK97" s="4">
        <v>0</v>
      </c>
      <c r="FL97" s="1"/>
      <c r="FM97" s="4">
        <v>0</v>
      </c>
      <c r="FN97" s="1"/>
      <c r="FO97" s="4">
        <v>0</v>
      </c>
      <c r="FP97" s="4">
        <v>0</v>
      </c>
      <c r="FQ97" s="4">
        <v>0</v>
      </c>
      <c r="FR97" s="1"/>
      <c r="FS97" s="4">
        <v>0</v>
      </c>
      <c r="FT97" s="1"/>
      <c r="FU97" s="4">
        <v>0</v>
      </c>
      <c r="FV97" s="4">
        <v>0</v>
      </c>
      <c r="FW97" s="4">
        <v>0</v>
      </c>
      <c r="FX97" s="1"/>
      <c r="FY97" s="4">
        <v>0</v>
      </c>
      <c r="FZ97" s="1"/>
      <c r="GA97" s="4">
        <v>0</v>
      </c>
      <c r="GB97" s="4">
        <v>22.999813127869601</v>
      </c>
      <c r="GC97" s="4">
        <v>7.45777649674086</v>
      </c>
      <c r="GD97" s="1">
        <v>0.32425378655377102</v>
      </c>
      <c r="GE97" s="4">
        <v>-15.822453340417599</v>
      </c>
      <c r="GF97" s="1">
        <v>-0.68793834334440696</v>
      </c>
      <c r="GG97" s="4">
        <v>15.8688172043011</v>
      </c>
      <c r="GH97" s="4">
        <v>553.546241846523</v>
      </c>
      <c r="GI97" s="4">
        <v>364.34706676296202</v>
      </c>
      <c r="GJ97" s="1">
        <v>0.65820529382978299</v>
      </c>
      <c r="GK97" s="4">
        <v>266.95261024581401</v>
      </c>
      <c r="GL97" s="1">
        <v>0.48225891545268501</v>
      </c>
      <c r="GM97" s="4">
        <v>80.466052227342502</v>
      </c>
      <c r="GN97" s="4">
        <v>493.92607759588299</v>
      </c>
      <c r="GO97" s="4">
        <v>290.19185603124401</v>
      </c>
      <c r="GP97" s="1">
        <v>0.58752082385225002</v>
      </c>
      <c r="GQ97" s="4">
        <v>142.903967867067</v>
      </c>
      <c r="GR97" s="1">
        <v>0.28932258155437401</v>
      </c>
      <c r="GS97" s="4">
        <v>85.7</v>
      </c>
      <c r="GT97" s="4">
        <v>122.928264019943</v>
      </c>
      <c r="GU97" s="4">
        <v>58.375320041928198</v>
      </c>
      <c r="GV97" s="1">
        <v>0.47487305305521699</v>
      </c>
      <c r="GW97" s="4">
        <v>9.5309240101976194</v>
      </c>
      <c r="GX97" s="1">
        <v>7.7532405473905996E-2</v>
      </c>
      <c r="GY97" s="4">
        <v>26.8333333333333</v>
      </c>
    </row>
    <row r="98" spans="1:207" s="8" customFormat="1" x14ac:dyDescent="0.25">
      <c r="A98" s="4" t="s">
        <v>221</v>
      </c>
      <c r="B98" s="4" t="s">
        <v>395</v>
      </c>
      <c r="C98" s="4" t="s">
        <v>396</v>
      </c>
      <c r="D98" s="30" t="s">
        <v>231</v>
      </c>
      <c r="E98" s="4" t="s">
        <v>232</v>
      </c>
      <c r="F98" s="5">
        <v>12.1476540591029</v>
      </c>
      <c r="G98" s="5">
        <v>31.406055858787099</v>
      </c>
      <c r="H98" s="5">
        <v>31.461594507524602</v>
      </c>
      <c r="I98" s="5">
        <v>29.3991060942456</v>
      </c>
      <c r="J98" s="5">
        <v>164.948133324005</v>
      </c>
      <c r="K98" s="5">
        <v>273.02036522330002</v>
      </c>
      <c r="L98" s="5">
        <v>240.09668101808001</v>
      </c>
      <c r="M98" s="5">
        <v>225.479779877125</v>
      </c>
      <c r="N98" s="5">
        <v>93.609648035373894</v>
      </c>
      <c r="O98" s="5">
        <v>78.714899562539202</v>
      </c>
      <c r="P98" s="5">
        <v>78.446116176748305</v>
      </c>
      <c r="Q98" s="5">
        <v>87.277998574218998</v>
      </c>
      <c r="R98" s="5">
        <v>87.256263029304407</v>
      </c>
      <c r="S98" s="5">
        <v>98.999243061814397</v>
      </c>
      <c r="T98" s="5">
        <v>104.73265074511001</v>
      </c>
      <c r="U98" s="5">
        <v>117.478066549104</v>
      </c>
      <c r="V98" s="5">
        <v>132.32517119946499</v>
      </c>
      <c r="W98" s="5">
        <v>135.421645574905</v>
      </c>
      <c r="X98" s="5">
        <v>134.983635905759</v>
      </c>
      <c r="Y98" s="5">
        <v>173.66864200281</v>
      </c>
      <c r="Z98" s="5">
        <v>172.72630950968301</v>
      </c>
      <c r="AA98" s="5">
        <v>142.42022832311201</v>
      </c>
      <c r="AB98" s="5">
        <v>57.072338527388297</v>
      </c>
      <c r="AC98" s="5">
        <v>43.553709917889996</v>
      </c>
      <c r="AD98" s="5">
        <v>60.860700601770297</v>
      </c>
      <c r="AE98" s="5">
        <v>437.96849854730499</v>
      </c>
      <c r="AF98" s="5">
        <v>465.576460895205</v>
      </c>
      <c r="AG98" s="5">
        <v>172.32454759791301</v>
      </c>
      <c r="AH98" s="5">
        <v>165.724114750967</v>
      </c>
      <c r="AI98" s="5">
        <v>186.255506091119</v>
      </c>
      <c r="AJ98" s="5">
        <v>222.21071729421399</v>
      </c>
      <c r="AK98" s="5">
        <v>267.74681677437002</v>
      </c>
      <c r="AL98" s="5">
        <v>308.65227790857</v>
      </c>
      <c r="AM98" s="5">
        <v>315.14653783279601</v>
      </c>
      <c r="AN98" s="5">
        <v>57.072338527388297</v>
      </c>
      <c r="AO98" s="5">
        <v>104.41441051966</v>
      </c>
      <c r="AP98" s="5">
        <v>903.54495944251005</v>
      </c>
      <c r="AQ98" s="5">
        <v>338.04866234887999</v>
      </c>
      <c r="AR98" s="5">
        <v>408.46622338533302</v>
      </c>
      <c r="AS98" s="5">
        <v>576.39909468294002</v>
      </c>
      <c r="AT98" s="5">
        <v>372.21887636018403</v>
      </c>
      <c r="AU98" s="5">
        <f t="shared" si="28"/>
        <v>-565.49629709363012</v>
      </c>
      <c r="AV98" s="5">
        <f t="shared" si="29"/>
        <v>70.417561036453037</v>
      </c>
      <c r="AW98" s="5">
        <f t="shared" si="30"/>
        <v>167.93287129760699</v>
      </c>
      <c r="AX98" s="5">
        <v>-14.616901140955701</v>
      </c>
      <c r="AY98" s="5">
        <v>-131.870131841751</v>
      </c>
      <c r="AZ98" s="5">
        <v>-14.894748472834699</v>
      </c>
      <c r="BA98" s="5">
        <v>-0.26878338579085398</v>
      </c>
      <c r="BB98" s="5">
        <v>8.8318823974706504</v>
      </c>
      <c r="BC98" s="5">
        <v>-2.1735544914577101E-2</v>
      </c>
      <c r="BD98" s="5">
        <v>11.742980032509999</v>
      </c>
      <c r="BE98" s="5">
        <v>5.7334076832955798</v>
      </c>
      <c r="BF98" s="5">
        <v>12.745415803993801</v>
      </c>
      <c r="BG98" s="5">
        <v>14.8471046503615</v>
      </c>
      <c r="BH98" s="5">
        <v>3.0964743754392701</v>
      </c>
      <c r="BI98" s="5">
        <v>-0.43800966914523098</v>
      </c>
      <c r="BJ98" s="5">
        <v>38.685006097051101</v>
      </c>
      <c r="BK98" s="5">
        <v>-0.94233249312713996</v>
      </c>
      <c r="BL98" s="6">
        <v>-30.306081186570999</v>
      </c>
      <c r="BM98" s="5" t="s">
        <v>257</v>
      </c>
      <c r="BN98" s="4" t="s">
        <v>257</v>
      </c>
      <c r="BO98" s="7">
        <v>431</v>
      </c>
      <c r="BP98" s="7">
        <v>80</v>
      </c>
      <c r="BQ98" s="4" t="s">
        <v>253</v>
      </c>
      <c r="BR98" s="5">
        <v>93.609648035373894</v>
      </c>
      <c r="BS98" s="5">
        <v>66.194722524972093</v>
      </c>
      <c r="BT98" s="1">
        <v>0.70713568434695895</v>
      </c>
      <c r="BU98" s="5">
        <v>32.1751086739907</v>
      </c>
      <c r="BV98" s="1">
        <v>0.34371573175696701</v>
      </c>
      <c r="BW98" s="5">
        <v>22</v>
      </c>
      <c r="BX98" s="5">
        <v>78.714899562539202</v>
      </c>
      <c r="BY98" s="5">
        <v>53.2169387648457</v>
      </c>
      <c r="BZ98" s="1">
        <v>0.67607198968175897</v>
      </c>
      <c r="CA98" s="5">
        <v>26.059927304880201</v>
      </c>
      <c r="CB98" s="1">
        <v>0.33106727506112799</v>
      </c>
      <c r="CC98" s="5">
        <v>17.946236559139798</v>
      </c>
      <c r="CD98" s="5">
        <v>78.446116176748305</v>
      </c>
      <c r="CE98" s="5">
        <v>51.9651267549362</v>
      </c>
      <c r="CF98" s="1">
        <v>0.66243084154545795</v>
      </c>
      <c r="CG98" s="5">
        <v>28.681015444065199</v>
      </c>
      <c r="CH98" s="1">
        <v>0.36561421829276403</v>
      </c>
      <c r="CI98" s="5">
        <v>21</v>
      </c>
      <c r="CJ98" s="5">
        <v>87.277998574218998</v>
      </c>
      <c r="CK98" s="5">
        <v>48.859196012979297</v>
      </c>
      <c r="CL98" s="1">
        <v>0.55981114153792899</v>
      </c>
      <c r="CM98" s="5">
        <v>20.379927368294499</v>
      </c>
      <c r="CN98" s="1">
        <v>0.233505897261884</v>
      </c>
      <c r="CO98" s="5">
        <v>21</v>
      </c>
      <c r="CP98" s="5">
        <v>87.256263029304407</v>
      </c>
      <c r="CQ98" s="5">
        <v>45.759117290814402</v>
      </c>
      <c r="CR98" s="1">
        <v>0.52442215265907699</v>
      </c>
      <c r="CS98" s="5">
        <v>3.2511828587212901</v>
      </c>
      <c r="CT98" s="1">
        <v>3.7260166157120397E-2</v>
      </c>
      <c r="CU98" s="5">
        <v>19.903225806451601</v>
      </c>
      <c r="CV98" s="5">
        <v>98.999243061814397</v>
      </c>
      <c r="CW98" s="5">
        <v>50.9477109299036</v>
      </c>
      <c r="CX98" s="1">
        <v>0.51462727748425496</v>
      </c>
      <c r="CY98" s="5">
        <v>13.1507517011242</v>
      </c>
      <c r="CZ98" s="1">
        <v>0.13283689141858401</v>
      </c>
      <c r="DA98" s="5">
        <v>20.741935483871</v>
      </c>
      <c r="DB98" s="5">
        <v>104.73265074511001</v>
      </c>
      <c r="DC98" s="5">
        <v>52.708180421434101</v>
      </c>
      <c r="DD98" s="1">
        <v>0.50326407329946299</v>
      </c>
      <c r="DE98" s="5">
        <v>-47.015883614484999</v>
      </c>
      <c r="DF98" s="1">
        <v>-0.448913335812616</v>
      </c>
      <c r="DG98" s="5">
        <v>24.5161290322581</v>
      </c>
      <c r="DH98" s="5">
        <v>117.478066549104</v>
      </c>
      <c r="DI98" s="5">
        <v>52.411140838566702</v>
      </c>
      <c r="DJ98" s="1">
        <v>0.446135541536681</v>
      </c>
      <c r="DK98" s="5">
        <v>37.799465590746401</v>
      </c>
      <c r="DL98" s="1">
        <v>0.32175764124401002</v>
      </c>
      <c r="DM98" s="5">
        <v>25.645161290322601</v>
      </c>
      <c r="DN98" s="5">
        <v>132.32525040734799</v>
      </c>
      <c r="DO98" s="5">
        <v>74.026473007177202</v>
      </c>
      <c r="DP98" s="1">
        <v>0.55942817247120402</v>
      </c>
      <c r="DQ98" s="5">
        <v>3.3232475905369401</v>
      </c>
      <c r="DR98" s="1">
        <v>2.51142361741746E-2</v>
      </c>
      <c r="DS98" s="5">
        <v>27.096774193548399</v>
      </c>
      <c r="DT98" s="5">
        <v>135.421645574905</v>
      </c>
      <c r="DU98" s="5">
        <v>77.962883615612299</v>
      </c>
      <c r="DV98" s="1">
        <v>0.57570474265496496</v>
      </c>
      <c r="DW98" s="5">
        <v>73.482456038837498</v>
      </c>
      <c r="DX98" s="1">
        <v>0.54261972468938002</v>
      </c>
      <c r="DY98" s="5">
        <v>28.7279569892473</v>
      </c>
      <c r="DZ98" s="5">
        <v>134.983635905759</v>
      </c>
      <c r="EA98" s="5">
        <v>78.932303299708195</v>
      </c>
      <c r="EB98" s="1">
        <v>0.58475460947589097</v>
      </c>
      <c r="EC98" s="5">
        <v>47.902490828972901</v>
      </c>
      <c r="ED98" s="1">
        <v>0.354876281910325</v>
      </c>
      <c r="EE98" s="5">
        <v>27.6666666666667</v>
      </c>
      <c r="EF98" s="5">
        <v>173.66864311548599</v>
      </c>
      <c r="EG98" s="5">
        <v>103.553313684099</v>
      </c>
      <c r="EH98" s="1">
        <v>0.59626949244509397</v>
      </c>
      <c r="EI98" s="5">
        <v>74.453462225826001</v>
      </c>
      <c r="EJ98" s="1">
        <v>0.42870987467965599</v>
      </c>
      <c r="EK98" s="5">
        <v>30.0322580645161</v>
      </c>
      <c r="EL98" s="5">
        <v>172.72630470895999</v>
      </c>
      <c r="EM98" s="5">
        <v>96.181338923296806</v>
      </c>
      <c r="EN98" s="1">
        <v>0.55684245132992305</v>
      </c>
      <c r="EO98" s="5">
        <v>54.060118667429201</v>
      </c>
      <c r="EP98" s="1">
        <v>0.31298138843715301</v>
      </c>
      <c r="EQ98" s="5">
        <v>27.3333333333333</v>
      </c>
      <c r="ER98" s="5">
        <v>142.42022832311201</v>
      </c>
      <c r="ES98" s="5">
        <v>74.303179329626303</v>
      </c>
      <c r="ET98" s="1">
        <v>0.52171787817284498</v>
      </c>
      <c r="EU98" s="5">
        <v>83.2417784441636</v>
      </c>
      <c r="EV98" s="1">
        <v>0.58448002382997799</v>
      </c>
      <c r="EW98" s="5">
        <v>19</v>
      </c>
      <c r="EX98" s="5">
        <v>57.072338527388297</v>
      </c>
      <c r="EY98" s="5">
        <v>31.677642041539102</v>
      </c>
      <c r="EZ98" s="1">
        <v>0.55504370171089801</v>
      </c>
      <c r="FA98" s="5">
        <v>24.048855628488301</v>
      </c>
      <c r="FB98" s="1">
        <v>0.421374982154403</v>
      </c>
      <c r="FC98" s="5">
        <v>9</v>
      </c>
      <c r="FD98" s="4">
        <v>172.32454759791301</v>
      </c>
      <c r="FE98" s="4">
        <v>119.411661289818</v>
      </c>
      <c r="FF98" s="1">
        <v>0.692946321080398</v>
      </c>
      <c r="FG98" s="4">
        <v>58.235035978870897</v>
      </c>
      <c r="FH98" s="1">
        <v>0.337938133542944</v>
      </c>
      <c r="FI98" s="4">
        <v>39.946236559139798</v>
      </c>
      <c r="FJ98" s="4">
        <v>165.724114750967</v>
      </c>
      <c r="FK98" s="4">
        <v>100.82432276791501</v>
      </c>
      <c r="FL98" s="1">
        <v>0.60838655206831904</v>
      </c>
      <c r="FM98" s="4">
        <v>49.060942812359698</v>
      </c>
      <c r="FN98" s="1">
        <v>0.29603985446585901</v>
      </c>
      <c r="FO98" s="4">
        <v>42</v>
      </c>
      <c r="FP98" s="4">
        <v>186.255506091119</v>
      </c>
      <c r="FQ98" s="4">
        <v>96.706828220717995</v>
      </c>
      <c r="FR98" s="1">
        <v>0.51921594292846096</v>
      </c>
      <c r="FS98" s="4">
        <v>16.4019345598455</v>
      </c>
      <c r="FT98" s="1">
        <v>8.8061474820623195E-2</v>
      </c>
      <c r="FU98" s="4">
        <v>40.645161290322598</v>
      </c>
      <c r="FV98" s="4">
        <v>222.21071729421399</v>
      </c>
      <c r="FW98" s="4">
        <v>105.119321260001</v>
      </c>
      <c r="FX98" s="1">
        <v>0.47306143709000098</v>
      </c>
      <c r="FY98" s="4">
        <v>-9.2164180237385604</v>
      </c>
      <c r="FZ98" s="1">
        <v>-4.1476028411067803E-2</v>
      </c>
      <c r="GA98" s="4">
        <v>50.161290322580598</v>
      </c>
      <c r="GB98" s="4">
        <v>267.74689598225302</v>
      </c>
      <c r="GC98" s="4">
        <v>151.98935662279001</v>
      </c>
      <c r="GD98" s="1">
        <v>0.56766057386100899</v>
      </c>
      <c r="GE98" s="4">
        <v>76.805703629374406</v>
      </c>
      <c r="GF98" s="1">
        <v>0.28685936151605401</v>
      </c>
      <c r="GG98" s="4">
        <v>55.824731182795702</v>
      </c>
      <c r="GH98" s="4">
        <v>308.65227902124599</v>
      </c>
      <c r="GI98" s="4">
        <v>182.48561698380701</v>
      </c>
      <c r="GJ98" s="1">
        <v>0.59123366126593901</v>
      </c>
      <c r="GK98" s="4">
        <v>122.355953054799</v>
      </c>
      <c r="GL98" s="1">
        <v>0.39642005379904099</v>
      </c>
      <c r="GM98" s="4">
        <v>57.6989247311828</v>
      </c>
      <c r="GN98" s="4">
        <v>315.14653303207302</v>
      </c>
      <c r="GO98" s="4">
        <v>170.48451825292301</v>
      </c>
      <c r="GP98" s="1">
        <v>0.54096904259953504</v>
      </c>
      <c r="GQ98" s="4">
        <v>137.30189711159301</v>
      </c>
      <c r="GR98" s="1">
        <v>0.435676368673932</v>
      </c>
      <c r="GS98" s="4">
        <v>46.3333333333333</v>
      </c>
      <c r="GT98" s="4">
        <v>57.072338527388297</v>
      </c>
      <c r="GU98" s="4">
        <v>31.677642041539102</v>
      </c>
      <c r="GV98" s="1">
        <v>0.55504370171089801</v>
      </c>
      <c r="GW98" s="4">
        <v>24.048855628488301</v>
      </c>
      <c r="GX98" s="1">
        <v>0.421374982154403</v>
      </c>
      <c r="GY98" s="4">
        <v>9</v>
      </c>
    </row>
    <row r="99" spans="1:207" s="8" customFormat="1" x14ac:dyDescent="0.25">
      <c r="A99" s="4" t="s">
        <v>221</v>
      </c>
      <c r="B99" s="4" t="s">
        <v>397</v>
      </c>
      <c r="C99" s="4" t="s">
        <v>398</v>
      </c>
      <c r="D99" s="30" t="s">
        <v>276</v>
      </c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>
        <v>40.106702727937801</v>
      </c>
      <c r="X99" s="5">
        <v>208.515462344252</v>
      </c>
      <c r="Y99" s="5">
        <v>312.22120590288</v>
      </c>
      <c r="Z99" s="5">
        <v>283.94113386943297</v>
      </c>
      <c r="AA99" s="5">
        <v>265.01660173344999</v>
      </c>
      <c r="AB99" s="5">
        <v>455.26955740803902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40.106702727937801</v>
      </c>
      <c r="AL99" s="5">
        <v>520.736668247132</v>
      </c>
      <c r="AM99" s="5">
        <v>548.95773560288399</v>
      </c>
      <c r="AN99" s="5">
        <v>455.26955740803902</v>
      </c>
      <c r="AO99" s="5"/>
      <c r="AP99" s="5"/>
      <c r="AQ99" s="5"/>
      <c r="AR99" s="5"/>
      <c r="AS99" s="5">
        <v>560.84337097507</v>
      </c>
      <c r="AT99" s="5">
        <v>1004.22729301092</v>
      </c>
      <c r="AU99" s="5">
        <f t="shared" si="28"/>
        <v>0</v>
      </c>
      <c r="AV99" s="5">
        <f t="shared" si="29"/>
        <v>0</v>
      </c>
      <c r="AW99" s="5">
        <f t="shared" si="30"/>
        <v>560.84337097507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40.106702727937801</v>
      </c>
      <c r="BI99" s="5">
        <v>168.408759616315</v>
      </c>
      <c r="BJ99" s="5">
        <v>103.70574355862701</v>
      </c>
      <c r="BK99" s="5">
        <v>-28.280072033446299</v>
      </c>
      <c r="BL99" s="6">
        <v>-18.924532135983299</v>
      </c>
      <c r="BM99" s="5" t="s">
        <v>238</v>
      </c>
      <c r="BN99" s="4" t="s">
        <v>238</v>
      </c>
      <c r="BO99" s="7">
        <v>377</v>
      </c>
      <c r="BP99" s="7">
        <v>81</v>
      </c>
      <c r="BQ99" s="4" t="s">
        <v>253</v>
      </c>
      <c r="BR99" s="5"/>
      <c r="BS99" s="5"/>
      <c r="BT99" s="1"/>
      <c r="BU99" s="5"/>
      <c r="BV99" s="1"/>
      <c r="BW99" s="5"/>
      <c r="BX99" s="5"/>
      <c r="BY99" s="5"/>
      <c r="BZ99" s="1"/>
      <c r="CA99" s="5"/>
      <c r="CB99" s="1"/>
      <c r="CC99" s="5"/>
      <c r="CD99" s="5"/>
      <c r="CE99" s="5"/>
      <c r="CF99" s="1"/>
      <c r="CG99" s="5"/>
      <c r="CH99" s="1"/>
      <c r="CI99" s="5"/>
      <c r="CJ99" s="5"/>
      <c r="CK99" s="5"/>
      <c r="CL99" s="1"/>
      <c r="CM99" s="5"/>
      <c r="CN99" s="1"/>
      <c r="CO99" s="5"/>
      <c r="CP99" s="5"/>
      <c r="CQ99" s="5"/>
      <c r="CR99" s="1"/>
      <c r="CS99" s="5"/>
      <c r="CT99" s="1"/>
      <c r="CU99" s="5"/>
      <c r="CV99" s="5"/>
      <c r="CW99" s="5"/>
      <c r="CX99" s="1"/>
      <c r="CY99" s="5"/>
      <c r="CZ99" s="1"/>
      <c r="DA99" s="5"/>
      <c r="DB99" s="5"/>
      <c r="DC99" s="5"/>
      <c r="DD99" s="1"/>
      <c r="DE99" s="5"/>
      <c r="DF99" s="1"/>
      <c r="DG99" s="5"/>
      <c r="DH99" s="5"/>
      <c r="DI99" s="5"/>
      <c r="DJ99" s="1"/>
      <c r="DK99" s="5"/>
      <c r="DL99" s="1"/>
      <c r="DM99" s="5"/>
      <c r="DN99" s="5"/>
      <c r="DO99" s="5"/>
      <c r="DP99" s="1"/>
      <c r="DQ99" s="5"/>
      <c r="DR99" s="1"/>
      <c r="DS99" s="5"/>
      <c r="DT99" s="5">
        <v>40.161196567477504</v>
      </c>
      <c r="DU99" s="5">
        <v>3.7383565872329898</v>
      </c>
      <c r="DV99" s="1">
        <v>9.3083794974881506E-2</v>
      </c>
      <c r="DW99" s="5">
        <v>-1.4643468329423499</v>
      </c>
      <c r="DX99" s="1">
        <v>-3.6461733167785497E-2</v>
      </c>
      <c r="DY99" s="5">
        <v>4.3333333333333304</v>
      </c>
      <c r="DZ99" s="5">
        <v>208.94646962002199</v>
      </c>
      <c r="EA99" s="5">
        <v>-2.3353540807340001</v>
      </c>
      <c r="EB99" s="1">
        <v>-1.1176805643000101E-2</v>
      </c>
      <c r="EC99" s="5">
        <v>-40.637033450456101</v>
      </c>
      <c r="ED99" s="1">
        <v>-0.19448537955370199</v>
      </c>
      <c r="EE99" s="5">
        <v>30.360752688171999</v>
      </c>
      <c r="EF99" s="5">
        <v>312.50303654668602</v>
      </c>
      <c r="EG99" s="5">
        <v>105.391060077551</v>
      </c>
      <c r="EH99" s="1">
        <v>0.33724811522529302</v>
      </c>
      <c r="EI99" s="5">
        <v>53.683166845522102</v>
      </c>
      <c r="EJ99" s="1">
        <v>0.171784464684721</v>
      </c>
      <c r="EK99" s="5">
        <v>45.1923963133641</v>
      </c>
      <c r="EL99" s="5">
        <v>286.18825389379202</v>
      </c>
      <c r="EM99" s="5">
        <v>70.283763903276395</v>
      </c>
      <c r="EN99" s="1">
        <v>0.24558577421336</v>
      </c>
      <c r="EO99" s="5">
        <v>16.537562599417701</v>
      </c>
      <c r="EP99" s="1">
        <v>5.7785609207969102E-2</v>
      </c>
      <c r="EQ99" s="5">
        <v>49.376881720430099</v>
      </c>
      <c r="ER99" s="5">
        <v>266.62691951332903</v>
      </c>
      <c r="ES99" s="5">
        <v>-34.590115543234504</v>
      </c>
      <c r="ET99" s="1">
        <v>-0.12973227011875399</v>
      </c>
      <c r="EU99" s="5">
        <v>-91.526377449088599</v>
      </c>
      <c r="EV99" s="1">
        <v>-0.34327508121141997</v>
      </c>
      <c r="EW99" s="5">
        <v>50.885483870967697</v>
      </c>
      <c r="EX99" s="5">
        <v>449.83983582950299</v>
      </c>
      <c r="EY99" s="5">
        <v>264.39681957387501</v>
      </c>
      <c r="EZ99" s="1">
        <v>0.587757682879126</v>
      </c>
      <c r="FA99" s="5">
        <v>218.34950732771401</v>
      </c>
      <c r="FB99" s="1">
        <v>0.48539388897178898</v>
      </c>
      <c r="FC99" s="5">
        <v>35.831720430107502</v>
      </c>
      <c r="FD99" s="4">
        <v>0</v>
      </c>
      <c r="FE99" s="4">
        <v>0</v>
      </c>
      <c r="FF99" s="1"/>
      <c r="FG99" s="4">
        <v>0</v>
      </c>
      <c r="FH99" s="1"/>
      <c r="FI99" s="4">
        <v>0</v>
      </c>
      <c r="FJ99" s="4">
        <v>0</v>
      </c>
      <c r="FK99" s="4">
        <v>0</v>
      </c>
      <c r="FL99" s="1"/>
      <c r="FM99" s="4">
        <v>0</v>
      </c>
      <c r="FN99" s="1"/>
      <c r="FO99" s="4">
        <v>0</v>
      </c>
      <c r="FP99" s="4">
        <v>0</v>
      </c>
      <c r="FQ99" s="4">
        <v>0</v>
      </c>
      <c r="FR99" s="1"/>
      <c r="FS99" s="4">
        <v>0</v>
      </c>
      <c r="FT99" s="1"/>
      <c r="FU99" s="4">
        <v>0</v>
      </c>
      <c r="FV99" s="4">
        <v>0</v>
      </c>
      <c r="FW99" s="4">
        <v>0</v>
      </c>
      <c r="FX99" s="1"/>
      <c r="FY99" s="4">
        <v>0</v>
      </c>
      <c r="FZ99" s="1"/>
      <c r="GA99" s="4">
        <v>0</v>
      </c>
      <c r="GB99" s="4">
        <v>40.161196567477504</v>
      </c>
      <c r="GC99" s="4">
        <v>3.7383565872329898</v>
      </c>
      <c r="GD99" s="1">
        <v>9.3083794974881506E-2</v>
      </c>
      <c r="GE99" s="4">
        <v>-1.4643468329423499</v>
      </c>
      <c r="GF99" s="1">
        <v>-3.6461733167785497E-2</v>
      </c>
      <c r="GG99" s="4">
        <v>4.3333333333333304</v>
      </c>
      <c r="GH99" s="4">
        <v>521.44950616670701</v>
      </c>
      <c r="GI99" s="4">
        <v>103.055705996817</v>
      </c>
      <c r="GJ99" s="1">
        <v>0.19763314525772999</v>
      </c>
      <c r="GK99" s="4">
        <v>13.046133395066001</v>
      </c>
      <c r="GL99" s="1">
        <v>2.5018977371310699E-2</v>
      </c>
      <c r="GM99" s="4">
        <v>75.553149001536099</v>
      </c>
      <c r="GN99" s="4">
        <v>552.81517340712003</v>
      </c>
      <c r="GO99" s="4">
        <v>35.693648360041799</v>
      </c>
      <c r="GP99" s="1">
        <v>6.4567056182727595E-2</v>
      </c>
      <c r="GQ99" s="4">
        <v>-74.988814849670902</v>
      </c>
      <c r="GR99" s="1">
        <v>-0.13564898081125101</v>
      </c>
      <c r="GS99" s="4">
        <v>100.26236559139799</v>
      </c>
      <c r="GT99" s="4">
        <v>449.83983582950299</v>
      </c>
      <c r="GU99" s="4">
        <v>264.39681957387501</v>
      </c>
      <c r="GV99" s="1">
        <v>0.587757682879126</v>
      </c>
      <c r="GW99" s="4">
        <v>218.34950732771401</v>
      </c>
      <c r="GX99" s="1">
        <v>0.48539388897178898</v>
      </c>
      <c r="GY99" s="4">
        <v>35.831720430107502</v>
      </c>
    </row>
    <row r="100" spans="1:207" s="8" customFormat="1" x14ac:dyDescent="0.25">
      <c r="A100" s="4" t="s">
        <v>221</v>
      </c>
      <c r="B100" s="4" t="s">
        <v>399</v>
      </c>
      <c r="C100" s="4" t="s">
        <v>400</v>
      </c>
      <c r="D100" s="30" t="s">
        <v>241</v>
      </c>
      <c r="E100" s="4" t="s">
        <v>242</v>
      </c>
      <c r="F100" s="5"/>
      <c r="G100" s="5"/>
      <c r="H100" s="5"/>
      <c r="I100" s="5"/>
      <c r="J100" s="5"/>
      <c r="K100" s="5"/>
      <c r="L100" s="5"/>
      <c r="M100" s="5">
        <v>7.4279340791050696</v>
      </c>
      <c r="N100" s="5">
        <v>38.336226992862898</v>
      </c>
      <c r="O100" s="5">
        <v>13.180598610368801</v>
      </c>
      <c r="P100" s="5">
        <v>0</v>
      </c>
      <c r="Q100" s="5"/>
      <c r="R100" s="5"/>
      <c r="S100" s="5"/>
      <c r="T100" s="5">
        <v>117.94066889910501</v>
      </c>
      <c r="U100" s="5">
        <v>82.550297837719498</v>
      </c>
      <c r="V100" s="5">
        <v>126.485386157935</v>
      </c>
      <c r="W100" s="5">
        <v>134.764923538575</v>
      </c>
      <c r="X100" s="5">
        <v>140.51364833531301</v>
      </c>
      <c r="Y100" s="5">
        <v>157.39557806147801</v>
      </c>
      <c r="Z100" s="5">
        <v>83.754654495812304</v>
      </c>
      <c r="AA100" s="5">
        <v>185.611868597918</v>
      </c>
      <c r="AB100" s="5">
        <v>50.5255074895055</v>
      </c>
      <c r="AC100" s="5">
        <v>0</v>
      </c>
      <c r="AD100" s="5">
        <v>0</v>
      </c>
      <c r="AE100" s="5">
        <v>0</v>
      </c>
      <c r="AF100" s="5">
        <v>7.4279340791050696</v>
      </c>
      <c r="AG100" s="5">
        <v>51.516825603231702</v>
      </c>
      <c r="AH100" s="5">
        <v>0</v>
      </c>
      <c r="AI100" s="5">
        <v>0</v>
      </c>
      <c r="AJ100" s="5">
        <v>200.49096673682399</v>
      </c>
      <c r="AK100" s="5">
        <v>261.25030969650999</v>
      </c>
      <c r="AL100" s="5">
        <v>297.90922639679098</v>
      </c>
      <c r="AM100" s="5">
        <v>269.36652309373</v>
      </c>
      <c r="AN100" s="5">
        <v>50.5255074895055</v>
      </c>
      <c r="AO100" s="5"/>
      <c r="AP100" s="5">
        <v>7.4279340791050696</v>
      </c>
      <c r="AQ100" s="5">
        <v>51.516825603231702</v>
      </c>
      <c r="AR100" s="5">
        <v>200.49096673682399</v>
      </c>
      <c r="AS100" s="5">
        <v>559.15953609330097</v>
      </c>
      <c r="AT100" s="5">
        <v>319.89203058323602</v>
      </c>
      <c r="AU100" s="5">
        <f t="shared" si="28"/>
        <v>44.08889152412663</v>
      </c>
      <c r="AV100" s="5">
        <f t="shared" si="29"/>
        <v>148.9741411335923</v>
      </c>
      <c r="AW100" s="5">
        <f t="shared" si="30"/>
        <v>358.66856935647695</v>
      </c>
      <c r="AX100" s="5">
        <v>7.4279340791050696</v>
      </c>
      <c r="AY100" s="5">
        <v>30.908292913757801</v>
      </c>
      <c r="AZ100" s="5">
        <v>-25.1556283824941</v>
      </c>
      <c r="BA100" s="5">
        <v>-13.180598610368801</v>
      </c>
      <c r="BB100" s="5">
        <v>0</v>
      </c>
      <c r="BC100" s="5">
        <v>0</v>
      </c>
      <c r="BD100" s="5">
        <v>0</v>
      </c>
      <c r="BE100" s="5">
        <v>117.94066889910501</v>
      </c>
      <c r="BF100" s="5">
        <v>-35.390371061385302</v>
      </c>
      <c r="BG100" s="5">
        <v>43.9350883202153</v>
      </c>
      <c r="BH100" s="5">
        <v>8.2795373806405905</v>
      </c>
      <c r="BI100" s="5">
        <v>5.7487247967374602</v>
      </c>
      <c r="BJ100" s="5">
        <v>16.881929726164898</v>
      </c>
      <c r="BK100" s="5">
        <v>-73.640923565665503</v>
      </c>
      <c r="BL100" s="6">
        <v>101.857214102106</v>
      </c>
      <c r="BM100" s="5" t="s">
        <v>279</v>
      </c>
      <c r="BN100" s="4" t="s">
        <v>279</v>
      </c>
      <c r="BO100" s="7">
        <v>255</v>
      </c>
      <c r="BP100" s="7">
        <v>82</v>
      </c>
      <c r="BQ100" s="4" t="s">
        <v>253</v>
      </c>
      <c r="BR100" s="5">
        <v>38.336226992862898</v>
      </c>
      <c r="BS100" s="5">
        <v>7.00060438076137</v>
      </c>
      <c r="BT100" s="1">
        <v>0.18261067741655099</v>
      </c>
      <c r="BU100" s="5">
        <v>5.1566916360271504</v>
      </c>
      <c r="BV100" s="1">
        <v>0.13451223661074399</v>
      </c>
      <c r="BW100" s="5">
        <v>1.5</v>
      </c>
      <c r="BX100" s="5">
        <v>13.180598610368801</v>
      </c>
      <c r="BY100" s="5">
        <v>2.5067219557572602</v>
      </c>
      <c r="BZ100" s="1">
        <v>0.19018270943971299</v>
      </c>
      <c r="CA100" s="5">
        <v>1.91153515048227</v>
      </c>
      <c r="CB100" s="1">
        <v>0.145026429147044</v>
      </c>
      <c r="CC100" s="5">
        <v>0.5</v>
      </c>
      <c r="CD100" s="5">
        <v>0</v>
      </c>
      <c r="CE100" s="5">
        <v>0</v>
      </c>
      <c r="CF100" s="1"/>
      <c r="CG100" s="5">
        <v>7.1855816038491199E-2</v>
      </c>
      <c r="CH100" s="1"/>
      <c r="CI100" s="5">
        <v>0</v>
      </c>
      <c r="CJ100" s="5"/>
      <c r="CK100" s="5"/>
      <c r="CL100" s="1"/>
      <c r="CM100" s="5"/>
      <c r="CN100" s="1"/>
      <c r="CO100" s="5"/>
      <c r="CP100" s="5"/>
      <c r="CQ100" s="5"/>
      <c r="CR100" s="1"/>
      <c r="CS100" s="5"/>
      <c r="CT100" s="1"/>
      <c r="CU100" s="5"/>
      <c r="CV100" s="5"/>
      <c r="CW100" s="5"/>
      <c r="CX100" s="1"/>
      <c r="CY100" s="5"/>
      <c r="CZ100" s="1"/>
      <c r="DA100" s="5"/>
      <c r="DB100" s="5">
        <v>117.94066889910501</v>
      </c>
      <c r="DC100" s="5">
        <v>92.816119836184797</v>
      </c>
      <c r="DD100" s="1">
        <v>0.78697298143684902</v>
      </c>
      <c r="DE100" s="5">
        <v>88.122047569789501</v>
      </c>
      <c r="DF100" s="1">
        <v>0.74717269617298498</v>
      </c>
      <c r="DG100" s="5">
        <v>3.7</v>
      </c>
      <c r="DH100" s="5">
        <v>82.550297837719498</v>
      </c>
      <c r="DI100" s="5">
        <v>35.612378287599</v>
      </c>
      <c r="DJ100" s="1">
        <v>0.43140217807096398</v>
      </c>
      <c r="DK100" s="5">
        <v>21.1665130078499</v>
      </c>
      <c r="DL100" s="1">
        <v>0.25640746989744201</v>
      </c>
      <c r="DM100" s="5">
        <v>9.7857142857142794</v>
      </c>
      <c r="DN100" s="5">
        <v>126.485386157935</v>
      </c>
      <c r="DO100" s="5">
        <v>82.100351874250705</v>
      </c>
      <c r="DP100" s="1">
        <v>0.64908962503966205</v>
      </c>
      <c r="DQ100" s="5">
        <v>64.615759139252205</v>
      </c>
      <c r="DR100" s="1">
        <v>0.51085553123560301</v>
      </c>
      <c r="DS100" s="5">
        <v>12</v>
      </c>
      <c r="DT100" s="5">
        <v>134.764923538575</v>
      </c>
      <c r="DU100" s="5">
        <v>107.517004554774</v>
      </c>
      <c r="DV100" s="1">
        <v>0.79781149079194702</v>
      </c>
      <c r="DW100" s="5">
        <v>92.567107678894203</v>
      </c>
      <c r="DX100" s="1">
        <v>0.68687834525723301</v>
      </c>
      <c r="DY100" s="5">
        <v>11.95</v>
      </c>
      <c r="DZ100" s="5">
        <v>140.51364833531301</v>
      </c>
      <c r="EA100" s="5">
        <v>105.349499497523</v>
      </c>
      <c r="EB100" s="1">
        <v>0.74974567058513897</v>
      </c>
      <c r="EC100" s="5">
        <v>92.039188116042794</v>
      </c>
      <c r="ED100" s="1">
        <v>0.65501956006726403</v>
      </c>
      <c r="EE100" s="5">
        <v>12</v>
      </c>
      <c r="EF100" s="5">
        <v>157.39557806147801</v>
      </c>
      <c r="EG100" s="5">
        <v>110.84880655534501</v>
      </c>
      <c r="EH100" s="1">
        <v>0.70426887413602202</v>
      </c>
      <c r="EI100" s="5">
        <v>97.142731576687396</v>
      </c>
      <c r="EJ100" s="1">
        <v>0.61718844184265498</v>
      </c>
      <c r="EK100" s="5">
        <v>13</v>
      </c>
      <c r="EL100" s="5">
        <v>83.754654495812304</v>
      </c>
      <c r="EM100" s="5">
        <v>52.855801058282097</v>
      </c>
      <c r="EN100" s="1">
        <v>0.63107896959833898</v>
      </c>
      <c r="EO100" s="5">
        <v>37.620225824197703</v>
      </c>
      <c r="EP100" s="1">
        <v>0.449171763058</v>
      </c>
      <c r="EQ100" s="5">
        <v>14.3</v>
      </c>
      <c r="ER100" s="5">
        <v>185.611868597918</v>
      </c>
      <c r="ES100" s="5">
        <v>143.615651827693</v>
      </c>
      <c r="ET100" s="1">
        <v>0.77374174891154501</v>
      </c>
      <c r="EU100" s="5">
        <v>127.63510436422</v>
      </c>
      <c r="EV100" s="1">
        <v>0.68764516691930999</v>
      </c>
      <c r="EW100" s="5">
        <v>15.064516129032301</v>
      </c>
      <c r="EX100" s="5">
        <v>50.5255074895055</v>
      </c>
      <c r="EY100" s="5">
        <v>24.910240447156799</v>
      </c>
      <c r="EZ100" s="1">
        <v>0.49302306270413598</v>
      </c>
      <c r="FA100" s="5">
        <v>12.0906891996319</v>
      </c>
      <c r="FB100" s="1">
        <v>0.239298718615408</v>
      </c>
      <c r="FC100" s="5">
        <v>12.0666666666667</v>
      </c>
      <c r="FD100" s="4">
        <v>51.516825603231702</v>
      </c>
      <c r="FE100" s="4">
        <v>9.50732633651862</v>
      </c>
      <c r="FF100" s="1">
        <v>0.18454798456996199</v>
      </c>
      <c r="FG100" s="4">
        <v>7.0682267865094301</v>
      </c>
      <c r="FH100" s="1">
        <v>0.13720229660396699</v>
      </c>
      <c r="FI100" s="4">
        <v>2</v>
      </c>
      <c r="FJ100" s="4">
        <v>0</v>
      </c>
      <c r="FK100" s="4">
        <v>0</v>
      </c>
      <c r="FL100" s="1"/>
      <c r="FM100" s="4">
        <v>7.1855816038491199E-2</v>
      </c>
      <c r="FN100" s="1"/>
      <c r="FO100" s="4">
        <v>0</v>
      </c>
      <c r="FP100" s="4">
        <v>0</v>
      </c>
      <c r="FQ100" s="4">
        <v>0</v>
      </c>
      <c r="FR100" s="1"/>
      <c r="FS100" s="4">
        <v>0</v>
      </c>
      <c r="FT100" s="1"/>
      <c r="FU100" s="4">
        <v>0</v>
      </c>
      <c r="FV100" s="4">
        <v>200.49096673682399</v>
      </c>
      <c r="FW100" s="4">
        <v>128.42849812378401</v>
      </c>
      <c r="FX100" s="1">
        <v>0.64056999781125401</v>
      </c>
      <c r="FY100" s="4">
        <v>109.288560577639</v>
      </c>
      <c r="FZ100" s="1">
        <v>0.545104661603521</v>
      </c>
      <c r="GA100" s="4">
        <v>13.4857142857143</v>
      </c>
      <c r="GB100" s="4">
        <v>261.25030969650999</v>
      </c>
      <c r="GC100" s="4">
        <v>189.617356429024</v>
      </c>
      <c r="GD100" s="1">
        <v>0.72580720248446495</v>
      </c>
      <c r="GE100" s="4">
        <v>157.18286681814601</v>
      </c>
      <c r="GF100" s="1">
        <v>0.60165619325291098</v>
      </c>
      <c r="GG100" s="4">
        <v>23.95</v>
      </c>
      <c r="GH100" s="4">
        <v>297.90922639679098</v>
      </c>
      <c r="GI100" s="4">
        <v>216.19830605286899</v>
      </c>
      <c r="GJ100" s="1">
        <v>0.72571873207078996</v>
      </c>
      <c r="GK100" s="4">
        <v>189.18191969272999</v>
      </c>
      <c r="GL100" s="1">
        <v>0.63503209343625899</v>
      </c>
      <c r="GM100" s="4">
        <v>25</v>
      </c>
      <c r="GN100" s="4">
        <v>269.36652309373</v>
      </c>
      <c r="GO100" s="4">
        <v>196.471452885975</v>
      </c>
      <c r="GP100" s="1">
        <v>0.72938333475689499</v>
      </c>
      <c r="GQ100" s="4">
        <v>165.25533018841799</v>
      </c>
      <c r="GR100" s="1">
        <v>0.61349616979284005</v>
      </c>
      <c r="GS100" s="4">
        <v>29.3645161290323</v>
      </c>
      <c r="GT100" s="4">
        <v>50.5255074895055</v>
      </c>
      <c r="GU100" s="4">
        <v>24.910240447156799</v>
      </c>
      <c r="GV100" s="1">
        <v>0.49302306270413598</v>
      </c>
      <c r="GW100" s="4">
        <v>12.0906891996319</v>
      </c>
      <c r="GX100" s="1">
        <v>0.239298718615408</v>
      </c>
      <c r="GY100" s="4">
        <v>12.0666666666667</v>
      </c>
    </row>
    <row r="101" spans="1:207" s="8" customFormat="1" x14ac:dyDescent="0.25">
      <c r="A101" s="4" t="s">
        <v>221</v>
      </c>
      <c r="B101" s="4" t="s">
        <v>401</v>
      </c>
      <c r="C101" s="4" t="s">
        <v>402</v>
      </c>
      <c r="D101" s="30" t="s">
        <v>256</v>
      </c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>
        <v>84.216675849792793</v>
      </c>
      <c r="S101" s="5">
        <v>186.34826888319799</v>
      </c>
      <c r="T101" s="5">
        <v>203.919321471019</v>
      </c>
      <c r="U101" s="5">
        <v>189.85379773995601</v>
      </c>
      <c r="V101" s="5">
        <v>242.35234290366799</v>
      </c>
      <c r="W101" s="5">
        <v>135.145298796567</v>
      </c>
      <c r="X101" s="5">
        <v>76.553414175541107</v>
      </c>
      <c r="Y101" s="5">
        <v>95.828469014817898</v>
      </c>
      <c r="Z101" s="5">
        <v>167.84687822811199</v>
      </c>
      <c r="AA101" s="5">
        <v>138.75015091256299</v>
      </c>
      <c r="AB101" s="5">
        <v>113.289610003291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270.56494473299102</v>
      </c>
      <c r="AJ101" s="5">
        <v>393.77311921097498</v>
      </c>
      <c r="AK101" s="5">
        <v>377.497641700234</v>
      </c>
      <c r="AL101" s="5">
        <v>172.38188319035899</v>
      </c>
      <c r="AM101" s="5">
        <v>306.59702914067498</v>
      </c>
      <c r="AN101" s="5">
        <v>113.289610003291</v>
      </c>
      <c r="AO101" s="5"/>
      <c r="AP101" s="5"/>
      <c r="AQ101" s="5"/>
      <c r="AR101" s="5">
        <v>664.33806394396595</v>
      </c>
      <c r="AS101" s="5">
        <v>549.87952489059296</v>
      </c>
      <c r="AT101" s="5">
        <v>419.88663914396602</v>
      </c>
      <c r="AU101" s="5">
        <f t="shared" si="28"/>
        <v>0</v>
      </c>
      <c r="AV101" s="5">
        <f t="shared" si="29"/>
        <v>664.33806394396595</v>
      </c>
      <c r="AW101" s="5">
        <f t="shared" si="30"/>
        <v>-114.45853905337299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84.216675849792793</v>
      </c>
      <c r="BD101" s="5">
        <v>102.131593033405</v>
      </c>
      <c r="BE101" s="5">
        <v>17.571052587821399</v>
      </c>
      <c r="BF101" s="5">
        <v>-14.0655237310631</v>
      </c>
      <c r="BG101" s="5">
        <v>52.498545163711498</v>
      </c>
      <c r="BH101" s="5">
        <v>-107.207044107101</v>
      </c>
      <c r="BI101" s="5">
        <v>-58.5918846210254</v>
      </c>
      <c r="BJ101" s="5">
        <v>19.275054839276802</v>
      </c>
      <c r="BK101" s="5">
        <v>72.018409213294106</v>
      </c>
      <c r="BL101" s="6">
        <v>-29.096727315549</v>
      </c>
      <c r="BM101" s="5" t="s">
        <v>257</v>
      </c>
      <c r="BN101" s="4" t="s">
        <v>257</v>
      </c>
      <c r="BO101" s="7">
        <v>472</v>
      </c>
      <c r="BP101" s="7">
        <v>83</v>
      </c>
      <c r="BQ101" s="4" t="s">
        <v>253</v>
      </c>
      <c r="BR101" s="5"/>
      <c r="BS101" s="5"/>
      <c r="BT101" s="1"/>
      <c r="BU101" s="5"/>
      <c r="BV101" s="1"/>
      <c r="BW101" s="5"/>
      <c r="BX101" s="5"/>
      <c r="BY101" s="5"/>
      <c r="BZ101" s="1"/>
      <c r="CA101" s="5"/>
      <c r="CB101" s="1"/>
      <c r="CC101" s="5"/>
      <c r="CD101" s="5"/>
      <c r="CE101" s="5"/>
      <c r="CF101" s="1"/>
      <c r="CG101" s="5"/>
      <c r="CH101" s="1"/>
      <c r="CI101" s="5"/>
      <c r="CJ101" s="5"/>
      <c r="CK101" s="5"/>
      <c r="CL101" s="1"/>
      <c r="CM101" s="5"/>
      <c r="CN101" s="1"/>
      <c r="CO101" s="5"/>
      <c r="CP101" s="5">
        <v>84.216675849792793</v>
      </c>
      <c r="CQ101" s="5">
        <v>67.193975766636697</v>
      </c>
      <c r="CR101" s="1">
        <v>0.79787019718615504</v>
      </c>
      <c r="CS101" s="5">
        <v>48.574743687350697</v>
      </c>
      <c r="CT101" s="1">
        <v>0.57678296129839801</v>
      </c>
      <c r="CU101" s="5">
        <v>9.9473118279569892</v>
      </c>
      <c r="CV101" s="5">
        <v>186.34826888319799</v>
      </c>
      <c r="CW101" s="5">
        <v>138.048608469805</v>
      </c>
      <c r="CX101" s="1">
        <v>0.74080971772447002</v>
      </c>
      <c r="CY101" s="5">
        <v>104.34081406456799</v>
      </c>
      <c r="CZ101" s="1">
        <v>0.55992370999683305</v>
      </c>
      <c r="DA101" s="5">
        <v>23.241935483871</v>
      </c>
      <c r="DB101" s="5">
        <v>203.919321471019</v>
      </c>
      <c r="DC101" s="5">
        <v>110.82785148913599</v>
      </c>
      <c r="DD101" s="1">
        <v>0.54348872235183099</v>
      </c>
      <c r="DE101" s="5">
        <v>67.413874900933394</v>
      </c>
      <c r="DF101" s="1">
        <v>0.330590914164621</v>
      </c>
      <c r="DG101" s="5">
        <v>30.6806451612903</v>
      </c>
      <c r="DH101" s="5">
        <v>189.85379773995601</v>
      </c>
      <c r="DI101" s="5">
        <v>99.066355119800406</v>
      </c>
      <c r="DJ101" s="1">
        <v>0.52180338923476399</v>
      </c>
      <c r="DK101" s="5">
        <v>42.965598078630499</v>
      </c>
      <c r="DL101" s="1">
        <v>0.226308868140108</v>
      </c>
      <c r="DM101" s="5">
        <v>36.426267281106</v>
      </c>
      <c r="DN101" s="5">
        <v>242.630545896435</v>
      </c>
      <c r="DO101" s="5">
        <v>151.14371092860199</v>
      </c>
      <c r="DP101" s="1">
        <v>0.62293768647380698</v>
      </c>
      <c r="DQ101" s="5">
        <v>99.628929446488698</v>
      </c>
      <c r="DR101" s="1">
        <v>0.41061989568706098</v>
      </c>
      <c r="DS101" s="5">
        <v>34.524731182795698</v>
      </c>
      <c r="DT101" s="5">
        <v>135.14816439236299</v>
      </c>
      <c r="DU101" s="5">
        <v>25.334621014072699</v>
      </c>
      <c r="DV101" s="1">
        <v>0.187458121447518</v>
      </c>
      <c r="DW101" s="5">
        <v>-18.084793508938201</v>
      </c>
      <c r="DX101" s="1">
        <v>-0.133814570033185</v>
      </c>
      <c r="DY101" s="5">
        <v>34.643978494623703</v>
      </c>
      <c r="DZ101" s="5">
        <v>76.5532571511187</v>
      </c>
      <c r="EA101" s="5">
        <v>2.68827233565169</v>
      </c>
      <c r="EB101" s="1">
        <v>3.5116367816263497E-2</v>
      </c>
      <c r="EC101" s="5">
        <v>-12.144573419391801</v>
      </c>
      <c r="ED101" s="1">
        <v>-0.158642151507911</v>
      </c>
      <c r="EE101" s="5">
        <v>14.0838709677419</v>
      </c>
      <c r="EF101" s="5">
        <v>95.828173316981903</v>
      </c>
      <c r="EG101" s="5">
        <v>28.905061513875399</v>
      </c>
      <c r="EH101" s="1">
        <v>0.30163427427822098</v>
      </c>
      <c r="EI101" s="5">
        <v>12.368784759435201</v>
      </c>
      <c r="EJ101" s="1">
        <v>0.12907252983443199</v>
      </c>
      <c r="EK101" s="5">
        <v>17.419354838709701</v>
      </c>
      <c r="EL101" s="5">
        <v>167.84678034271499</v>
      </c>
      <c r="EM101" s="5">
        <v>94.107196084582299</v>
      </c>
      <c r="EN101" s="1">
        <v>0.560673227645064</v>
      </c>
      <c r="EO101" s="5">
        <v>71.097022098772101</v>
      </c>
      <c r="EP101" s="1">
        <v>0.42358287691669599</v>
      </c>
      <c r="EQ101" s="5">
        <v>20</v>
      </c>
      <c r="ER101" s="5">
        <v>138.74622392382901</v>
      </c>
      <c r="ES101" s="5">
        <v>57.964845396661403</v>
      </c>
      <c r="ET101" s="1">
        <v>0.41777602126659602</v>
      </c>
      <c r="EU101" s="5">
        <v>34.109185139868202</v>
      </c>
      <c r="EV101" s="1">
        <v>0.24583865546203301</v>
      </c>
      <c r="EW101" s="5">
        <v>22</v>
      </c>
      <c r="EX101" s="5">
        <v>113.288573504124</v>
      </c>
      <c r="EY101" s="5">
        <v>53.438285324858199</v>
      </c>
      <c r="EZ101" s="1">
        <v>0.471700575547568</v>
      </c>
      <c r="FA101" s="5">
        <v>32.5923357803768</v>
      </c>
      <c r="FB101" s="1">
        <v>0.28769305475622697</v>
      </c>
      <c r="FC101" s="5">
        <v>17.866666666666699</v>
      </c>
      <c r="FD101" s="4">
        <v>0</v>
      </c>
      <c r="FE101" s="4">
        <v>0</v>
      </c>
      <c r="FF101" s="1"/>
      <c r="FG101" s="4">
        <v>0</v>
      </c>
      <c r="FH101" s="1"/>
      <c r="FI101" s="4">
        <v>0</v>
      </c>
      <c r="FJ101" s="4">
        <v>0</v>
      </c>
      <c r="FK101" s="4">
        <v>0</v>
      </c>
      <c r="FL101" s="1"/>
      <c r="FM101" s="4">
        <v>0</v>
      </c>
      <c r="FN101" s="1"/>
      <c r="FO101" s="4">
        <v>0</v>
      </c>
      <c r="FP101" s="4">
        <v>270.56494473299102</v>
      </c>
      <c r="FQ101" s="4">
        <v>205.24258423644201</v>
      </c>
      <c r="FR101" s="1">
        <v>0.75857049566782397</v>
      </c>
      <c r="FS101" s="4">
        <v>152.91555775191799</v>
      </c>
      <c r="FT101" s="1">
        <v>0.565171359884867</v>
      </c>
      <c r="FU101" s="4">
        <v>33.189247311827998</v>
      </c>
      <c r="FV101" s="4">
        <v>393.77311921097498</v>
      </c>
      <c r="FW101" s="4">
        <v>209.894206608937</v>
      </c>
      <c r="FX101" s="1">
        <v>0.53303335440853195</v>
      </c>
      <c r="FY101" s="4">
        <v>110.379472979564</v>
      </c>
      <c r="FZ101" s="1">
        <v>0.280312361597301</v>
      </c>
      <c r="GA101" s="4">
        <v>67.106912442396293</v>
      </c>
      <c r="GB101" s="4">
        <v>377.77871028879798</v>
      </c>
      <c r="GC101" s="4">
        <v>176.478331942674</v>
      </c>
      <c r="GD101" s="1">
        <v>0.46714737261865102</v>
      </c>
      <c r="GE101" s="4">
        <v>81.544135937550394</v>
      </c>
      <c r="GF101" s="1">
        <v>0.215851591730018</v>
      </c>
      <c r="GG101" s="4">
        <v>69.168709677419301</v>
      </c>
      <c r="GH101" s="4">
        <v>172.381430468101</v>
      </c>
      <c r="GI101" s="4">
        <v>31.593333849527099</v>
      </c>
      <c r="GJ101" s="1">
        <v>0.18327573778530301</v>
      </c>
      <c r="GK101" s="4">
        <v>0.22421134004339499</v>
      </c>
      <c r="GL101" s="1">
        <v>1.3006699122669399E-3</v>
      </c>
      <c r="GM101" s="4">
        <v>31.503225806451599</v>
      </c>
      <c r="GN101" s="4">
        <v>306.59300426654403</v>
      </c>
      <c r="GO101" s="4">
        <v>152.07204148124401</v>
      </c>
      <c r="GP101" s="1">
        <v>0.49600623420955903</v>
      </c>
      <c r="GQ101" s="4">
        <v>105.20620723864</v>
      </c>
      <c r="GR101" s="1">
        <v>0.343146144153951</v>
      </c>
      <c r="GS101" s="4">
        <v>42</v>
      </c>
      <c r="GT101" s="4">
        <v>113.288573504124</v>
      </c>
      <c r="GU101" s="4">
        <v>53.438285324858199</v>
      </c>
      <c r="GV101" s="1">
        <v>0.471700575547568</v>
      </c>
      <c r="GW101" s="4">
        <v>32.5923357803768</v>
      </c>
      <c r="GX101" s="1">
        <v>0.28769305475622697</v>
      </c>
      <c r="GY101" s="4">
        <v>17.866666666666699</v>
      </c>
    </row>
    <row r="102" spans="1:207" s="8" customFormat="1" x14ac:dyDescent="0.25">
      <c r="A102" s="4" t="s">
        <v>221</v>
      </c>
      <c r="B102" s="4" t="s">
        <v>403</v>
      </c>
      <c r="C102" s="4" t="s">
        <v>404</v>
      </c>
      <c r="D102" s="30" t="s">
        <v>224</v>
      </c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>
        <v>38.543241163441699</v>
      </c>
      <c r="S102" s="5">
        <v>108.423484892296</v>
      </c>
      <c r="T102" s="5">
        <v>95.501761440915303</v>
      </c>
      <c r="U102" s="5">
        <v>107.08389857125501</v>
      </c>
      <c r="V102" s="5">
        <v>139.73220887428599</v>
      </c>
      <c r="W102" s="5">
        <v>144.93421647803299</v>
      </c>
      <c r="X102" s="5">
        <v>133.165993642449</v>
      </c>
      <c r="Y102" s="5">
        <v>126.78124898138</v>
      </c>
      <c r="Z102" s="5">
        <v>119.007196456128</v>
      </c>
      <c r="AA102" s="5">
        <v>219.20335513204401</v>
      </c>
      <c r="AB102" s="5">
        <v>88.283429884385995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146.96672605573801</v>
      </c>
      <c r="AJ102" s="5">
        <v>202.58566001217</v>
      </c>
      <c r="AK102" s="5">
        <v>284.66642535231898</v>
      </c>
      <c r="AL102" s="5">
        <v>259.94724262382903</v>
      </c>
      <c r="AM102" s="5">
        <v>338.21055158817097</v>
      </c>
      <c r="AN102" s="5">
        <v>88.283429884385995</v>
      </c>
      <c r="AO102" s="5"/>
      <c r="AP102" s="5"/>
      <c r="AQ102" s="5"/>
      <c r="AR102" s="5">
        <v>349.552386067908</v>
      </c>
      <c r="AS102" s="5">
        <v>544.61366797614801</v>
      </c>
      <c r="AT102" s="5">
        <v>426.493981472558</v>
      </c>
      <c r="AU102" s="5">
        <f t="shared" si="28"/>
        <v>0</v>
      </c>
      <c r="AV102" s="5">
        <f t="shared" si="29"/>
        <v>349.552386067908</v>
      </c>
      <c r="AW102" s="5">
        <f t="shared" si="30"/>
        <v>195.06128190824001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38.543241163441699</v>
      </c>
      <c r="BD102" s="5">
        <v>69.880243728854694</v>
      </c>
      <c r="BE102" s="5">
        <v>-12.921723451381199</v>
      </c>
      <c r="BF102" s="5">
        <v>11.5821371303396</v>
      </c>
      <c r="BG102" s="5">
        <v>32.648310303030698</v>
      </c>
      <c r="BH102" s="5">
        <v>5.2020076037478296</v>
      </c>
      <c r="BI102" s="5">
        <v>-11.7682228355847</v>
      </c>
      <c r="BJ102" s="5">
        <v>-6.3847446610685399</v>
      </c>
      <c r="BK102" s="5">
        <v>-7.7740525252524701</v>
      </c>
      <c r="BL102" s="6">
        <v>100.196158675916</v>
      </c>
      <c r="BM102" s="5" t="s">
        <v>225</v>
      </c>
      <c r="BN102" s="4" t="s">
        <v>225</v>
      </c>
      <c r="BO102" s="7">
        <v>19</v>
      </c>
      <c r="BP102" s="7">
        <v>84</v>
      </c>
      <c r="BQ102" s="4" t="s">
        <v>253</v>
      </c>
      <c r="BR102" s="5"/>
      <c r="BS102" s="5"/>
      <c r="BT102" s="1"/>
      <c r="BU102" s="5"/>
      <c r="BV102" s="1"/>
      <c r="BW102" s="5"/>
      <c r="BX102" s="5"/>
      <c r="BY102" s="5"/>
      <c r="BZ102" s="1"/>
      <c r="CA102" s="5"/>
      <c r="CB102" s="1"/>
      <c r="CC102" s="5"/>
      <c r="CD102" s="5"/>
      <c r="CE102" s="5"/>
      <c r="CF102" s="1"/>
      <c r="CG102" s="5"/>
      <c r="CH102" s="1"/>
      <c r="CI102" s="5"/>
      <c r="CJ102" s="5"/>
      <c r="CK102" s="5"/>
      <c r="CL102" s="1"/>
      <c r="CM102" s="5"/>
      <c r="CN102" s="1"/>
      <c r="CO102" s="5"/>
      <c r="CP102" s="5">
        <v>42.687252256867403</v>
      </c>
      <c r="CQ102" s="5">
        <v>1.69584147289908</v>
      </c>
      <c r="CR102" s="1">
        <v>3.9727117189330502E-2</v>
      </c>
      <c r="CS102" s="5">
        <v>-31.223717303230799</v>
      </c>
      <c r="CT102" s="1">
        <v>-0.73145296669236004</v>
      </c>
      <c r="CU102" s="5">
        <v>18.540860215053801</v>
      </c>
      <c r="CV102" s="5">
        <v>117.158857687042</v>
      </c>
      <c r="CW102" s="5">
        <v>63.507310074432098</v>
      </c>
      <c r="CX102" s="1">
        <v>0.542061533615108</v>
      </c>
      <c r="CY102" s="5">
        <v>-2.6520784264394499</v>
      </c>
      <c r="CZ102" s="1">
        <v>-2.2636601950522198E-2</v>
      </c>
      <c r="DA102" s="5">
        <v>38.761290322580599</v>
      </c>
      <c r="DB102" s="5">
        <v>100.379591345322</v>
      </c>
      <c r="DC102" s="5">
        <v>59.953349982338501</v>
      </c>
      <c r="DD102" s="1">
        <v>0.59726632853175599</v>
      </c>
      <c r="DE102" s="5">
        <v>-93.396184320693195</v>
      </c>
      <c r="DF102" s="1">
        <v>-0.93043001140934301</v>
      </c>
      <c r="DG102" s="5">
        <v>34.346774193548399</v>
      </c>
      <c r="DH102" s="5">
        <v>109.64829279217</v>
      </c>
      <c r="DI102" s="5">
        <v>64.294033338570202</v>
      </c>
      <c r="DJ102" s="1">
        <v>0.58636602268340299</v>
      </c>
      <c r="DK102" s="5">
        <v>-144.197485752446</v>
      </c>
      <c r="DL102" s="1">
        <v>-1.3150910249534</v>
      </c>
      <c r="DM102" s="5">
        <v>33.9585253456221</v>
      </c>
      <c r="DN102" s="5">
        <v>136.101428000346</v>
      </c>
      <c r="DO102" s="5">
        <v>85.594753819690894</v>
      </c>
      <c r="DP102" s="1">
        <v>0.628904156828342</v>
      </c>
      <c r="DQ102" s="5">
        <v>-127.30185377762901</v>
      </c>
      <c r="DR102" s="1">
        <v>-0.93534546733268198</v>
      </c>
      <c r="DS102" s="5">
        <v>43.927956989247299</v>
      </c>
      <c r="DT102" s="5">
        <v>132.963720510733</v>
      </c>
      <c r="DU102" s="5">
        <v>81.171201259155197</v>
      </c>
      <c r="DV102" s="1">
        <v>0.61047630847997403</v>
      </c>
      <c r="DW102" s="5">
        <v>-82.135281328284094</v>
      </c>
      <c r="DX102" s="1">
        <v>-0.61772700863657104</v>
      </c>
      <c r="DY102" s="5">
        <v>44.578494623655899</v>
      </c>
      <c r="DZ102" s="5">
        <v>126.34466082761</v>
      </c>
      <c r="EA102" s="5">
        <v>66.840374837253407</v>
      </c>
      <c r="EB102" s="1">
        <v>0.52903204931194603</v>
      </c>
      <c r="EC102" s="5">
        <v>-145.60709698895201</v>
      </c>
      <c r="ED102" s="1">
        <v>-1.1524594394030201</v>
      </c>
      <c r="EE102" s="5">
        <v>48.403225806451601</v>
      </c>
      <c r="EF102" s="5">
        <v>125.32286305936999</v>
      </c>
      <c r="EG102" s="5">
        <v>69.717910018075102</v>
      </c>
      <c r="EH102" s="1">
        <v>0.55630639387042502</v>
      </c>
      <c r="EI102" s="5">
        <v>-99.1842513107717</v>
      </c>
      <c r="EJ102" s="1">
        <v>-0.79142982285510499</v>
      </c>
      <c r="EK102" s="5">
        <v>41.741935483871003</v>
      </c>
      <c r="EL102" s="5">
        <v>119.18510220320501</v>
      </c>
      <c r="EM102" s="5">
        <v>63.937417487392104</v>
      </c>
      <c r="EN102" s="1">
        <v>0.53645477753068505</v>
      </c>
      <c r="EO102" s="5">
        <v>-108.812410048418</v>
      </c>
      <c r="EP102" s="1">
        <v>-0.91296989335880696</v>
      </c>
      <c r="EQ102" s="5">
        <v>41.1666666666667</v>
      </c>
      <c r="ER102" s="5">
        <v>216.510254883588</v>
      </c>
      <c r="ES102" s="5">
        <v>164.91353848954699</v>
      </c>
      <c r="ET102" s="1">
        <v>0.76168927230821803</v>
      </c>
      <c r="EU102" s="5">
        <v>-5.0431134184753299</v>
      </c>
      <c r="EV102" s="1">
        <v>-2.3292723114601999E-2</v>
      </c>
      <c r="EW102" s="5">
        <v>41.966666666666697</v>
      </c>
      <c r="EX102" s="5">
        <v>86.484646923313306</v>
      </c>
      <c r="EY102" s="5">
        <v>59.875928211028501</v>
      </c>
      <c r="EZ102" s="1">
        <v>0.69233014576704099</v>
      </c>
      <c r="FA102" s="5">
        <v>-37.222255298612602</v>
      </c>
      <c r="FB102" s="1">
        <v>-0.43039148129514698</v>
      </c>
      <c r="FC102" s="5">
        <v>23.8333333333333</v>
      </c>
      <c r="FD102" s="4">
        <v>0</v>
      </c>
      <c r="FE102" s="4">
        <v>0</v>
      </c>
      <c r="FF102" s="1"/>
      <c r="FG102" s="4">
        <v>0</v>
      </c>
      <c r="FH102" s="1"/>
      <c r="FI102" s="4">
        <v>0</v>
      </c>
      <c r="FJ102" s="4">
        <v>0</v>
      </c>
      <c r="FK102" s="4">
        <v>0</v>
      </c>
      <c r="FL102" s="1"/>
      <c r="FM102" s="4">
        <v>0</v>
      </c>
      <c r="FN102" s="1"/>
      <c r="FO102" s="4">
        <v>0</v>
      </c>
      <c r="FP102" s="4">
        <v>159.846109943909</v>
      </c>
      <c r="FQ102" s="4">
        <v>65.203151547331103</v>
      </c>
      <c r="FR102" s="1">
        <v>0.40791203220529598</v>
      </c>
      <c r="FS102" s="4">
        <v>-33.875795729670301</v>
      </c>
      <c r="FT102" s="1">
        <v>-0.211927557959074</v>
      </c>
      <c r="FU102" s="4">
        <v>57.302150537634397</v>
      </c>
      <c r="FV102" s="4">
        <v>210.027884137493</v>
      </c>
      <c r="FW102" s="4">
        <v>124.24738332090899</v>
      </c>
      <c r="FX102" s="1">
        <v>0.59157565592372197</v>
      </c>
      <c r="FY102" s="4">
        <v>-237.59367007314</v>
      </c>
      <c r="FZ102" s="1">
        <v>-1.13124821996303</v>
      </c>
      <c r="GA102" s="4">
        <v>68.305299539170505</v>
      </c>
      <c r="GB102" s="4">
        <v>269.06514851107897</v>
      </c>
      <c r="GC102" s="4">
        <v>166.76595507884599</v>
      </c>
      <c r="GD102" s="1">
        <v>0.61979768097680399</v>
      </c>
      <c r="GE102" s="4">
        <v>-209.437135105913</v>
      </c>
      <c r="GF102" s="1">
        <v>-0.77838819432717998</v>
      </c>
      <c r="GG102" s="4">
        <v>88.506451612903206</v>
      </c>
      <c r="GH102" s="4">
        <v>251.66752388698001</v>
      </c>
      <c r="GI102" s="4">
        <v>136.55828485532899</v>
      </c>
      <c r="GJ102" s="1">
        <v>0.54261385317501198</v>
      </c>
      <c r="GK102" s="4">
        <v>-244.79134829972401</v>
      </c>
      <c r="GL102" s="1">
        <v>-0.972677541062692</v>
      </c>
      <c r="GM102" s="4">
        <v>90.145161290322605</v>
      </c>
      <c r="GN102" s="4">
        <v>335.69535708679302</v>
      </c>
      <c r="GO102" s="4">
        <v>228.85095597693899</v>
      </c>
      <c r="GP102" s="1">
        <v>0.68172213629326595</v>
      </c>
      <c r="GQ102" s="4">
        <v>-113.855523466894</v>
      </c>
      <c r="GR102" s="1">
        <v>-0.33916323554471001</v>
      </c>
      <c r="GS102" s="4">
        <v>83.133333333333297</v>
      </c>
      <c r="GT102" s="4">
        <v>86.484646923313306</v>
      </c>
      <c r="GU102" s="4">
        <v>59.875928211028501</v>
      </c>
      <c r="GV102" s="1">
        <v>0.69233014576704099</v>
      </c>
      <c r="GW102" s="4">
        <v>-37.222255298612602</v>
      </c>
      <c r="GX102" s="1">
        <v>-0.43039148129514698</v>
      </c>
      <c r="GY102" s="4">
        <v>23.8333333333333</v>
      </c>
    </row>
    <row r="103" spans="1:207" s="8" customFormat="1" x14ac:dyDescent="0.25">
      <c r="A103" s="4" t="s">
        <v>221</v>
      </c>
      <c r="B103" s="4" t="s">
        <v>405</v>
      </c>
      <c r="C103" s="4" t="s">
        <v>405</v>
      </c>
      <c r="D103" s="30" t="s">
        <v>276</v>
      </c>
      <c r="E103" s="4"/>
      <c r="F103" s="5">
        <v>514.82309811438802</v>
      </c>
      <c r="G103" s="5">
        <v>561.98595294940503</v>
      </c>
      <c r="H103" s="5">
        <v>815.23301621111</v>
      </c>
      <c r="I103" s="5">
        <v>298.24113864093101</v>
      </c>
      <c r="J103" s="5">
        <v>401.588791774208</v>
      </c>
      <c r="K103" s="5">
        <v>462.65833948969799</v>
      </c>
      <c r="L103" s="5">
        <v>488.022573531229</v>
      </c>
      <c r="M103" s="5">
        <v>375.93734931636402</v>
      </c>
      <c r="N103" s="5">
        <v>358.923867115142</v>
      </c>
      <c r="O103" s="5">
        <v>200.188320111075</v>
      </c>
      <c r="P103" s="5">
        <v>300.749327560008</v>
      </c>
      <c r="Q103" s="5">
        <v>366.71887658549099</v>
      </c>
      <c r="R103" s="5">
        <v>158.69016221734199</v>
      </c>
      <c r="S103" s="5">
        <v>152.890652505264</v>
      </c>
      <c r="T103" s="5">
        <v>153.91427587378701</v>
      </c>
      <c r="U103" s="5">
        <v>136.58154024536901</v>
      </c>
      <c r="V103" s="5">
        <v>153.65344405356899</v>
      </c>
      <c r="W103" s="5">
        <v>148.60348596366899</v>
      </c>
      <c r="X103" s="5">
        <v>135.24903624207701</v>
      </c>
      <c r="Y103" s="5">
        <v>104.86476857561701</v>
      </c>
      <c r="Z103" s="5">
        <v>85.007570514780596</v>
      </c>
      <c r="AA103" s="5">
        <v>61.543348967550898</v>
      </c>
      <c r="AB103" s="5">
        <v>36.371023763547697</v>
      </c>
      <c r="AC103" s="5">
        <v>1076.8090510637901</v>
      </c>
      <c r="AD103" s="5">
        <v>1113.4741548520401</v>
      </c>
      <c r="AE103" s="5">
        <v>864.247131263906</v>
      </c>
      <c r="AF103" s="5">
        <v>863.95992284759302</v>
      </c>
      <c r="AG103" s="5">
        <v>559.11218722621697</v>
      </c>
      <c r="AH103" s="5">
        <v>667.46820414549904</v>
      </c>
      <c r="AI103" s="5">
        <v>311.58081472260602</v>
      </c>
      <c r="AJ103" s="5">
        <v>290.49581611915602</v>
      </c>
      <c r="AK103" s="5">
        <v>302.25693001723801</v>
      </c>
      <c r="AL103" s="5">
        <v>240.11380481769399</v>
      </c>
      <c r="AM103" s="5">
        <v>146.55091948233201</v>
      </c>
      <c r="AN103" s="5">
        <v>36.371023763547697</v>
      </c>
      <c r="AO103" s="5">
        <v>2190.28320591583</v>
      </c>
      <c r="AP103" s="5">
        <v>1728.2070541114999</v>
      </c>
      <c r="AQ103" s="5">
        <v>1226.58039137172</v>
      </c>
      <c r="AR103" s="5">
        <v>602.07663084176295</v>
      </c>
      <c r="AS103" s="5">
        <v>542.37073483493202</v>
      </c>
      <c r="AT103" s="5">
        <v>182.92194324587899</v>
      </c>
      <c r="AU103" s="5">
        <f t="shared" si="28"/>
        <v>-501.62666273977993</v>
      </c>
      <c r="AV103" s="5">
        <f t="shared" si="29"/>
        <v>-624.50376052995705</v>
      </c>
      <c r="AW103" s="5">
        <f t="shared" si="30"/>
        <v>-59.705896006830926</v>
      </c>
      <c r="AX103" s="5">
        <v>-112.085224214866</v>
      </c>
      <c r="AY103" s="5">
        <v>-17.013482201221699</v>
      </c>
      <c r="AZ103" s="5">
        <v>-158.735547004067</v>
      </c>
      <c r="BA103" s="5">
        <v>100.561007448933</v>
      </c>
      <c r="BB103" s="5">
        <v>65.969549025483403</v>
      </c>
      <c r="BC103" s="5">
        <v>-208.028714368149</v>
      </c>
      <c r="BD103" s="5">
        <v>-5.7995097120777901</v>
      </c>
      <c r="BE103" s="5">
        <v>1.0236233685228899</v>
      </c>
      <c r="BF103" s="5">
        <v>-17.332735628418099</v>
      </c>
      <c r="BG103" s="5">
        <v>17.071903808199799</v>
      </c>
      <c r="BH103" s="5">
        <v>-5.0499580898994898</v>
      </c>
      <c r="BI103" s="5">
        <v>-13.3544497215925</v>
      </c>
      <c r="BJ103" s="5">
        <v>-30.384267666459799</v>
      </c>
      <c r="BK103" s="5">
        <v>-19.857198060836499</v>
      </c>
      <c r="BL103" s="6">
        <v>-23.464221547229702</v>
      </c>
      <c r="BM103" s="5" t="s">
        <v>279</v>
      </c>
      <c r="BN103" s="4" t="s">
        <v>279</v>
      </c>
      <c r="BO103" s="7">
        <v>135</v>
      </c>
      <c r="BP103" s="7">
        <v>85</v>
      </c>
      <c r="BQ103" s="4" t="s">
        <v>253</v>
      </c>
      <c r="BR103" s="5">
        <v>359.33800787257599</v>
      </c>
      <c r="BS103" s="5">
        <v>267.072311703926</v>
      </c>
      <c r="BT103" s="1">
        <v>0.74323424144609895</v>
      </c>
      <c r="BU103" s="5">
        <v>153.683156859647</v>
      </c>
      <c r="BV103" s="1">
        <v>0.42768411215254398</v>
      </c>
      <c r="BW103" s="5">
        <v>64.654838709677406</v>
      </c>
      <c r="BX103" s="5">
        <v>200.18946705168901</v>
      </c>
      <c r="BY103" s="5">
        <v>119.911345594219</v>
      </c>
      <c r="BZ103" s="1">
        <v>0.59898928430264797</v>
      </c>
      <c r="CA103" s="5">
        <v>35.843545005157203</v>
      </c>
      <c r="CB103" s="1">
        <v>0.17904810644159599</v>
      </c>
      <c r="CC103" s="5">
        <v>63.579569892473103</v>
      </c>
      <c r="CD103" s="5">
        <v>308.53008572797302</v>
      </c>
      <c r="CE103" s="5">
        <v>223.273304650928</v>
      </c>
      <c r="CF103" s="1">
        <v>0.72366785276099499</v>
      </c>
      <c r="CG103" s="5">
        <v>148.98485922636601</v>
      </c>
      <c r="CH103" s="1">
        <v>0.48288600080876398</v>
      </c>
      <c r="CI103" s="5">
        <v>65.966666666666697</v>
      </c>
      <c r="CJ103" s="5">
        <v>367.301734792491</v>
      </c>
      <c r="CK103" s="5">
        <v>270.30251084847498</v>
      </c>
      <c r="CL103" s="1">
        <v>0.73591405987010505</v>
      </c>
      <c r="CM103" s="5">
        <v>183.812700575565</v>
      </c>
      <c r="CN103" s="1">
        <v>0.50044060009520797</v>
      </c>
      <c r="CO103" s="5">
        <v>72.9677419354839</v>
      </c>
      <c r="CP103" s="5">
        <v>158.69016221734199</v>
      </c>
      <c r="CQ103" s="5">
        <v>90.872452886141602</v>
      </c>
      <c r="CR103" s="1">
        <v>0.57264074607021098</v>
      </c>
      <c r="CS103" s="5">
        <v>10.159246804695099</v>
      </c>
      <c r="CT103" s="1">
        <v>6.4019386348480797E-2</v>
      </c>
      <c r="CU103" s="5">
        <v>54.2870967741935</v>
      </c>
      <c r="CV103" s="5">
        <v>152.890652505264</v>
      </c>
      <c r="CW103" s="5">
        <v>115.807066452179</v>
      </c>
      <c r="CX103" s="1">
        <v>0.75745027282287203</v>
      </c>
      <c r="CY103" s="5">
        <v>67.537822212094696</v>
      </c>
      <c r="CZ103" s="1">
        <v>0.44173938108982302</v>
      </c>
      <c r="DA103" s="5">
        <v>36.209677419354797</v>
      </c>
      <c r="DB103" s="5">
        <v>153.91523382932201</v>
      </c>
      <c r="DC103" s="5">
        <v>110.260673641127</v>
      </c>
      <c r="DD103" s="1">
        <v>0.71637271307007899</v>
      </c>
      <c r="DE103" s="5">
        <v>64.083826317007805</v>
      </c>
      <c r="DF103" s="1">
        <v>0.41635791807372902</v>
      </c>
      <c r="DG103" s="5">
        <v>35.477419354838702</v>
      </c>
      <c r="DH103" s="5">
        <v>136.58154024536901</v>
      </c>
      <c r="DI103" s="5">
        <v>87.136008360005107</v>
      </c>
      <c r="DJ103" s="1">
        <v>0.63797793027860905</v>
      </c>
      <c r="DK103" s="5">
        <v>33.0237514361826</v>
      </c>
      <c r="DL103" s="1">
        <v>0.24178780951551199</v>
      </c>
      <c r="DM103" s="5">
        <v>35.936635944700498</v>
      </c>
      <c r="DN103" s="5">
        <v>153.65733348705501</v>
      </c>
      <c r="DO103" s="5">
        <v>86.596350813788504</v>
      </c>
      <c r="DP103" s="1">
        <v>0.56356796547613897</v>
      </c>
      <c r="DQ103" s="5">
        <v>33.089680035128403</v>
      </c>
      <c r="DR103" s="1">
        <v>0.21534722283799099</v>
      </c>
      <c r="DS103" s="5">
        <v>32.610752688171999</v>
      </c>
      <c r="DT103" s="5">
        <v>149.54231014199499</v>
      </c>
      <c r="DU103" s="5">
        <v>87.755219415713</v>
      </c>
      <c r="DV103" s="1">
        <v>0.58682535619776499</v>
      </c>
      <c r="DW103" s="5">
        <v>35.742802104438901</v>
      </c>
      <c r="DX103" s="1">
        <v>0.23901464455443999</v>
      </c>
      <c r="DY103" s="5">
        <v>39.113978494623701</v>
      </c>
      <c r="DZ103" s="5">
        <v>135.24857524677</v>
      </c>
      <c r="EA103" s="5">
        <v>75.518012547202702</v>
      </c>
      <c r="EB103" s="1">
        <v>0.558364569899648</v>
      </c>
      <c r="EC103" s="5">
        <v>33.561203926254201</v>
      </c>
      <c r="ED103" s="1">
        <v>0.24814460237395999</v>
      </c>
      <c r="EE103" s="5">
        <v>35.054838709677398</v>
      </c>
      <c r="EF103" s="5">
        <v>104.861174203278</v>
      </c>
      <c r="EG103" s="5">
        <v>72.789338950854003</v>
      </c>
      <c r="EH103" s="1">
        <v>0.69414956969438801</v>
      </c>
      <c r="EI103" s="5">
        <v>45.127254273454199</v>
      </c>
      <c r="EJ103" s="1">
        <v>0.43035236460324999</v>
      </c>
      <c r="EK103" s="5">
        <v>23.380184331797199</v>
      </c>
      <c r="EL103" s="5">
        <v>85.007570514780596</v>
      </c>
      <c r="EM103" s="5">
        <v>69.977377895163499</v>
      </c>
      <c r="EN103" s="1">
        <v>0.82318995204075696</v>
      </c>
      <c r="EO103" s="5">
        <v>45.985646464929403</v>
      </c>
      <c r="EP103" s="1">
        <v>0.54095942498360905</v>
      </c>
      <c r="EQ103" s="5">
        <v>20.744086021505399</v>
      </c>
      <c r="ER103" s="5">
        <v>61.543348967550898</v>
      </c>
      <c r="ES103" s="5">
        <v>46.259015685311098</v>
      </c>
      <c r="ET103" s="1">
        <v>0.75164930835501698</v>
      </c>
      <c r="EU103" s="5">
        <v>26.3276493775275</v>
      </c>
      <c r="EV103" s="1">
        <v>0.42779032696788999</v>
      </c>
      <c r="EW103" s="5">
        <v>18.5</v>
      </c>
      <c r="EX103" s="5">
        <v>36.371023763547697</v>
      </c>
      <c r="EY103" s="5">
        <v>25.1945192100108</v>
      </c>
      <c r="EZ103" s="1">
        <v>0.69270855211014504</v>
      </c>
      <c r="FA103" s="5">
        <v>11.7836440453364</v>
      </c>
      <c r="FB103" s="1">
        <v>0.32398439268422102</v>
      </c>
      <c r="FC103" s="5">
        <v>11.741935483871</v>
      </c>
      <c r="FD103" s="4">
        <v>559.52747492426397</v>
      </c>
      <c r="FE103" s="4">
        <v>386.983657298146</v>
      </c>
      <c r="FF103" s="1">
        <v>0.69162583544360601</v>
      </c>
      <c r="FG103" s="4">
        <v>189.52670186480401</v>
      </c>
      <c r="FH103" s="1">
        <v>0.33872635457348599</v>
      </c>
      <c r="FI103" s="4">
        <v>128.23440860215101</v>
      </c>
      <c r="FJ103" s="4">
        <v>675.83182052046402</v>
      </c>
      <c r="FK103" s="4">
        <v>493.57581549940198</v>
      </c>
      <c r="FL103" s="1">
        <v>0.73032343330519101</v>
      </c>
      <c r="FM103" s="4">
        <v>332.79755980193102</v>
      </c>
      <c r="FN103" s="1">
        <v>0.49242659149378498</v>
      </c>
      <c r="FO103" s="4">
        <v>138.934408602151</v>
      </c>
      <c r="FP103" s="4">
        <v>311.58081472260602</v>
      </c>
      <c r="FQ103" s="4">
        <v>206.679519338321</v>
      </c>
      <c r="FR103" s="1">
        <v>0.66332556297576695</v>
      </c>
      <c r="FS103" s="4">
        <v>77.697069016789797</v>
      </c>
      <c r="FT103" s="1">
        <v>0.249364098639904</v>
      </c>
      <c r="FU103" s="4">
        <v>90.496774193548404</v>
      </c>
      <c r="FV103" s="4">
        <v>290.49677407469102</v>
      </c>
      <c r="FW103" s="4">
        <v>197.39668200113201</v>
      </c>
      <c r="FX103" s="1">
        <v>0.67951419643089905</v>
      </c>
      <c r="FY103" s="4">
        <v>97.107577753190398</v>
      </c>
      <c r="FZ103" s="1">
        <v>0.33428108818937402</v>
      </c>
      <c r="GA103" s="4">
        <v>71.4140552995392</v>
      </c>
      <c r="GB103" s="4">
        <v>303.19964362905102</v>
      </c>
      <c r="GC103" s="4">
        <v>174.35157022950199</v>
      </c>
      <c r="GD103" s="1">
        <v>0.57503883626859298</v>
      </c>
      <c r="GE103" s="4">
        <v>68.832482139567304</v>
      </c>
      <c r="GF103" s="1">
        <v>0.22702032665902599</v>
      </c>
      <c r="GG103" s="4">
        <v>71.724731182795693</v>
      </c>
      <c r="GH103" s="4">
        <v>240.10974945004801</v>
      </c>
      <c r="GI103" s="4">
        <v>148.30735149805699</v>
      </c>
      <c r="GJ103" s="1">
        <v>0.61766484633690499</v>
      </c>
      <c r="GK103" s="4">
        <v>78.688458199708407</v>
      </c>
      <c r="GL103" s="1">
        <v>0.32771871354635901</v>
      </c>
      <c r="GM103" s="4">
        <v>58.4350230414747</v>
      </c>
      <c r="GN103" s="4">
        <v>146.55091948233201</v>
      </c>
      <c r="GO103" s="4">
        <v>116.236393580475</v>
      </c>
      <c r="GP103" s="1">
        <v>0.79314680515865499</v>
      </c>
      <c r="GQ103" s="4">
        <v>72.313295842456895</v>
      </c>
      <c r="GR103" s="1">
        <v>0.49343461029035102</v>
      </c>
      <c r="GS103" s="4">
        <v>39.244086021505403</v>
      </c>
      <c r="GT103" s="4">
        <v>36.371023763547697</v>
      </c>
      <c r="GU103" s="4">
        <v>25.1945192100108</v>
      </c>
      <c r="GV103" s="1">
        <v>0.69270855211014504</v>
      </c>
      <c r="GW103" s="4">
        <v>11.7836440453364</v>
      </c>
      <c r="GX103" s="1">
        <v>0.32398439268422102</v>
      </c>
      <c r="GY103" s="4">
        <v>11.741935483871</v>
      </c>
    </row>
    <row r="104" spans="1:207" s="8" customFormat="1" x14ac:dyDescent="0.25">
      <c r="A104" s="4" t="s">
        <v>221</v>
      </c>
      <c r="B104" s="4" t="s">
        <v>406</v>
      </c>
      <c r="C104" s="4" t="s">
        <v>407</v>
      </c>
      <c r="D104" s="30" t="s">
        <v>241</v>
      </c>
      <c r="E104" s="4" t="s">
        <v>242</v>
      </c>
      <c r="F104" s="5"/>
      <c r="G104" s="5">
        <v>0</v>
      </c>
      <c r="H104" s="5">
        <v>90.843043268162006</v>
      </c>
      <c r="I104" s="5">
        <v>114.735941277875</v>
      </c>
      <c r="J104" s="5">
        <v>107.419883651788</v>
      </c>
      <c r="K104" s="5">
        <v>138.061387791333</v>
      </c>
      <c r="L104" s="5">
        <v>313.31100721048102</v>
      </c>
      <c r="M104" s="5">
        <v>634.50698926727</v>
      </c>
      <c r="N104" s="5">
        <v>710.34057731379198</v>
      </c>
      <c r="O104" s="5">
        <v>829.05983334494999</v>
      </c>
      <c r="P104" s="5">
        <v>837.82449849975399</v>
      </c>
      <c r="Q104" s="5">
        <v>564.68389457956198</v>
      </c>
      <c r="R104" s="5">
        <v>559.22090210682597</v>
      </c>
      <c r="S104" s="5">
        <v>398.088992169037</v>
      </c>
      <c r="T104" s="5">
        <v>486.99129935224403</v>
      </c>
      <c r="U104" s="5">
        <v>229.07761512943</v>
      </c>
      <c r="V104" s="5">
        <v>141.93285832372601</v>
      </c>
      <c r="W104" s="5">
        <v>147.204057728028</v>
      </c>
      <c r="X104" s="5">
        <v>125.62257377986199</v>
      </c>
      <c r="Y104" s="5">
        <v>127.455831053967</v>
      </c>
      <c r="Z104" s="5">
        <v>211.01679597218899</v>
      </c>
      <c r="AA104" s="5">
        <v>202.309814672931</v>
      </c>
      <c r="AB104" s="5">
        <v>140.49280580794701</v>
      </c>
      <c r="AC104" s="5">
        <v>0</v>
      </c>
      <c r="AD104" s="5">
        <v>205.57898454603699</v>
      </c>
      <c r="AE104" s="5">
        <v>245.48127144312099</v>
      </c>
      <c r="AF104" s="5">
        <v>947.81799647775097</v>
      </c>
      <c r="AG104" s="5">
        <v>1539.4004106587399</v>
      </c>
      <c r="AH104" s="5">
        <v>1402.5083930793201</v>
      </c>
      <c r="AI104" s="5">
        <v>957.30989427586303</v>
      </c>
      <c r="AJ104" s="5">
        <v>716.06891448167403</v>
      </c>
      <c r="AK104" s="5">
        <v>289.13691605175399</v>
      </c>
      <c r="AL104" s="5">
        <v>253.07840483382901</v>
      </c>
      <c r="AM104" s="5">
        <v>413.32661064512001</v>
      </c>
      <c r="AN104" s="5">
        <v>140.49280580794701</v>
      </c>
      <c r="AO104" s="5">
        <v>205.57898454603699</v>
      </c>
      <c r="AP104" s="5">
        <v>1193.2992679208701</v>
      </c>
      <c r="AQ104" s="5">
        <v>2941.9088037380602</v>
      </c>
      <c r="AR104" s="5">
        <v>1673.3788087575399</v>
      </c>
      <c r="AS104" s="5">
        <v>542.21532088558297</v>
      </c>
      <c r="AT104" s="5">
        <v>553.81941645306699</v>
      </c>
      <c r="AU104" s="5">
        <f t="shared" si="28"/>
        <v>1748.6095358171901</v>
      </c>
      <c r="AV104" s="5">
        <f t="shared" si="29"/>
        <v>-1268.5299949805203</v>
      </c>
      <c r="AW104" s="5">
        <f t="shared" si="30"/>
        <v>-1131.1634878719569</v>
      </c>
      <c r="AX104" s="5">
        <v>321.19598205678898</v>
      </c>
      <c r="AY104" s="5">
        <v>75.833588046522195</v>
      </c>
      <c r="AZ104" s="5">
        <v>118.719256031158</v>
      </c>
      <c r="BA104" s="5">
        <v>8.7646651548044492</v>
      </c>
      <c r="BB104" s="5">
        <v>-273.14060392019201</v>
      </c>
      <c r="BC104" s="5">
        <v>-5.4629924727362296</v>
      </c>
      <c r="BD104" s="5">
        <v>-161.13190993778801</v>
      </c>
      <c r="BE104" s="5">
        <v>88.902307183206304</v>
      </c>
      <c r="BF104" s="5">
        <v>-257.913684222813</v>
      </c>
      <c r="BG104" s="5">
        <v>-87.144756805704205</v>
      </c>
      <c r="BH104" s="5">
        <v>5.2711994043016501</v>
      </c>
      <c r="BI104" s="5">
        <v>-21.581483948166401</v>
      </c>
      <c r="BJ104" s="5">
        <v>1.8332572741056301</v>
      </c>
      <c r="BK104" s="5">
        <v>83.560964918221899</v>
      </c>
      <c r="BL104" s="6">
        <v>-8.7069812992581603</v>
      </c>
      <c r="BM104" s="5" t="s">
        <v>257</v>
      </c>
      <c r="BN104" s="4" t="s">
        <v>257</v>
      </c>
      <c r="BO104" s="7">
        <v>475</v>
      </c>
      <c r="BP104" s="7">
        <v>86</v>
      </c>
      <c r="BQ104" s="4" t="s">
        <v>253</v>
      </c>
      <c r="BR104" s="5">
        <v>710.34057731379198</v>
      </c>
      <c r="BS104" s="5">
        <v>304.59288008403098</v>
      </c>
      <c r="BT104" s="1">
        <v>0.42879836772928398</v>
      </c>
      <c r="BU104" s="5">
        <v>186.14093237685299</v>
      </c>
      <c r="BV104" s="1">
        <v>0.26204462805821899</v>
      </c>
      <c r="BW104" s="5">
        <v>79.696774193548407</v>
      </c>
      <c r="BX104" s="5">
        <v>829.05983334494999</v>
      </c>
      <c r="BY104" s="5">
        <v>434.57717551916801</v>
      </c>
      <c r="BZ104" s="1">
        <v>0.52418071415402001</v>
      </c>
      <c r="CA104" s="5">
        <v>278.40385718009702</v>
      </c>
      <c r="CB104" s="1">
        <v>0.33580671259496497</v>
      </c>
      <c r="CC104" s="5">
        <v>115.05268817204301</v>
      </c>
      <c r="CD104" s="5">
        <v>837.82449849975399</v>
      </c>
      <c r="CE104" s="5">
        <v>441.34506455488298</v>
      </c>
      <c r="CF104" s="1">
        <v>0.52677507681522195</v>
      </c>
      <c r="CG104" s="5">
        <v>286.50674116628898</v>
      </c>
      <c r="CH104" s="1">
        <v>0.34196510328752699</v>
      </c>
      <c r="CI104" s="5">
        <v>134.01204301075299</v>
      </c>
      <c r="CJ104" s="5">
        <v>564.68389457956198</v>
      </c>
      <c r="CK104" s="5">
        <v>212.275069041389</v>
      </c>
      <c r="CL104" s="1">
        <v>0.375918405109534</v>
      </c>
      <c r="CM104" s="5">
        <v>106.11364783825201</v>
      </c>
      <c r="CN104" s="1">
        <v>0.18791690157421501</v>
      </c>
      <c r="CO104" s="5">
        <v>96.407142857142901</v>
      </c>
      <c r="CP104" s="5">
        <v>559.22090210682597</v>
      </c>
      <c r="CQ104" s="5">
        <v>213.72207924320401</v>
      </c>
      <c r="CR104" s="1">
        <v>0.38217827416325401</v>
      </c>
      <c r="CS104" s="5">
        <v>84.129866217224006</v>
      </c>
      <c r="CT104" s="1">
        <v>0.150441204719406</v>
      </c>
      <c r="CU104" s="5">
        <v>86.996774193548404</v>
      </c>
      <c r="CV104" s="5">
        <v>398.088992169037</v>
      </c>
      <c r="CW104" s="5">
        <v>220.22120274381999</v>
      </c>
      <c r="CX104" s="1">
        <v>0.55319591115523503</v>
      </c>
      <c r="CY104" s="5">
        <v>166.00979293270899</v>
      </c>
      <c r="CZ104" s="1">
        <v>0.417016788201513</v>
      </c>
      <c r="DA104" s="5">
        <v>40.501075268817203</v>
      </c>
      <c r="DB104" s="5">
        <v>486.99129935224403</v>
      </c>
      <c r="DC104" s="5">
        <v>215.434525511961</v>
      </c>
      <c r="DD104" s="1">
        <v>0.442378592386588</v>
      </c>
      <c r="DE104" s="5">
        <v>128.81969200640799</v>
      </c>
      <c r="DF104" s="1">
        <v>0.26452154725916699</v>
      </c>
      <c r="DG104" s="5">
        <v>61.215053763440899</v>
      </c>
      <c r="DH104" s="5">
        <v>229.07761512943</v>
      </c>
      <c r="DI104" s="5">
        <v>75.976830183816404</v>
      </c>
      <c r="DJ104" s="1">
        <v>0.33166413986320298</v>
      </c>
      <c r="DK104" s="5">
        <v>36.609980815190397</v>
      </c>
      <c r="DL104" s="1">
        <v>0.159814745733692</v>
      </c>
      <c r="DM104" s="5">
        <v>28.9953917050691</v>
      </c>
      <c r="DN104" s="5">
        <v>142.07457912519899</v>
      </c>
      <c r="DO104" s="5">
        <v>11.680203880545101</v>
      </c>
      <c r="DP104" s="1">
        <v>8.2211778859131904E-2</v>
      </c>
      <c r="DQ104" s="5">
        <v>-22.784332132496701</v>
      </c>
      <c r="DR104" s="1">
        <v>-0.16036881666507499</v>
      </c>
      <c r="DS104" s="5">
        <v>23.376344086021501</v>
      </c>
      <c r="DT104" s="5">
        <v>147.28120166614599</v>
      </c>
      <c r="DU104" s="5">
        <v>100.48989650430499</v>
      </c>
      <c r="DV104" s="1">
        <v>0.68229954242289104</v>
      </c>
      <c r="DW104" s="5">
        <v>78.600094164051299</v>
      </c>
      <c r="DX104" s="1">
        <v>0.53367363434622495</v>
      </c>
      <c r="DY104" s="5">
        <v>18.4838709677419</v>
      </c>
      <c r="DZ104" s="5">
        <v>125.622339456737</v>
      </c>
      <c r="EA104" s="5">
        <v>76.580492217213603</v>
      </c>
      <c r="EB104" s="1">
        <v>0.60960886852124696</v>
      </c>
      <c r="EC104" s="5">
        <v>54.478304486826303</v>
      </c>
      <c r="ED104" s="1">
        <v>0.43366732957228499</v>
      </c>
      <c r="EE104" s="5">
        <v>21.3795698924731</v>
      </c>
      <c r="EF104" s="5">
        <v>127.456652820521</v>
      </c>
      <c r="EG104" s="5">
        <v>65.388672934069902</v>
      </c>
      <c r="EH104" s="1">
        <v>0.51302675448528601</v>
      </c>
      <c r="EI104" s="5">
        <v>42.901445221380897</v>
      </c>
      <c r="EJ104" s="1">
        <v>0.33659635862078402</v>
      </c>
      <c r="EK104" s="5">
        <v>22.677419354838701</v>
      </c>
      <c r="EL104" s="5">
        <v>211.01763533983799</v>
      </c>
      <c r="EM104" s="5">
        <v>120.881693006601</v>
      </c>
      <c r="EN104" s="1">
        <v>0.572851140199371</v>
      </c>
      <c r="EO104" s="5">
        <v>89.873635854303501</v>
      </c>
      <c r="EP104" s="1">
        <v>0.425905805026981</v>
      </c>
      <c r="EQ104" s="5">
        <v>28.094623655913999</v>
      </c>
      <c r="ER104" s="5">
        <v>202.306585966683</v>
      </c>
      <c r="ES104" s="5">
        <v>114.368443235645</v>
      </c>
      <c r="ET104" s="1">
        <v>0.565322392690074</v>
      </c>
      <c r="EU104" s="5">
        <v>83.620125961772999</v>
      </c>
      <c r="EV104" s="1">
        <v>0.413333681462768</v>
      </c>
      <c r="EW104" s="5">
        <v>29.109677419354799</v>
      </c>
      <c r="EX104" s="5">
        <v>140.49070898526699</v>
      </c>
      <c r="EY104" s="5">
        <v>83.848682152417197</v>
      </c>
      <c r="EZ104" s="1">
        <v>0.59682724044911795</v>
      </c>
      <c r="FA104" s="5">
        <v>65.704121262343804</v>
      </c>
      <c r="FB104" s="1">
        <v>0.46767591776644701</v>
      </c>
      <c r="FC104" s="5">
        <v>18</v>
      </c>
      <c r="FD104" s="4">
        <v>1539.4004106587399</v>
      </c>
      <c r="FE104" s="4">
        <v>739.17005560320001</v>
      </c>
      <c r="FF104" s="1">
        <v>0.48016750579330603</v>
      </c>
      <c r="FG104" s="4">
        <v>464.54478955694998</v>
      </c>
      <c r="FH104" s="1">
        <v>0.30176995298978898</v>
      </c>
      <c r="FI104" s="4">
        <v>194.749462365591</v>
      </c>
      <c r="FJ104" s="4">
        <v>1402.5083930793201</v>
      </c>
      <c r="FK104" s="4">
        <v>653.62013359627201</v>
      </c>
      <c r="FL104" s="1">
        <v>0.46603652200697199</v>
      </c>
      <c r="FM104" s="4">
        <v>392.62038900454201</v>
      </c>
      <c r="FN104" s="1">
        <v>0.27994156109291701</v>
      </c>
      <c r="FO104" s="4">
        <v>230.419185867896</v>
      </c>
      <c r="FP104" s="4">
        <v>957.30989427586303</v>
      </c>
      <c r="FQ104" s="4">
        <v>433.94328198702402</v>
      </c>
      <c r="FR104" s="1">
        <v>0.45329447087274899</v>
      </c>
      <c r="FS104" s="4">
        <v>250.13965914993301</v>
      </c>
      <c r="FT104" s="1">
        <v>0.26129434224551301</v>
      </c>
      <c r="FU104" s="4">
        <v>127.49784946236601</v>
      </c>
      <c r="FV104" s="4">
        <v>716.06891448167403</v>
      </c>
      <c r="FW104" s="4">
        <v>291.41135569577801</v>
      </c>
      <c r="FX104" s="1">
        <v>0.40695993053506002</v>
      </c>
      <c r="FY104" s="4">
        <v>165.42967282159799</v>
      </c>
      <c r="FZ104" s="1">
        <v>0.23102479311135099</v>
      </c>
      <c r="GA104" s="4">
        <v>90.210445468510002</v>
      </c>
      <c r="GB104" s="4">
        <v>289.35578079134501</v>
      </c>
      <c r="GC104" s="4">
        <v>112.17010038485</v>
      </c>
      <c r="GD104" s="1">
        <v>0.387654603195006</v>
      </c>
      <c r="GE104" s="4">
        <v>55.815762031554598</v>
      </c>
      <c r="GF104" s="1">
        <v>0.19289665435025</v>
      </c>
      <c r="GG104" s="4">
        <v>41.860215053763397</v>
      </c>
      <c r="GH104" s="4">
        <v>253.078992277259</v>
      </c>
      <c r="GI104" s="4">
        <v>141.96916515128399</v>
      </c>
      <c r="GJ104" s="1">
        <v>0.56096779852730905</v>
      </c>
      <c r="GK104" s="4">
        <v>97.3797497082072</v>
      </c>
      <c r="GL104" s="1">
        <v>0.384780059506178</v>
      </c>
      <c r="GM104" s="4">
        <v>44.056989247311797</v>
      </c>
      <c r="GN104" s="4">
        <v>413.324221306521</v>
      </c>
      <c r="GO104" s="4">
        <v>235.25013624224701</v>
      </c>
      <c r="GP104" s="1">
        <v>0.56916610282024904</v>
      </c>
      <c r="GQ104" s="4">
        <v>173.49376181607599</v>
      </c>
      <c r="GR104" s="1">
        <v>0.41975222566841502</v>
      </c>
      <c r="GS104" s="4">
        <v>57.204301075268802</v>
      </c>
      <c r="GT104" s="4">
        <v>140.49070898526699</v>
      </c>
      <c r="GU104" s="4">
        <v>83.848682152417197</v>
      </c>
      <c r="GV104" s="1">
        <v>0.59682724044911795</v>
      </c>
      <c r="GW104" s="4">
        <v>65.704121262343804</v>
      </c>
      <c r="GX104" s="1">
        <v>0.46767591776644701</v>
      </c>
      <c r="GY104" s="4">
        <v>18</v>
      </c>
    </row>
    <row r="105" spans="1:207" s="8" customFormat="1" x14ac:dyDescent="0.25">
      <c r="A105" s="4" t="s">
        <v>221</v>
      </c>
      <c r="B105" s="4" t="s">
        <v>408</v>
      </c>
      <c r="C105" s="4" t="s">
        <v>409</v>
      </c>
      <c r="D105" s="30" t="s">
        <v>235</v>
      </c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>
        <v>43.220000608494601</v>
      </c>
      <c r="U105" s="5">
        <v>39.072269319703203</v>
      </c>
      <c r="V105" s="5">
        <v>44.491286235852598</v>
      </c>
      <c r="W105" s="5">
        <v>112.52721041742799</v>
      </c>
      <c r="X105" s="5">
        <v>140.114463672873</v>
      </c>
      <c r="Y105" s="5">
        <v>236.169018619935</v>
      </c>
      <c r="Z105" s="5">
        <v>309.69197479218798</v>
      </c>
      <c r="AA105" s="5">
        <v>301.26706608251197</v>
      </c>
      <c r="AB105" s="5">
        <v>204.92713995375499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82.292269928197797</v>
      </c>
      <c r="AK105" s="5">
        <v>157.01849665328001</v>
      </c>
      <c r="AL105" s="5">
        <v>376.283482292808</v>
      </c>
      <c r="AM105" s="5">
        <v>610.95904087470001</v>
      </c>
      <c r="AN105" s="5">
        <v>204.92713995375499</v>
      </c>
      <c r="AO105" s="5"/>
      <c r="AP105" s="5"/>
      <c r="AQ105" s="5"/>
      <c r="AR105" s="5">
        <v>82.292269928197896</v>
      </c>
      <c r="AS105" s="5">
        <v>533.30197894608796</v>
      </c>
      <c r="AT105" s="5">
        <v>815.88618082845403</v>
      </c>
      <c r="AU105" s="5">
        <f t="shared" si="28"/>
        <v>0</v>
      </c>
      <c r="AV105" s="5">
        <f t="shared" si="29"/>
        <v>82.292269928197896</v>
      </c>
      <c r="AW105" s="5">
        <f t="shared" si="30"/>
        <v>451.00970901789003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43.220000608494601</v>
      </c>
      <c r="BF105" s="5">
        <v>-4.1477312887914302</v>
      </c>
      <c r="BG105" s="5">
        <v>5.41901691614936</v>
      </c>
      <c r="BH105" s="5">
        <v>68.035924181575098</v>
      </c>
      <c r="BI105" s="5">
        <v>27.5872532554454</v>
      </c>
      <c r="BJ105" s="5">
        <v>96.054554947061504</v>
      </c>
      <c r="BK105" s="5">
        <v>73.522956172253004</v>
      </c>
      <c r="BL105" s="6">
        <v>-8.4249087096754902</v>
      </c>
      <c r="BM105" s="5" t="s">
        <v>257</v>
      </c>
      <c r="BN105" s="4" t="s">
        <v>257</v>
      </c>
      <c r="BO105" s="7">
        <v>476</v>
      </c>
      <c r="BP105" s="7">
        <v>87</v>
      </c>
      <c r="BQ105" s="4" t="s">
        <v>253</v>
      </c>
      <c r="BR105" s="5"/>
      <c r="BS105" s="5"/>
      <c r="BT105" s="1"/>
      <c r="BU105" s="5"/>
      <c r="BV105" s="1"/>
      <c r="BW105" s="5"/>
      <c r="BX105" s="5"/>
      <c r="BY105" s="5"/>
      <c r="BZ105" s="1"/>
      <c r="CA105" s="5"/>
      <c r="CB105" s="1"/>
      <c r="CC105" s="5"/>
      <c r="CD105" s="5"/>
      <c r="CE105" s="5"/>
      <c r="CF105" s="1"/>
      <c r="CG105" s="5"/>
      <c r="CH105" s="1"/>
      <c r="CI105" s="5"/>
      <c r="CJ105" s="5"/>
      <c r="CK105" s="5"/>
      <c r="CL105" s="1"/>
      <c r="CM105" s="5"/>
      <c r="CN105" s="1"/>
      <c r="CO105" s="5"/>
      <c r="CP105" s="5"/>
      <c r="CQ105" s="5"/>
      <c r="CR105" s="1"/>
      <c r="CS105" s="5"/>
      <c r="CT105" s="1"/>
      <c r="CU105" s="5"/>
      <c r="CV105" s="5"/>
      <c r="CW105" s="5"/>
      <c r="CX105" s="1"/>
      <c r="CY105" s="5"/>
      <c r="CZ105" s="1"/>
      <c r="DA105" s="5"/>
      <c r="DB105" s="5">
        <v>47.357611274896897</v>
      </c>
      <c r="DC105" s="5">
        <v>29.449493527349201</v>
      </c>
      <c r="DD105" s="1">
        <v>0.62185344096862605</v>
      </c>
      <c r="DE105" s="5">
        <v>18.914749544678202</v>
      </c>
      <c r="DF105" s="1">
        <v>0.39940252549656002</v>
      </c>
      <c r="DG105" s="5">
        <v>8.2258064516129004</v>
      </c>
      <c r="DH105" s="5">
        <v>42.466860979893099</v>
      </c>
      <c r="DI105" s="5">
        <v>23.333536854525299</v>
      </c>
      <c r="DJ105" s="1">
        <v>0.54945282783140303</v>
      </c>
      <c r="DK105" s="5">
        <v>10.3909934273375</v>
      </c>
      <c r="DL105" s="1">
        <v>0.24468475388980099</v>
      </c>
      <c r="DM105" s="5">
        <v>9</v>
      </c>
      <c r="DN105" s="5">
        <v>47.2892444723445</v>
      </c>
      <c r="DO105" s="5">
        <v>28.322981418338699</v>
      </c>
      <c r="DP105" s="1">
        <v>0.598930723769597</v>
      </c>
      <c r="DQ105" s="5">
        <v>12.871126616378399</v>
      </c>
      <c r="DR105" s="1">
        <v>0.27217873239454299</v>
      </c>
      <c r="DS105" s="5">
        <v>9.1333333333333293</v>
      </c>
      <c r="DT105" s="5">
        <v>115.304561636619</v>
      </c>
      <c r="DU105" s="5">
        <v>76.422621351319506</v>
      </c>
      <c r="DV105" s="1">
        <v>0.66278922764707904</v>
      </c>
      <c r="DW105" s="5">
        <v>48.073911564331901</v>
      </c>
      <c r="DX105" s="1">
        <v>0.41692983245395299</v>
      </c>
      <c r="DY105" s="5">
        <v>22.580645161290299</v>
      </c>
      <c r="DZ105" s="5">
        <v>139.51403723185501</v>
      </c>
      <c r="EA105" s="5">
        <v>78.8674556418473</v>
      </c>
      <c r="EB105" s="1">
        <v>0.56530122134434002</v>
      </c>
      <c r="EC105" s="5">
        <v>46.498521958779598</v>
      </c>
      <c r="ED105" s="1">
        <v>0.333289200723973</v>
      </c>
      <c r="EE105" s="5">
        <v>30.503225806451599</v>
      </c>
      <c r="EF105" s="5">
        <v>236.15567932062601</v>
      </c>
      <c r="EG105" s="5">
        <v>137.58068739631</v>
      </c>
      <c r="EH105" s="1">
        <v>0.58258470764752601</v>
      </c>
      <c r="EI105" s="5">
        <v>90.357795943808995</v>
      </c>
      <c r="EJ105" s="1">
        <v>0.382619618565815</v>
      </c>
      <c r="EK105" s="5">
        <v>44.775345622119801</v>
      </c>
      <c r="EL105" s="5">
        <v>309.68829150725998</v>
      </c>
      <c r="EM105" s="5">
        <v>175.893920560553</v>
      </c>
      <c r="EN105" s="1">
        <v>0.56797084482746696</v>
      </c>
      <c r="EO105" s="5">
        <v>115.25747774388699</v>
      </c>
      <c r="EP105" s="1">
        <v>0.37217253898404101</v>
      </c>
      <c r="EQ105" s="5">
        <v>60.679569892473097</v>
      </c>
      <c r="ER105" s="5">
        <v>299.48618003229097</v>
      </c>
      <c r="ES105" s="5">
        <v>161.09321453170401</v>
      </c>
      <c r="ET105" s="1">
        <v>0.53789865867712106</v>
      </c>
      <c r="EU105" s="5">
        <v>99.238495188734205</v>
      </c>
      <c r="EV105" s="1">
        <v>0.33136251955944701</v>
      </c>
      <c r="EW105" s="5">
        <v>62</v>
      </c>
      <c r="EX105" s="5">
        <v>202.24002361591801</v>
      </c>
      <c r="EY105" s="5">
        <v>130.485923324146</v>
      </c>
      <c r="EZ105" s="1">
        <v>0.64520326387993798</v>
      </c>
      <c r="FA105" s="5">
        <v>96.011951783458301</v>
      </c>
      <c r="FB105" s="1">
        <v>0.47474258589782498</v>
      </c>
      <c r="FC105" s="5">
        <v>32.658064516129002</v>
      </c>
      <c r="FD105" s="4">
        <v>0</v>
      </c>
      <c r="FE105" s="4">
        <v>0</v>
      </c>
      <c r="FF105" s="1"/>
      <c r="FG105" s="4">
        <v>0</v>
      </c>
      <c r="FH105" s="1"/>
      <c r="FI105" s="4">
        <v>0</v>
      </c>
      <c r="FJ105" s="4">
        <v>0</v>
      </c>
      <c r="FK105" s="4">
        <v>0</v>
      </c>
      <c r="FL105" s="1"/>
      <c r="FM105" s="4">
        <v>0</v>
      </c>
      <c r="FN105" s="1"/>
      <c r="FO105" s="4">
        <v>0</v>
      </c>
      <c r="FP105" s="4">
        <v>0</v>
      </c>
      <c r="FQ105" s="4">
        <v>0</v>
      </c>
      <c r="FR105" s="1"/>
      <c r="FS105" s="4">
        <v>0</v>
      </c>
      <c r="FT105" s="1"/>
      <c r="FU105" s="4">
        <v>0</v>
      </c>
      <c r="FV105" s="4">
        <v>89.824472254789995</v>
      </c>
      <c r="FW105" s="4">
        <v>52.783030381874497</v>
      </c>
      <c r="FX105" s="1">
        <v>0.58762416362607495</v>
      </c>
      <c r="FY105" s="4">
        <v>29.3057429720157</v>
      </c>
      <c r="FZ105" s="1">
        <v>0.32625566548155199</v>
      </c>
      <c r="GA105" s="4">
        <v>17.2258064516129</v>
      </c>
      <c r="GB105" s="4">
        <v>162.59380610896301</v>
      </c>
      <c r="GC105" s="4">
        <v>104.74560276965801</v>
      </c>
      <c r="GD105" s="1">
        <v>0.64421643896731395</v>
      </c>
      <c r="GE105" s="4">
        <v>60.945038180710299</v>
      </c>
      <c r="GF105" s="1">
        <v>0.37483001129740201</v>
      </c>
      <c r="GG105" s="4">
        <v>31.713978494623699</v>
      </c>
      <c r="GH105" s="4">
        <v>375.66971655248199</v>
      </c>
      <c r="GI105" s="4">
        <v>216.44814303815701</v>
      </c>
      <c r="GJ105" s="1">
        <v>0.57616606689647598</v>
      </c>
      <c r="GK105" s="4">
        <v>136.85631790258901</v>
      </c>
      <c r="GL105" s="1">
        <v>0.36429957452657602</v>
      </c>
      <c r="GM105" s="4">
        <v>75.278571428571396</v>
      </c>
      <c r="GN105" s="4">
        <v>609.17447153955095</v>
      </c>
      <c r="GO105" s="4">
        <v>336.98713509225701</v>
      </c>
      <c r="GP105" s="1">
        <v>0.55318656778344399</v>
      </c>
      <c r="GQ105" s="4">
        <v>214.49597293262099</v>
      </c>
      <c r="GR105" s="1">
        <v>0.35210926089947697</v>
      </c>
      <c r="GS105" s="4">
        <v>122.679569892473</v>
      </c>
      <c r="GT105" s="4">
        <v>202.24002361591801</v>
      </c>
      <c r="GU105" s="4">
        <v>130.485923324146</v>
      </c>
      <c r="GV105" s="1">
        <v>0.64520326387993798</v>
      </c>
      <c r="GW105" s="4">
        <v>96.011951783458301</v>
      </c>
      <c r="GX105" s="1">
        <v>0.47474258589782498</v>
      </c>
      <c r="GY105" s="4">
        <v>32.658064516129002</v>
      </c>
    </row>
    <row r="106" spans="1:207" s="8" customFormat="1" x14ac:dyDescent="0.25">
      <c r="A106" s="4" t="s">
        <v>221</v>
      </c>
      <c r="B106" s="4" t="s">
        <v>410</v>
      </c>
      <c r="C106" s="4" t="s">
        <v>411</v>
      </c>
      <c r="D106" s="30" t="s">
        <v>231</v>
      </c>
      <c r="E106" s="4" t="s">
        <v>232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>
        <v>56.115676123104798</v>
      </c>
      <c r="T106" s="5">
        <v>56.121208840764901</v>
      </c>
      <c r="U106" s="5">
        <v>101.28711590889399</v>
      </c>
      <c r="V106" s="5">
        <v>110.433517822425</v>
      </c>
      <c r="W106" s="5">
        <v>106.860899749664</v>
      </c>
      <c r="X106" s="5">
        <v>174.91833981530701</v>
      </c>
      <c r="Y106" s="5">
        <v>130.76588212230499</v>
      </c>
      <c r="Z106" s="5">
        <v>24.046476558252799</v>
      </c>
      <c r="AA106" s="5">
        <v>129.98184694804499</v>
      </c>
      <c r="AB106" s="5">
        <v>30.970497116193599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56.115676123104798</v>
      </c>
      <c r="AJ106" s="5">
        <v>157.40832474965899</v>
      </c>
      <c r="AK106" s="5">
        <v>217.294417572089</v>
      </c>
      <c r="AL106" s="5">
        <v>305.68422193761199</v>
      </c>
      <c r="AM106" s="5">
        <v>154.02832350629799</v>
      </c>
      <c r="AN106" s="5">
        <v>30.970497116193599</v>
      </c>
      <c r="AO106" s="5"/>
      <c r="AP106" s="5"/>
      <c r="AQ106" s="5"/>
      <c r="AR106" s="5">
        <v>213.52400087276399</v>
      </c>
      <c r="AS106" s="5">
        <v>522.978639509701</v>
      </c>
      <c r="AT106" s="5">
        <v>184.998820622491</v>
      </c>
      <c r="AU106" s="5">
        <f t="shared" si="28"/>
        <v>0</v>
      </c>
      <c r="AV106" s="5">
        <f t="shared" si="29"/>
        <v>213.52400087276399</v>
      </c>
      <c r="AW106" s="5">
        <f t="shared" si="30"/>
        <v>309.45463863693703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56.115676123104798</v>
      </c>
      <c r="BE106" s="5">
        <v>5.5327176601096496E-3</v>
      </c>
      <c r="BF106" s="5">
        <v>45.165907068129201</v>
      </c>
      <c r="BG106" s="5">
        <v>9.1464019135309904</v>
      </c>
      <c r="BH106" s="5">
        <v>-3.5726180727611299</v>
      </c>
      <c r="BI106" s="5">
        <v>68.057440065643107</v>
      </c>
      <c r="BJ106" s="5">
        <v>-44.152457693002603</v>
      </c>
      <c r="BK106" s="5">
        <v>-106.719405564052</v>
      </c>
      <c r="BL106" s="6">
        <v>105.935370389792</v>
      </c>
      <c r="BM106" s="5" t="s">
        <v>257</v>
      </c>
      <c r="BN106" s="4" t="s">
        <v>257</v>
      </c>
      <c r="BO106" s="7">
        <v>360</v>
      </c>
      <c r="BP106" s="7">
        <v>88</v>
      </c>
      <c r="BQ106" s="4" t="s">
        <v>253</v>
      </c>
      <c r="BR106" s="5"/>
      <c r="BS106" s="5"/>
      <c r="BT106" s="1"/>
      <c r="BU106" s="5"/>
      <c r="BV106" s="1"/>
      <c r="BW106" s="5"/>
      <c r="BX106" s="5"/>
      <c r="BY106" s="5"/>
      <c r="BZ106" s="1"/>
      <c r="CA106" s="5"/>
      <c r="CB106" s="1"/>
      <c r="CC106" s="5"/>
      <c r="CD106" s="5"/>
      <c r="CE106" s="5"/>
      <c r="CF106" s="1"/>
      <c r="CG106" s="5"/>
      <c r="CH106" s="1"/>
      <c r="CI106" s="5"/>
      <c r="CJ106" s="5"/>
      <c r="CK106" s="5"/>
      <c r="CL106" s="1"/>
      <c r="CM106" s="5"/>
      <c r="CN106" s="1"/>
      <c r="CO106" s="5"/>
      <c r="CP106" s="5"/>
      <c r="CQ106" s="5"/>
      <c r="CR106" s="1"/>
      <c r="CS106" s="5"/>
      <c r="CT106" s="1"/>
      <c r="CU106" s="5"/>
      <c r="CV106" s="5">
        <v>56.115676123104798</v>
      </c>
      <c r="CW106" s="5">
        <v>50.213948060391601</v>
      </c>
      <c r="CX106" s="1">
        <v>0.89482924433154498</v>
      </c>
      <c r="CY106" s="5">
        <v>40.488924583733301</v>
      </c>
      <c r="CZ106" s="1">
        <v>0.72152609361615705</v>
      </c>
      <c r="DA106" s="5">
        <v>7</v>
      </c>
      <c r="DB106" s="5">
        <v>56.121208840764901</v>
      </c>
      <c r="DC106" s="5">
        <v>49.638007992842198</v>
      </c>
      <c r="DD106" s="1">
        <v>0.88447859584924904</v>
      </c>
      <c r="DE106" s="5">
        <v>40.1947148520252</v>
      </c>
      <c r="DF106" s="1">
        <v>0.716212563526053</v>
      </c>
      <c r="DG106" s="5">
        <v>6.2580645161290303</v>
      </c>
      <c r="DH106" s="5">
        <v>101.28711590889399</v>
      </c>
      <c r="DI106" s="5">
        <v>71.696623858955604</v>
      </c>
      <c r="DJ106" s="1">
        <v>0.70785532015192798</v>
      </c>
      <c r="DK106" s="5">
        <v>39.0967279675463</v>
      </c>
      <c r="DL106" s="1">
        <v>0.38599902481884302</v>
      </c>
      <c r="DM106" s="5">
        <v>20.243087557603701</v>
      </c>
      <c r="DN106" s="5">
        <v>110.449884949617</v>
      </c>
      <c r="DO106" s="5">
        <v>64.324971624013003</v>
      </c>
      <c r="DP106" s="1">
        <v>0.58239057155519303</v>
      </c>
      <c r="DQ106" s="5">
        <v>13.6988048734139</v>
      </c>
      <c r="DR106" s="1">
        <v>0.12402733492807801</v>
      </c>
      <c r="DS106" s="5">
        <v>31.2290322580645</v>
      </c>
      <c r="DT106" s="5">
        <v>106.870217444091</v>
      </c>
      <c r="DU106" s="5">
        <v>55.962275253089402</v>
      </c>
      <c r="DV106" s="1">
        <v>0.52364706081342005</v>
      </c>
      <c r="DW106" s="5">
        <v>20.9178907246888</v>
      </c>
      <c r="DX106" s="1">
        <v>0.19573171295952399</v>
      </c>
      <c r="DY106" s="5">
        <v>25.326881720430102</v>
      </c>
      <c r="DZ106" s="5">
        <v>174.914321910334</v>
      </c>
      <c r="EA106" s="5">
        <v>136.51816478079201</v>
      </c>
      <c r="EB106" s="1">
        <v>0.78048591613198803</v>
      </c>
      <c r="EC106" s="5">
        <v>112.82215001102</v>
      </c>
      <c r="ED106" s="1">
        <v>0.64501379177433005</v>
      </c>
      <c r="EE106" s="5">
        <v>21.064516129032299</v>
      </c>
      <c r="EF106" s="5">
        <v>130.76072559383499</v>
      </c>
      <c r="EG106" s="5">
        <v>76.581029394840101</v>
      </c>
      <c r="EH106" s="1">
        <v>0.58565772747938105</v>
      </c>
      <c r="EI106" s="5">
        <v>-80.442760121883694</v>
      </c>
      <c r="EJ106" s="1">
        <v>-0.61519053031070503</v>
      </c>
      <c r="EK106" s="5">
        <v>28.695852534562199</v>
      </c>
      <c r="EL106" s="5">
        <v>24.046320946054099</v>
      </c>
      <c r="EM106" s="5">
        <v>-23.692109946929101</v>
      </c>
      <c r="EN106" s="1">
        <v>-0.98526963854805205</v>
      </c>
      <c r="EO106" s="5">
        <v>73.467901524765594</v>
      </c>
      <c r="EP106" s="1">
        <v>3.05526578014095</v>
      </c>
      <c r="EQ106" s="5">
        <v>26.134408602150501</v>
      </c>
      <c r="ER106" s="5">
        <v>129.97964156568301</v>
      </c>
      <c r="ES106" s="5">
        <v>96.086627630129399</v>
      </c>
      <c r="ET106" s="1">
        <v>0.73924367287605997</v>
      </c>
      <c r="EU106" s="5">
        <v>78.363160685564196</v>
      </c>
      <c r="EV106" s="1">
        <v>0.60288795800352102</v>
      </c>
      <c r="EW106" s="5">
        <v>16.550537634408599</v>
      </c>
      <c r="EX106" s="5">
        <v>30.968801103042399</v>
      </c>
      <c r="EY106" s="5">
        <v>13.1461492209999</v>
      </c>
      <c r="EZ106" s="1">
        <v>0.42449654984249502</v>
      </c>
      <c r="FA106" s="5">
        <v>1.0315984759776</v>
      </c>
      <c r="FB106" s="1">
        <v>3.3310894811367397E-2</v>
      </c>
      <c r="FC106" s="5">
        <v>10.7258064516129</v>
      </c>
      <c r="FD106" s="4">
        <v>0</v>
      </c>
      <c r="FE106" s="4">
        <v>0</v>
      </c>
      <c r="FF106" s="1"/>
      <c r="FG106" s="4">
        <v>0</v>
      </c>
      <c r="FH106" s="1"/>
      <c r="FI106" s="4">
        <v>0</v>
      </c>
      <c r="FJ106" s="4">
        <v>0</v>
      </c>
      <c r="FK106" s="4">
        <v>0</v>
      </c>
      <c r="FL106" s="1"/>
      <c r="FM106" s="4">
        <v>0</v>
      </c>
      <c r="FN106" s="1"/>
      <c r="FO106" s="4">
        <v>0</v>
      </c>
      <c r="FP106" s="4">
        <v>56.115676123104798</v>
      </c>
      <c r="FQ106" s="4">
        <v>50.213948060391601</v>
      </c>
      <c r="FR106" s="1">
        <v>0.89482924433154498</v>
      </c>
      <c r="FS106" s="4">
        <v>40.488924583733301</v>
      </c>
      <c r="FT106" s="1">
        <v>0.72152609361615705</v>
      </c>
      <c r="FU106" s="4">
        <v>7</v>
      </c>
      <c r="FV106" s="4">
        <v>157.40832474965899</v>
      </c>
      <c r="FW106" s="4">
        <v>121.33463185179799</v>
      </c>
      <c r="FX106" s="1">
        <v>0.77082728657945898</v>
      </c>
      <c r="FY106" s="4">
        <v>79.2914428195715</v>
      </c>
      <c r="FZ106" s="1">
        <v>0.50373093637630695</v>
      </c>
      <c r="GA106" s="4">
        <v>26.501152073732701</v>
      </c>
      <c r="GB106" s="4">
        <v>217.320102393708</v>
      </c>
      <c r="GC106" s="4">
        <v>120.28724687710201</v>
      </c>
      <c r="GD106" s="1">
        <v>0.55350262378941695</v>
      </c>
      <c r="GE106" s="4">
        <v>34.616695598102602</v>
      </c>
      <c r="GF106" s="1">
        <v>0.15928897150705901</v>
      </c>
      <c r="GG106" s="4">
        <v>56.555913978494601</v>
      </c>
      <c r="GH106" s="4">
        <v>305.67504750416799</v>
      </c>
      <c r="GI106" s="4">
        <v>213.09919417563299</v>
      </c>
      <c r="GJ106" s="1">
        <v>0.69714291668745598</v>
      </c>
      <c r="GK106" s="4">
        <v>32.379389889136597</v>
      </c>
      <c r="GL106" s="1">
        <v>0.10592748787810401</v>
      </c>
      <c r="GM106" s="4">
        <v>49.760368663594498</v>
      </c>
      <c r="GN106" s="4">
        <v>154.02596251173699</v>
      </c>
      <c r="GO106" s="4">
        <v>72.394517683200306</v>
      </c>
      <c r="GP106" s="1">
        <v>0.47001503189881799</v>
      </c>
      <c r="GQ106" s="4">
        <v>151.83106221033</v>
      </c>
      <c r="GR106" s="1">
        <v>0.98574980304868998</v>
      </c>
      <c r="GS106" s="4">
        <v>42.684946236559099</v>
      </c>
      <c r="GT106" s="4">
        <v>30.968801103042399</v>
      </c>
      <c r="GU106" s="4">
        <v>13.1461492209999</v>
      </c>
      <c r="GV106" s="1">
        <v>0.42449654984249502</v>
      </c>
      <c r="GW106" s="4">
        <v>1.0315984759776</v>
      </c>
      <c r="GX106" s="1">
        <v>3.3310894811367397E-2</v>
      </c>
      <c r="GY106" s="4">
        <v>10.7258064516129</v>
      </c>
    </row>
    <row r="107" spans="1:207" s="8" customFormat="1" x14ac:dyDescent="0.25">
      <c r="A107" s="4" t="s">
        <v>221</v>
      </c>
      <c r="B107" s="4" t="s">
        <v>412</v>
      </c>
      <c r="C107" s="4" t="s">
        <v>413</v>
      </c>
      <c r="D107" s="30" t="s">
        <v>231</v>
      </c>
      <c r="E107" s="4" t="s">
        <v>232</v>
      </c>
      <c r="F107" s="5"/>
      <c r="G107" s="5"/>
      <c r="H107" s="5"/>
      <c r="I107" s="5"/>
      <c r="J107" s="5"/>
      <c r="K107" s="5"/>
      <c r="L107" s="5"/>
      <c r="M107" s="5"/>
      <c r="N107" s="5">
        <v>1.06331575758276E-4</v>
      </c>
      <c r="O107" s="5">
        <v>27.329953028286202</v>
      </c>
      <c r="P107" s="5">
        <v>131.02394184527401</v>
      </c>
      <c r="Q107" s="5">
        <v>68.339590245070895</v>
      </c>
      <c r="R107" s="5">
        <v>80.981271805859606</v>
      </c>
      <c r="S107" s="5">
        <v>110.638741628792</v>
      </c>
      <c r="T107" s="5">
        <v>218.31551439019299</v>
      </c>
      <c r="U107" s="5">
        <v>128.80349119393401</v>
      </c>
      <c r="V107" s="5">
        <v>115.813394725363</v>
      </c>
      <c r="W107" s="5">
        <v>144.96320315980901</v>
      </c>
      <c r="X107" s="5">
        <v>151.160838021361</v>
      </c>
      <c r="Y107" s="5">
        <v>109.34813695006299</v>
      </c>
      <c r="Z107" s="5">
        <v>166.59769382683999</v>
      </c>
      <c r="AA107" s="5">
        <v>298.00863847640198</v>
      </c>
      <c r="AB107" s="5">
        <v>199.07087927333899</v>
      </c>
      <c r="AC107" s="5">
        <v>0</v>
      </c>
      <c r="AD107" s="5">
        <v>0</v>
      </c>
      <c r="AE107" s="5">
        <v>0</v>
      </c>
      <c r="AF107" s="5">
        <v>0</v>
      </c>
      <c r="AG107" s="5">
        <v>27.330059359861899</v>
      </c>
      <c r="AH107" s="5">
        <v>199.36353209034499</v>
      </c>
      <c r="AI107" s="5">
        <v>191.62001343465101</v>
      </c>
      <c r="AJ107" s="5">
        <v>347.11900558412702</v>
      </c>
      <c r="AK107" s="5">
        <v>260.77659788517201</v>
      </c>
      <c r="AL107" s="5">
        <v>260.50897497142398</v>
      </c>
      <c r="AM107" s="5">
        <v>464.60633230324299</v>
      </c>
      <c r="AN107" s="5">
        <v>199.07087927333899</v>
      </c>
      <c r="AO107" s="5"/>
      <c r="AP107" s="5"/>
      <c r="AQ107" s="5">
        <v>226.69359145020701</v>
      </c>
      <c r="AR107" s="5">
        <v>538.739019018779</v>
      </c>
      <c r="AS107" s="5">
        <v>521.28557285659497</v>
      </c>
      <c r="AT107" s="5">
        <v>663.67721157658195</v>
      </c>
      <c r="AU107" s="5">
        <f t="shared" si="28"/>
        <v>226.69359145020701</v>
      </c>
      <c r="AV107" s="5">
        <f t="shared" si="29"/>
        <v>312.04542756857199</v>
      </c>
      <c r="AW107" s="5">
        <f t="shared" si="30"/>
        <v>-17.453446162184036</v>
      </c>
      <c r="AX107" s="5">
        <v>0</v>
      </c>
      <c r="AY107" s="5">
        <v>1.06331575758276E-4</v>
      </c>
      <c r="AZ107" s="5">
        <v>27.329846696710401</v>
      </c>
      <c r="BA107" s="5">
        <v>103.693988816988</v>
      </c>
      <c r="BB107" s="5">
        <v>-62.6843516002033</v>
      </c>
      <c r="BC107" s="5">
        <v>12.641681560788699</v>
      </c>
      <c r="BD107" s="5">
        <v>29.657469822932299</v>
      </c>
      <c r="BE107" s="5">
        <v>107.676772761401</v>
      </c>
      <c r="BF107" s="5">
        <v>-89.512023196258397</v>
      </c>
      <c r="BG107" s="5">
        <v>-12.990096468571901</v>
      </c>
      <c r="BH107" s="5">
        <v>29.1498084344468</v>
      </c>
      <c r="BI107" s="5">
        <v>6.1976348615513901</v>
      </c>
      <c r="BJ107" s="5">
        <v>-41.812701071297703</v>
      </c>
      <c r="BK107" s="5">
        <v>57.249556876777397</v>
      </c>
      <c r="BL107" s="6">
        <v>131.410944649562</v>
      </c>
      <c r="BM107" s="5" t="s">
        <v>225</v>
      </c>
      <c r="BN107" s="4" t="s">
        <v>225</v>
      </c>
      <c r="BO107" s="7">
        <v>7</v>
      </c>
      <c r="BP107" s="7">
        <v>89</v>
      </c>
      <c r="BQ107" s="4" t="s">
        <v>253</v>
      </c>
      <c r="BR107" s="5">
        <v>1.0939357907253299E-4</v>
      </c>
      <c r="BS107" s="5">
        <v>-3.6654503897476598</v>
      </c>
      <c r="BT107" s="1">
        <v>-33506.997584541103</v>
      </c>
      <c r="BU107" s="5">
        <v>-4.74047509578544</v>
      </c>
      <c r="BV107" s="1">
        <v>-43334.125603864697</v>
      </c>
      <c r="BW107" s="5">
        <v>0.73333333333333295</v>
      </c>
      <c r="BX107" s="5">
        <v>29.120006963860401</v>
      </c>
      <c r="BY107" s="5">
        <v>13.5918895714548</v>
      </c>
      <c r="BZ107" s="1">
        <v>0.466754337947897</v>
      </c>
      <c r="CA107" s="5">
        <v>8.6841388184103501</v>
      </c>
      <c r="CB107" s="1">
        <v>0.29821898151287701</v>
      </c>
      <c r="CC107" s="5">
        <v>3.6666666666666701</v>
      </c>
      <c r="CD107" s="5">
        <v>144.32745780584</v>
      </c>
      <c r="CE107" s="5">
        <v>70.071742594062101</v>
      </c>
      <c r="CF107" s="1">
        <v>0.48550527847811198</v>
      </c>
      <c r="CG107" s="5">
        <v>56.957758702535997</v>
      </c>
      <c r="CH107" s="1">
        <v>0.39464256883925702</v>
      </c>
      <c r="CI107" s="5">
        <v>11.806451612903199</v>
      </c>
      <c r="CJ107" s="5">
        <v>78.853538068296999</v>
      </c>
      <c r="CK107" s="5">
        <v>32.369208438718402</v>
      </c>
      <c r="CL107" s="1">
        <v>0.41049785756832602</v>
      </c>
      <c r="CM107" s="5">
        <v>26.214125690082799</v>
      </c>
      <c r="CN107" s="1">
        <v>0.33244070376877799</v>
      </c>
      <c r="CO107" s="5">
        <v>6</v>
      </c>
      <c r="CP107" s="5">
        <v>92.4594073641628</v>
      </c>
      <c r="CQ107" s="5">
        <v>49.854488225835702</v>
      </c>
      <c r="CR107" s="1">
        <v>0.53920406421682598</v>
      </c>
      <c r="CS107" s="5">
        <v>40.174854471717602</v>
      </c>
      <c r="CT107" s="1">
        <v>0.43451343261896502</v>
      </c>
      <c r="CU107" s="5">
        <v>6.6139784946236597</v>
      </c>
      <c r="CV107" s="5">
        <v>120.443173302917</v>
      </c>
      <c r="CW107" s="5">
        <v>90.290319527778706</v>
      </c>
      <c r="CX107" s="1">
        <v>0.74965078594115397</v>
      </c>
      <c r="CY107" s="5">
        <v>76.582869609610995</v>
      </c>
      <c r="CZ107" s="1">
        <v>0.63584234381639304</v>
      </c>
      <c r="DA107" s="5">
        <v>10.8387096774194</v>
      </c>
      <c r="DB107" s="5">
        <v>237.08023545617999</v>
      </c>
      <c r="DC107" s="5">
        <v>146.955901834505</v>
      </c>
      <c r="DD107" s="1">
        <v>0.61985724601520897</v>
      </c>
      <c r="DE107" s="5">
        <v>122.681087194791</v>
      </c>
      <c r="DF107" s="1">
        <v>0.51746653177871405</v>
      </c>
      <c r="DG107" s="5">
        <v>17.935483870967701</v>
      </c>
      <c r="DH107" s="5">
        <v>139.245605582189</v>
      </c>
      <c r="DI107" s="5">
        <v>43.951874411806202</v>
      </c>
      <c r="DJ107" s="1">
        <v>0.31564281133355898</v>
      </c>
      <c r="DK107" s="5">
        <v>14.445172034744999</v>
      </c>
      <c r="DL107" s="1">
        <v>0.10373880004578501</v>
      </c>
      <c r="DM107" s="5">
        <v>20.9953917050691</v>
      </c>
      <c r="DN107" s="5">
        <v>122.47651978482899</v>
      </c>
      <c r="DO107" s="5">
        <v>28.6854768135208</v>
      </c>
      <c r="DP107" s="1">
        <v>0.23421205030904199</v>
      </c>
      <c r="DQ107" s="5">
        <v>-0.61687436505571203</v>
      </c>
      <c r="DR107" s="1">
        <v>-5.03667450821967E-3</v>
      </c>
      <c r="DS107" s="5">
        <v>20.247311827956999</v>
      </c>
      <c r="DT107" s="5">
        <v>147.13967044506001</v>
      </c>
      <c r="DU107" s="5">
        <v>61.071943542684203</v>
      </c>
      <c r="DV107" s="1">
        <v>0.41506103254110399</v>
      </c>
      <c r="DW107" s="5">
        <v>25.812716901110299</v>
      </c>
      <c r="DX107" s="1">
        <v>0.17543003068467899</v>
      </c>
      <c r="DY107" s="5">
        <v>17.724731182795701</v>
      </c>
      <c r="DZ107" s="5">
        <v>149.25916958808199</v>
      </c>
      <c r="EA107" s="5">
        <v>49.259594855422897</v>
      </c>
      <c r="EB107" s="1">
        <v>0.33002726057881099</v>
      </c>
      <c r="EC107" s="5">
        <v>11.8542543032087</v>
      </c>
      <c r="ED107" s="1">
        <v>7.9420610043077905E-2</v>
      </c>
      <c r="EE107" s="5">
        <v>20.344086021505401</v>
      </c>
      <c r="EF107" s="5">
        <v>111.03271632730601</v>
      </c>
      <c r="EG107" s="5">
        <v>40.336557218193803</v>
      </c>
      <c r="EH107" s="1">
        <v>0.363285332039327</v>
      </c>
      <c r="EI107" s="5">
        <v>14.439640909636401</v>
      </c>
      <c r="EJ107" s="1">
        <v>0.13004852432026201</v>
      </c>
      <c r="EK107" s="5">
        <v>12.0783410138249</v>
      </c>
      <c r="EL107" s="5">
        <v>163.65894208146401</v>
      </c>
      <c r="EM107" s="5">
        <v>0.802720005549032</v>
      </c>
      <c r="EN107" s="1">
        <v>4.9048343789822799E-3</v>
      </c>
      <c r="EO107" s="5">
        <v>-20.759826968653201</v>
      </c>
      <c r="EP107" s="1">
        <v>-0.126848106828894</v>
      </c>
      <c r="EQ107" s="5">
        <v>22.731182795698899</v>
      </c>
      <c r="ER107" s="5">
        <v>291.27749867177698</v>
      </c>
      <c r="ES107" s="5">
        <v>91.113930675339304</v>
      </c>
      <c r="ET107" s="1">
        <v>0.31280799612334698</v>
      </c>
      <c r="EU107" s="5">
        <v>90.709281360254707</v>
      </c>
      <c r="EV107" s="1">
        <v>0.31141877341671897</v>
      </c>
      <c r="EW107" s="5">
        <v>26.4838709677419</v>
      </c>
      <c r="EX107" s="5">
        <v>193.64792386064099</v>
      </c>
      <c r="EY107" s="5">
        <v>69.163942229168597</v>
      </c>
      <c r="EZ107" s="1">
        <v>0.35716335528049697</v>
      </c>
      <c r="FA107" s="5">
        <v>51.360268629847802</v>
      </c>
      <c r="FB107" s="1">
        <v>0.26522498979544601</v>
      </c>
      <c r="FC107" s="5">
        <v>16.978494623655902</v>
      </c>
      <c r="FD107" s="4">
        <v>29.1201163574395</v>
      </c>
      <c r="FE107" s="4">
        <v>9.9264391817071793</v>
      </c>
      <c r="FF107" s="1">
        <v>0.34087910432305701</v>
      </c>
      <c r="FG107" s="4">
        <v>3.9436637226249101</v>
      </c>
      <c r="FH107" s="1">
        <v>0.13542747131288099</v>
      </c>
      <c r="FI107" s="4">
        <v>4.4000000000000004</v>
      </c>
      <c r="FJ107" s="4">
        <v>223.18099587413701</v>
      </c>
      <c r="FK107" s="4">
        <v>102.44095103278001</v>
      </c>
      <c r="FL107" s="1">
        <v>0.45900391577494498</v>
      </c>
      <c r="FM107" s="4">
        <v>83.171884392618793</v>
      </c>
      <c r="FN107" s="1">
        <v>0.37266562086461802</v>
      </c>
      <c r="FO107" s="4">
        <v>17.806451612903199</v>
      </c>
      <c r="FP107" s="4">
        <v>212.90258066708</v>
      </c>
      <c r="FQ107" s="4">
        <v>140.144807753614</v>
      </c>
      <c r="FR107" s="1">
        <v>0.65825790985954002</v>
      </c>
      <c r="FS107" s="4">
        <v>116.757724081329</v>
      </c>
      <c r="FT107" s="1">
        <v>0.54840915368660903</v>
      </c>
      <c r="FU107" s="4">
        <v>17.452688172043</v>
      </c>
      <c r="FV107" s="4">
        <v>376.32584103837002</v>
      </c>
      <c r="FW107" s="4">
        <v>190.90777624631201</v>
      </c>
      <c r="FX107" s="1">
        <v>0.50729382739052098</v>
      </c>
      <c r="FY107" s="4">
        <v>137.126259229536</v>
      </c>
      <c r="FZ107" s="1">
        <v>0.364381725292031</v>
      </c>
      <c r="GA107" s="4">
        <v>38.930875576036897</v>
      </c>
      <c r="GB107" s="4">
        <v>269.61619022988901</v>
      </c>
      <c r="GC107" s="4">
        <v>89.757420356205003</v>
      </c>
      <c r="GD107" s="1">
        <v>0.33290812498935302</v>
      </c>
      <c r="GE107" s="4">
        <v>25.195842536054599</v>
      </c>
      <c r="GF107" s="1">
        <v>9.3450777249583297E-2</v>
      </c>
      <c r="GG107" s="4">
        <v>37.972043010752699</v>
      </c>
      <c r="GH107" s="4">
        <v>260.29188591538798</v>
      </c>
      <c r="GI107" s="4">
        <v>89.596152073616693</v>
      </c>
      <c r="GJ107" s="1">
        <v>0.34421415695893498</v>
      </c>
      <c r="GK107" s="4">
        <v>26.293895212845101</v>
      </c>
      <c r="GL107" s="1">
        <v>0.10101696071076301</v>
      </c>
      <c r="GM107" s="4">
        <v>32.422427035330301</v>
      </c>
      <c r="GN107" s="4">
        <v>454.93644075324102</v>
      </c>
      <c r="GO107" s="4">
        <v>91.916650680888395</v>
      </c>
      <c r="GP107" s="1">
        <v>0.202042840377222</v>
      </c>
      <c r="GQ107" s="4">
        <v>69.949454391601506</v>
      </c>
      <c r="GR107" s="1">
        <v>0.15375654294869401</v>
      </c>
      <c r="GS107" s="4">
        <v>49.215053763440899</v>
      </c>
      <c r="GT107" s="4">
        <v>193.64792386064099</v>
      </c>
      <c r="GU107" s="4">
        <v>69.163942229168597</v>
      </c>
      <c r="GV107" s="1">
        <v>0.35716335528049697</v>
      </c>
      <c r="GW107" s="4">
        <v>51.360268629847802</v>
      </c>
      <c r="GX107" s="1">
        <v>0.26522498979544601</v>
      </c>
      <c r="GY107" s="4">
        <v>16.978494623655902</v>
      </c>
    </row>
    <row r="108" spans="1:207" s="8" customFormat="1" x14ac:dyDescent="0.25">
      <c r="A108" s="4" t="s">
        <v>221</v>
      </c>
      <c r="B108" s="4" t="s">
        <v>414</v>
      </c>
      <c r="C108" s="4" t="s">
        <v>415</v>
      </c>
      <c r="D108" s="30" t="s">
        <v>256</v>
      </c>
      <c r="E108" s="4"/>
      <c r="F108" s="5">
        <v>138.27125120398</v>
      </c>
      <c r="G108" s="5">
        <v>170.66203943025999</v>
      </c>
      <c r="H108" s="5">
        <v>222.42437048857201</v>
      </c>
      <c r="I108" s="5">
        <v>261.22709139982601</v>
      </c>
      <c r="J108" s="5">
        <v>218.88248903703899</v>
      </c>
      <c r="K108" s="5">
        <v>196.269978061681</v>
      </c>
      <c r="L108" s="5">
        <v>196.86230831754</v>
      </c>
      <c r="M108" s="5">
        <v>98.214133697052901</v>
      </c>
      <c r="N108" s="5">
        <v>133.14307720569099</v>
      </c>
      <c r="O108" s="5">
        <v>158.391923403226</v>
      </c>
      <c r="P108" s="5">
        <v>131.25668423519201</v>
      </c>
      <c r="Q108" s="5">
        <v>103.462263625726</v>
      </c>
      <c r="R108" s="5">
        <v>160.32920326128601</v>
      </c>
      <c r="S108" s="5">
        <v>102.070406399167</v>
      </c>
      <c r="T108" s="5">
        <v>149.34159381832299</v>
      </c>
      <c r="U108" s="5">
        <v>133.018959503601</v>
      </c>
      <c r="V108" s="5">
        <v>199.12393130907401</v>
      </c>
      <c r="W108" s="5">
        <v>166.477410851782</v>
      </c>
      <c r="X108" s="5">
        <v>109.79260920335901</v>
      </c>
      <c r="Y108" s="5">
        <v>38.637693735563097</v>
      </c>
      <c r="Z108" s="5">
        <v>162.68217107424201</v>
      </c>
      <c r="AA108" s="5">
        <v>67.388069145174001</v>
      </c>
      <c r="AB108" s="5">
        <v>41.547672947510499</v>
      </c>
      <c r="AC108" s="5">
        <v>308.93329063424</v>
      </c>
      <c r="AD108" s="5">
        <v>483.65146188839799</v>
      </c>
      <c r="AE108" s="5">
        <v>415.15246709872002</v>
      </c>
      <c r="AF108" s="5">
        <v>295.076442014593</v>
      </c>
      <c r="AG108" s="5">
        <v>291.53500060891702</v>
      </c>
      <c r="AH108" s="5">
        <v>234.71894786091801</v>
      </c>
      <c r="AI108" s="5">
        <v>262.39960966045402</v>
      </c>
      <c r="AJ108" s="5">
        <v>282.36055332192399</v>
      </c>
      <c r="AK108" s="5">
        <v>365.60134216085601</v>
      </c>
      <c r="AL108" s="5">
        <v>148.43030293892201</v>
      </c>
      <c r="AM108" s="5">
        <v>230.07024021941601</v>
      </c>
      <c r="AN108" s="5">
        <v>41.547672947510499</v>
      </c>
      <c r="AO108" s="5">
        <v>792.58475252263702</v>
      </c>
      <c r="AP108" s="5">
        <v>710.22890911331297</v>
      </c>
      <c r="AQ108" s="5">
        <v>526.253948469835</v>
      </c>
      <c r="AR108" s="5">
        <v>544.76016298237801</v>
      </c>
      <c r="AS108" s="5">
        <v>514.03164509977898</v>
      </c>
      <c r="AT108" s="5">
        <v>271.61791316692597</v>
      </c>
      <c r="AU108" s="5">
        <f t="shared" si="28"/>
        <v>-183.97496064347797</v>
      </c>
      <c r="AV108" s="5">
        <f t="shared" si="29"/>
        <v>18.506214512543011</v>
      </c>
      <c r="AW108" s="5">
        <f t="shared" si="30"/>
        <v>-30.728517882599022</v>
      </c>
      <c r="AX108" s="5">
        <v>-98.648174620487495</v>
      </c>
      <c r="AY108" s="5">
        <v>34.9289435086379</v>
      </c>
      <c r="AZ108" s="5">
        <v>25.248846197535698</v>
      </c>
      <c r="BA108" s="5">
        <v>-27.1352391680349</v>
      </c>
      <c r="BB108" s="5">
        <v>-27.7944206094656</v>
      </c>
      <c r="BC108" s="5">
        <v>56.866939635560399</v>
      </c>
      <c r="BD108" s="5">
        <v>-58.258796862118899</v>
      </c>
      <c r="BE108" s="5">
        <v>47.271187419155702</v>
      </c>
      <c r="BF108" s="5">
        <v>-16.3226343147224</v>
      </c>
      <c r="BG108" s="5">
        <v>66.104971805472999</v>
      </c>
      <c r="BH108" s="5">
        <v>-32.646520457291402</v>
      </c>
      <c r="BI108" s="5">
        <v>-56.684801648423203</v>
      </c>
      <c r="BJ108" s="5">
        <v>-71.154915467796101</v>
      </c>
      <c r="BK108" s="5">
        <v>124.04447733867801</v>
      </c>
      <c r="BL108" s="6">
        <v>-95.294101929067494</v>
      </c>
      <c r="BM108" s="5" t="s">
        <v>225</v>
      </c>
      <c r="BN108" s="4" t="s">
        <v>225</v>
      </c>
      <c r="BO108" s="7">
        <v>103</v>
      </c>
      <c r="BP108" s="7">
        <v>90</v>
      </c>
      <c r="BQ108" s="4" t="s">
        <v>253</v>
      </c>
      <c r="BR108" s="5">
        <v>133.14307720569099</v>
      </c>
      <c r="BS108" s="5">
        <v>96.605582725834296</v>
      </c>
      <c r="BT108" s="1">
        <v>0.72557721177338996</v>
      </c>
      <c r="BU108" s="5">
        <v>74.346891762177407</v>
      </c>
      <c r="BV108" s="1">
        <v>0.55839847870813397</v>
      </c>
      <c r="BW108" s="5">
        <v>16.5</v>
      </c>
      <c r="BX108" s="5">
        <v>158.391923403226</v>
      </c>
      <c r="BY108" s="5">
        <v>95.615478141274707</v>
      </c>
      <c r="BZ108" s="1">
        <v>0.60366384905789405</v>
      </c>
      <c r="CA108" s="5">
        <v>48.587250491899802</v>
      </c>
      <c r="CB108" s="1">
        <v>0.30675333342729</v>
      </c>
      <c r="CC108" s="5">
        <v>34.738709677419401</v>
      </c>
      <c r="CD108" s="5">
        <v>131.25668423519201</v>
      </c>
      <c r="CE108" s="5">
        <v>85.408023259108106</v>
      </c>
      <c r="CF108" s="1">
        <v>0.65069465800362702</v>
      </c>
      <c r="CG108" s="5">
        <v>45.920042219446998</v>
      </c>
      <c r="CH108" s="1">
        <v>0.34984917139279098</v>
      </c>
      <c r="CI108" s="5">
        <v>33.677419354838698</v>
      </c>
      <c r="CJ108" s="5">
        <v>103.462263625726</v>
      </c>
      <c r="CK108" s="5">
        <v>75.6557977863323</v>
      </c>
      <c r="CL108" s="1">
        <v>0.73124050388088102</v>
      </c>
      <c r="CM108" s="5">
        <v>47.993027696614703</v>
      </c>
      <c r="CN108" s="1">
        <v>0.46386987887901998</v>
      </c>
      <c r="CO108" s="5">
        <v>24</v>
      </c>
      <c r="CP108" s="5">
        <v>160.32920326128601</v>
      </c>
      <c r="CQ108" s="5">
        <v>126.83236006657</v>
      </c>
      <c r="CR108" s="1">
        <v>0.79107459830554205</v>
      </c>
      <c r="CS108" s="5">
        <v>88.350986951157793</v>
      </c>
      <c r="CT108" s="1">
        <v>0.55105985156785997</v>
      </c>
      <c r="CU108" s="5">
        <v>24.8</v>
      </c>
      <c r="CV108" s="5">
        <v>102.070406399167</v>
      </c>
      <c r="CW108" s="5">
        <v>52.742103046063797</v>
      </c>
      <c r="CX108" s="1">
        <v>0.51672276918154803</v>
      </c>
      <c r="CY108" s="5">
        <v>22.189282416834999</v>
      </c>
      <c r="CZ108" s="1">
        <v>0.217391927784231</v>
      </c>
      <c r="DA108" s="5">
        <v>22.746236559139799</v>
      </c>
      <c r="DB108" s="5">
        <v>149.34159381832299</v>
      </c>
      <c r="DC108" s="5">
        <v>72.631448100163595</v>
      </c>
      <c r="DD108" s="1">
        <v>0.48634440173794502</v>
      </c>
      <c r="DE108" s="5">
        <v>40.857586010878002</v>
      </c>
      <c r="DF108" s="1">
        <v>0.273584772776578</v>
      </c>
      <c r="DG108" s="5">
        <v>22.548387096774199</v>
      </c>
      <c r="DH108" s="5">
        <v>133.018959503601</v>
      </c>
      <c r="DI108" s="5">
        <v>57.862862875392402</v>
      </c>
      <c r="DJ108" s="1">
        <v>0.434997109369406</v>
      </c>
      <c r="DK108" s="5">
        <v>27.3643438347566</v>
      </c>
      <c r="DL108" s="1">
        <v>0.20571762053225101</v>
      </c>
      <c r="DM108" s="5">
        <v>20.419354838709701</v>
      </c>
      <c r="DN108" s="5">
        <v>199.12393130907401</v>
      </c>
      <c r="DO108" s="5">
        <v>125.791995688301</v>
      </c>
      <c r="DP108" s="1">
        <v>0.63172716037356003</v>
      </c>
      <c r="DQ108" s="5">
        <v>92.165204725375503</v>
      </c>
      <c r="DR108" s="1">
        <v>0.46285348084213801</v>
      </c>
      <c r="DS108" s="5">
        <v>22.387096774193498</v>
      </c>
      <c r="DT108" s="5">
        <v>166.477410851782</v>
      </c>
      <c r="DU108" s="5">
        <v>100.247853971385</v>
      </c>
      <c r="DV108" s="1">
        <v>0.60217090990583599</v>
      </c>
      <c r="DW108" s="5">
        <v>75.610163753878794</v>
      </c>
      <c r="DX108" s="1">
        <v>0.45417671603023602</v>
      </c>
      <c r="DY108" s="5">
        <v>20.289354838709698</v>
      </c>
      <c r="DZ108" s="5">
        <v>109.79260920335901</v>
      </c>
      <c r="EA108" s="5">
        <v>48.3310304787014</v>
      </c>
      <c r="EB108" s="1">
        <v>0.44020295017474398</v>
      </c>
      <c r="EC108" s="5">
        <v>28.675561993283999</v>
      </c>
      <c r="ED108" s="1">
        <v>0.26117934714686297</v>
      </c>
      <c r="EE108" s="5">
        <v>18</v>
      </c>
      <c r="EF108" s="5">
        <v>38.637693735563097</v>
      </c>
      <c r="EG108" s="5">
        <v>-21.227677869122001</v>
      </c>
      <c r="EH108" s="1">
        <v>-0.54940333691768795</v>
      </c>
      <c r="EI108" s="5">
        <v>-43.363786434843</v>
      </c>
      <c r="EJ108" s="1">
        <v>-1.1223181883376701</v>
      </c>
      <c r="EK108" s="5">
        <v>21.1808755760369</v>
      </c>
      <c r="EL108" s="5">
        <v>162.68217107424201</v>
      </c>
      <c r="EM108" s="5">
        <v>117.07717751750999</v>
      </c>
      <c r="EN108" s="1">
        <v>0.71966815259725303</v>
      </c>
      <c r="EO108" s="5">
        <v>98.975726543497998</v>
      </c>
      <c r="EP108" s="1">
        <v>0.60839934634465598</v>
      </c>
      <c r="EQ108" s="5">
        <v>17.4387096774194</v>
      </c>
      <c r="ER108" s="5">
        <v>67.388069145174001</v>
      </c>
      <c r="ES108" s="5">
        <v>53.376065464700197</v>
      </c>
      <c r="ET108" s="1">
        <v>0.79206996344875602</v>
      </c>
      <c r="EU108" s="5">
        <v>41.443063526935802</v>
      </c>
      <c r="EV108" s="1">
        <v>0.61499111122556605</v>
      </c>
      <c r="EW108" s="5">
        <v>12</v>
      </c>
      <c r="EX108" s="5">
        <v>41.547672947510499</v>
      </c>
      <c r="EY108" s="5">
        <v>31.5125752365831</v>
      </c>
      <c r="EZ108" s="1">
        <v>0.75846787559906603</v>
      </c>
      <c r="FA108" s="5">
        <v>22.557393548830401</v>
      </c>
      <c r="FB108" s="1">
        <v>0.54292796560058598</v>
      </c>
      <c r="FC108" s="5">
        <v>8</v>
      </c>
      <c r="FD108" s="4">
        <v>291.53500060891702</v>
      </c>
      <c r="FE108" s="4">
        <v>192.221060867109</v>
      </c>
      <c r="FF108" s="1">
        <v>0.65934128137487702</v>
      </c>
      <c r="FG108" s="4">
        <v>122.934142254077</v>
      </c>
      <c r="FH108" s="1">
        <v>0.421678844726395</v>
      </c>
      <c r="FI108" s="4">
        <v>51.238709677419401</v>
      </c>
      <c r="FJ108" s="4">
        <v>234.71894786091801</v>
      </c>
      <c r="FK108" s="4">
        <v>161.06382104543999</v>
      </c>
      <c r="FL108" s="1">
        <v>0.686198632506135</v>
      </c>
      <c r="FM108" s="4">
        <v>93.913069916061701</v>
      </c>
      <c r="FN108" s="1">
        <v>0.40010860125237901</v>
      </c>
      <c r="FO108" s="4">
        <v>57.677419354838698</v>
      </c>
      <c r="FP108" s="4">
        <v>262.39960966045402</v>
      </c>
      <c r="FQ108" s="4">
        <v>179.57446311263399</v>
      </c>
      <c r="FR108" s="1">
        <v>0.68435491708620899</v>
      </c>
      <c r="FS108" s="4">
        <v>110.54026936799301</v>
      </c>
      <c r="FT108" s="1">
        <v>0.421266897123179</v>
      </c>
      <c r="FU108" s="4">
        <v>47.5462365591398</v>
      </c>
      <c r="FV108" s="4">
        <v>282.36055332192399</v>
      </c>
      <c r="FW108" s="4">
        <v>130.494310975556</v>
      </c>
      <c r="FX108" s="1">
        <v>0.46215489182292802</v>
      </c>
      <c r="FY108" s="4">
        <v>68.221929845634605</v>
      </c>
      <c r="FZ108" s="1">
        <v>0.24161282106517801</v>
      </c>
      <c r="GA108" s="4">
        <v>42.9677419354839</v>
      </c>
      <c r="GB108" s="4">
        <v>365.60134216085601</v>
      </c>
      <c r="GC108" s="4">
        <v>226.03984965968701</v>
      </c>
      <c r="GD108" s="1">
        <v>0.61826865383944396</v>
      </c>
      <c r="GE108" s="4">
        <v>167.77536847925401</v>
      </c>
      <c r="GF108" s="1">
        <v>0.45890249605658501</v>
      </c>
      <c r="GG108" s="4">
        <v>42.6764516129032</v>
      </c>
      <c r="GH108" s="4">
        <v>148.43030293892201</v>
      </c>
      <c r="GI108" s="4">
        <v>27.1033526095794</v>
      </c>
      <c r="GJ108" s="1">
        <v>0.18259986049299001</v>
      </c>
      <c r="GK108" s="4">
        <v>-14.6882244415589</v>
      </c>
      <c r="GL108" s="1">
        <v>-9.8957046847792302E-2</v>
      </c>
      <c r="GM108" s="4">
        <v>39.180875576036897</v>
      </c>
      <c r="GN108" s="4">
        <v>230.07024021941601</v>
      </c>
      <c r="GO108" s="4">
        <v>170.45324298221001</v>
      </c>
      <c r="GP108" s="1">
        <v>0.74087479901638098</v>
      </c>
      <c r="GQ108" s="4">
        <v>140.418790070434</v>
      </c>
      <c r="GR108" s="1">
        <v>0.61033008848305603</v>
      </c>
      <c r="GS108" s="4">
        <v>29.4387096774194</v>
      </c>
      <c r="GT108" s="4">
        <v>41.547672947510499</v>
      </c>
      <c r="GU108" s="4">
        <v>31.5125752365831</v>
      </c>
      <c r="GV108" s="1">
        <v>0.75846787559906603</v>
      </c>
      <c r="GW108" s="4">
        <v>22.557393548830401</v>
      </c>
      <c r="GX108" s="1">
        <v>0.54292796560058598</v>
      </c>
      <c r="GY108" s="4">
        <v>8</v>
      </c>
    </row>
    <row r="109" spans="1:207" s="8" customFormat="1" x14ac:dyDescent="0.25">
      <c r="A109" s="4" t="s">
        <v>221</v>
      </c>
      <c r="B109" s="4" t="s">
        <v>416</v>
      </c>
      <c r="C109" s="4" t="s">
        <v>417</v>
      </c>
      <c r="D109" s="30" t="s">
        <v>276</v>
      </c>
      <c r="E109" s="4"/>
      <c r="F109" s="5"/>
      <c r="G109" s="5">
        <v>25.709697485670599</v>
      </c>
      <c r="H109" s="5">
        <v>54.252435959701401</v>
      </c>
      <c r="I109" s="5">
        <v>228.203903717976</v>
      </c>
      <c r="J109" s="5">
        <v>201.561632098953</v>
      </c>
      <c r="K109" s="5">
        <v>177.942221960061</v>
      </c>
      <c r="L109" s="5">
        <v>151.87276723442301</v>
      </c>
      <c r="M109" s="5">
        <v>94.911073369149605</v>
      </c>
      <c r="N109" s="5">
        <v>109.000173228856</v>
      </c>
      <c r="O109" s="5">
        <v>102.103370291281</v>
      </c>
      <c r="P109" s="5">
        <v>100.12961567675301</v>
      </c>
      <c r="Q109" s="5">
        <v>91.181207383267605</v>
      </c>
      <c r="R109" s="5">
        <v>101.22123790744899</v>
      </c>
      <c r="S109" s="5">
        <v>106.090078445393</v>
      </c>
      <c r="T109" s="5">
        <v>124.435536095015</v>
      </c>
      <c r="U109" s="5">
        <v>139.11889798701</v>
      </c>
      <c r="V109" s="5">
        <v>130.32678366378701</v>
      </c>
      <c r="W109" s="5">
        <v>133.60921087356999</v>
      </c>
      <c r="X109" s="5">
        <v>109.06378767421501</v>
      </c>
      <c r="Y109" s="5">
        <v>125.23446167892899</v>
      </c>
      <c r="Z109" s="5">
        <v>138.13397734269199</v>
      </c>
      <c r="AA109" s="5">
        <v>128.016904535902</v>
      </c>
      <c r="AB109" s="5">
        <v>91.233126463333903</v>
      </c>
      <c r="AC109" s="5">
        <v>25.709697485670599</v>
      </c>
      <c r="AD109" s="5">
        <v>282.45633967767702</v>
      </c>
      <c r="AE109" s="5">
        <v>379.50385405901397</v>
      </c>
      <c r="AF109" s="5">
        <v>246.783840603573</v>
      </c>
      <c r="AG109" s="5">
        <v>211.10354352013701</v>
      </c>
      <c r="AH109" s="5">
        <v>191.31082306002</v>
      </c>
      <c r="AI109" s="5">
        <v>207.311316352841</v>
      </c>
      <c r="AJ109" s="5">
        <v>263.55443408202501</v>
      </c>
      <c r="AK109" s="5">
        <v>263.93599453735698</v>
      </c>
      <c r="AL109" s="5">
        <v>234.298249353144</v>
      </c>
      <c r="AM109" s="5">
        <v>266.15088187859499</v>
      </c>
      <c r="AN109" s="5">
        <v>91.233126463333903</v>
      </c>
      <c r="AO109" s="5">
        <v>308.16603716334799</v>
      </c>
      <c r="AP109" s="5">
        <v>626.287694662587</v>
      </c>
      <c r="AQ109" s="5">
        <v>402.41436658015698</v>
      </c>
      <c r="AR109" s="5">
        <v>470.86575043486602</v>
      </c>
      <c r="AS109" s="5">
        <v>498.23424389050098</v>
      </c>
      <c r="AT109" s="5">
        <v>357.38400834192902</v>
      </c>
      <c r="AU109" s="5">
        <f t="shared" si="28"/>
        <v>-223.87332808243002</v>
      </c>
      <c r="AV109" s="5">
        <f t="shared" si="29"/>
        <v>68.451383854709036</v>
      </c>
      <c r="AW109" s="5">
        <f t="shared" si="30"/>
        <v>27.368493455634962</v>
      </c>
      <c r="AX109" s="5">
        <v>-56.961693865273702</v>
      </c>
      <c r="AY109" s="5">
        <v>14.0890998597062</v>
      </c>
      <c r="AZ109" s="5">
        <v>-6.8968029375749902</v>
      </c>
      <c r="BA109" s="5">
        <v>-1.9737546145281599</v>
      </c>
      <c r="BB109" s="5">
        <v>-8.9484082934850697</v>
      </c>
      <c r="BC109" s="5">
        <v>10.040030524181001</v>
      </c>
      <c r="BD109" s="5">
        <v>4.86884053794412</v>
      </c>
      <c r="BE109" s="5">
        <v>18.345457649621899</v>
      </c>
      <c r="BF109" s="5">
        <v>14.683361891995199</v>
      </c>
      <c r="BG109" s="5">
        <v>-8.7921143232234193</v>
      </c>
      <c r="BH109" s="5">
        <v>3.28242720978366</v>
      </c>
      <c r="BI109" s="5">
        <v>-24.5454231993556</v>
      </c>
      <c r="BJ109" s="5">
        <v>16.170674004714598</v>
      </c>
      <c r="BK109" s="5">
        <v>12.899515663763101</v>
      </c>
      <c r="BL109" s="6">
        <v>-10.1170728067898</v>
      </c>
      <c r="BM109" s="5" t="s">
        <v>225</v>
      </c>
      <c r="BN109" s="4" t="s">
        <v>225</v>
      </c>
      <c r="BO109" s="7">
        <v>70</v>
      </c>
      <c r="BP109" s="7">
        <v>91</v>
      </c>
      <c r="BQ109" s="4" t="s">
        <v>253</v>
      </c>
      <c r="BR109" s="5">
        <v>109.000173228856</v>
      </c>
      <c r="BS109" s="5">
        <v>74.831231987791497</v>
      </c>
      <c r="BT109" s="1">
        <v>0.68652397304613899</v>
      </c>
      <c r="BU109" s="5">
        <v>57.613783115239002</v>
      </c>
      <c r="BV109" s="1">
        <v>0.52856597754458301</v>
      </c>
      <c r="BW109" s="5">
        <v>12</v>
      </c>
      <c r="BX109" s="5">
        <v>102.103370291281</v>
      </c>
      <c r="BY109" s="5">
        <v>54.952900741759599</v>
      </c>
      <c r="BZ109" s="1">
        <v>0.53820848993514803</v>
      </c>
      <c r="CA109" s="5">
        <v>39.594620577049398</v>
      </c>
      <c r="CB109" s="1">
        <v>0.38778955546808802</v>
      </c>
      <c r="CC109" s="5">
        <v>12</v>
      </c>
      <c r="CD109" s="5">
        <v>100.12961567675301</v>
      </c>
      <c r="CE109" s="5">
        <v>53.065428991294198</v>
      </c>
      <c r="CF109" s="1">
        <v>0.52996736912088704</v>
      </c>
      <c r="CG109" s="5">
        <v>40.271497990059601</v>
      </c>
      <c r="CH109" s="1">
        <v>0.40219367384838101</v>
      </c>
      <c r="CI109" s="5">
        <v>11.2258064516129</v>
      </c>
      <c r="CJ109" s="5">
        <v>91.181207383267605</v>
      </c>
      <c r="CK109" s="5">
        <v>45.214399626484202</v>
      </c>
      <c r="CL109" s="1">
        <v>0.49587410524661801</v>
      </c>
      <c r="CM109" s="5">
        <v>32.447769420999698</v>
      </c>
      <c r="CN109" s="1">
        <v>0.35586027375805601</v>
      </c>
      <c r="CO109" s="5">
        <v>10.75</v>
      </c>
      <c r="CP109" s="5">
        <v>101.22123790744899</v>
      </c>
      <c r="CQ109" s="5">
        <v>52.333529271080998</v>
      </c>
      <c r="CR109" s="1">
        <v>0.51702123341874195</v>
      </c>
      <c r="CS109" s="5">
        <v>32.136742579485698</v>
      </c>
      <c r="CT109" s="1">
        <v>0.317490116144102</v>
      </c>
      <c r="CU109" s="5">
        <v>13.275268817204299</v>
      </c>
      <c r="CV109" s="5">
        <v>106.090078445393</v>
      </c>
      <c r="CW109" s="5">
        <v>52.179979889045903</v>
      </c>
      <c r="CX109" s="1">
        <v>0.49184599213869201</v>
      </c>
      <c r="CY109" s="5">
        <v>30.4204787780168</v>
      </c>
      <c r="CZ109" s="1">
        <v>0.28674197647685801</v>
      </c>
      <c r="DA109" s="5">
        <v>13.9870967741935</v>
      </c>
      <c r="DB109" s="5">
        <v>124.435536095015</v>
      </c>
      <c r="DC109" s="5">
        <v>57.6089792646113</v>
      </c>
      <c r="DD109" s="1">
        <v>0.46296243880544802</v>
      </c>
      <c r="DE109" s="5">
        <v>21.6655990011865</v>
      </c>
      <c r="DF109" s="1">
        <v>0.17411102713169799</v>
      </c>
      <c r="DG109" s="5">
        <v>15</v>
      </c>
      <c r="DH109" s="5">
        <v>139.11889798701</v>
      </c>
      <c r="DI109" s="5">
        <v>73.613060706623898</v>
      </c>
      <c r="DJ109" s="1">
        <v>0.529137750311229</v>
      </c>
      <c r="DK109" s="5">
        <v>-9.0948354571992294</v>
      </c>
      <c r="DL109" s="1">
        <v>-6.5374550753330804E-2</v>
      </c>
      <c r="DM109" s="5">
        <v>14.419354838709699</v>
      </c>
      <c r="DN109" s="5">
        <v>130.32678366378701</v>
      </c>
      <c r="DO109" s="5">
        <v>64.057515517841907</v>
      </c>
      <c r="DP109" s="1">
        <v>0.49151458907399798</v>
      </c>
      <c r="DQ109" s="5">
        <v>116.904869126782</v>
      </c>
      <c r="DR109" s="1">
        <v>0.89701338313059198</v>
      </c>
      <c r="DS109" s="5">
        <v>12</v>
      </c>
      <c r="DT109" s="5">
        <v>133.60921087356999</v>
      </c>
      <c r="DU109" s="5">
        <v>105.154456028263</v>
      </c>
      <c r="DV109" s="1">
        <v>0.78702999097694504</v>
      </c>
      <c r="DW109" s="5">
        <v>73.374247587689695</v>
      </c>
      <c r="DX109" s="1">
        <v>0.54917057819555004</v>
      </c>
      <c r="DY109" s="5">
        <v>12</v>
      </c>
      <c r="DZ109" s="5">
        <v>109.06378767421501</v>
      </c>
      <c r="EA109" s="5">
        <v>63.309014892110099</v>
      </c>
      <c r="EB109" s="1">
        <v>0.58047695061922</v>
      </c>
      <c r="EC109" s="5">
        <v>69.423330648715805</v>
      </c>
      <c r="ED109" s="1">
        <v>0.63653878275428</v>
      </c>
      <c r="EE109" s="5">
        <v>11.383870967741901</v>
      </c>
      <c r="EF109" s="5">
        <v>125.23446167892899</v>
      </c>
      <c r="EG109" s="5">
        <v>74.846841142892202</v>
      </c>
      <c r="EH109" s="1">
        <v>0.59765371399752099</v>
      </c>
      <c r="EI109" s="5">
        <v>58.360360541181301</v>
      </c>
      <c r="EJ109" s="1">
        <v>0.46600879469425199</v>
      </c>
      <c r="EK109" s="5">
        <v>10.709677419354801</v>
      </c>
      <c r="EL109" s="5">
        <v>138.13397734269199</v>
      </c>
      <c r="EM109" s="5">
        <v>86.910909867816997</v>
      </c>
      <c r="EN109" s="1">
        <v>0.629178363931434</v>
      </c>
      <c r="EO109" s="5">
        <v>81.492789502407504</v>
      </c>
      <c r="EP109" s="1">
        <v>0.58995470245698101</v>
      </c>
      <c r="EQ109" s="5">
        <v>12</v>
      </c>
      <c r="ER109" s="5">
        <v>128.016904535902</v>
      </c>
      <c r="ES109" s="5">
        <v>77.717556068023299</v>
      </c>
      <c r="ET109" s="1">
        <v>0.60708823065025197</v>
      </c>
      <c r="EU109" s="5">
        <v>67.056706060528896</v>
      </c>
      <c r="EV109" s="1">
        <v>0.52381133806998703</v>
      </c>
      <c r="EW109" s="5">
        <v>11.677419354838699</v>
      </c>
      <c r="EX109" s="5">
        <v>91.233126463333903</v>
      </c>
      <c r="EY109" s="5">
        <v>59.581851473610897</v>
      </c>
      <c r="EZ109" s="1">
        <v>0.65307256019069504</v>
      </c>
      <c r="FA109" s="5">
        <v>51.416417840616397</v>
      </c>
      <c r="FB109" s="1">
        <v>0.56357180591942502</v>
      </c>
      <c r="FC109" s="5">
        <v>8</v>
      </c>
      <c r="FD109" s="4">
        <v>211.10354352013701</v>
      </c>
      <c r="FE109" s="4">
        <v>129.784132729551</v>
      </c>
      <c r="FF109" s="1">
        <v>0.614788982531557</v>
      </c>
      <c r="FG109" s="4">
        <v>97.2084036922884</v>
      </c>
      <c r="FH109" s="1">
        <v>0.460477366089385</v>
      </c>
      <c r="FI109" s="4">
        <v>24</v>
      </c>
      <c r="FJ109" s="4">
        <v>191.31082306002</v>
      </c>
      <c r="FK109" s="4">
        <v>98.279828617778307</v>
      </c>
      <c r="FL109" s="1">
        <v>0.513718079540878</v>
      </c>
      <c r="FM109" s="4">
        <v>72.719267411059306</v>
      </c>
      <c r="FN109" s="1">
        <v>0.38011057737305798</v>
      </c>
      <c r="FO109" s="4">
        <v>21.9758064516129</v>
      </c>
      <c r="FP109" s="4">
        <v>207.311316352841</v>
      </c>
      <c r="FQ109" s="4">
        <v>104.513509160127</v>
      </c>
      <c r="FR109" s="1">
        <v>0.50413798435511403</v>
      </c>
      <c r="FS109" s="4">
        <v>62.557221357502499</v>
      </c>
      <c r="FT109" s="1">
        <v>0.30175497632281101</v>
      </c>
      <c r="FU109" s="4">
        <v>27.262365591397799</v>
      </c>
      <c r="FV109" s="4">
        <v>263.55443408202501</v>
      </c>
      <c r="FW109" s="4">
        <v>131.22203997123501</v>
      </c>
      <c r="FX109" s="1">
        <v>0.497893501311367</v>
      </c>
      <c r="FY109" s="4">
        <v>12.570763543987299</v>
      </c>
      <c r="FZ109" s="1">
        <v>4.7697029221959397E-2</v>
      </c>
      <c r="GA109" s="4">
        <v>29.419354838709701</v>
      </c>
      <c r="GB109" s="4">
        <v>263.93599453735698</v>
      </c>
      <c r="GC109" s="4">
        <v>169.21197154610499</v>
      </c>
      <c r="GD109" s="1">
        <v>0.64110987151528798</v>
      </c>
      <c r="GE109" s="4">
        <v>190.279116714472</v>
      </c>
      <c r="GF109" s="1">
        <v>0.72092901556683997</v>
      </c>
      <c r="GG109" s="4">
        <v>24</v>
      </c>
      <c r="GH109" s="4">
        <v>234.298249353144</v>
      </c>
      <c r="GI109" s="4">
        <v>138.15585603500199</v>
      </c>
      <c r="GJ109" s="1">
        <v>0.58965808074292603</v>
      </c>
      <c r="GK109" s="4">
        <v>127.783691189897</v>
      </c>
      <c r="GL109" s="1">
        <v>0.54538901397123296</v>
      </c>
      <c r="GM109" s="4">
        <v>22.093548387096799</v>
      </c>
      <c r="GN109" s="4">
        <v>266.15088187859499</v>
      </c>
      <c r="GO109" s="4">
        <v>164.62846593584001</v>
      </c>
      <c r="GP109" s="1">
        <v>0.618553148401499</v>
      </c>
      <c r="GQ109" s="4">
        <v>148.54949556293599</v>
      </c>
      <c r="GR109" s="1">
        <v>0.55814015912484405</v>
      </c>
      <c r="GS109" s="4">
        <v>23.677419354838701</v>
      </c>
      <c r="GT109" s="4">
        <v>91.233126463333903</v>
      </c>
      <c r="GU109" s="4">
        <v>59.581851473610897</v>
      </c>
      <c r="GV109" s="1">
        <v>0.65307256019069504</v>
      </c>
      <c r="GW109" s="4">
        <v>51.416417840616397</v>
      </c>
      <c r="GX109" s="1">
        <v>0.56357180591942502</v>
      </c>
      <c r="GY109" s="4">
        <v>8</v>
      </c>
    </row>
    <row r="110" spans="1:207" s="8" customFormat="1" x14ac:dyDescent="0.25">
      <c r="A110" s="4" t="s">
        <v>221</v>
      </c>
      <c r="B110" s="4" t="s">
        <v>418</v>
      </c>
      <c r="C110" s="4" t="s">
        <v>419</v>
      </c>
      <c r="D110" s="30" t="s">
        <v>235</v>
      </c>
      <c r="E110" s="4"/>
      <c r="F110" s="5">
        <v>367.28308042567397</v>
      </c>
      <c r="G110" s="5">
        <v>321.81721037025102</v>
      </c>
      <c r="H110" s="5">
        <v>359.31111061585699</v>
      </c>
      <c r="I110" s="5">
        <v>364.15972317809002</v>
      </c>
      <c r="J110" s="5">
        <v>356.90359201848298</v>
      </c>
      <c r="K110" s="5">
        <v>323.12814297449899</v>
      </c>
      <c r="L110" s="5">
        <v>343.88950029119002</v>
      </c>
      <c r="M110" s="5">
        <v>428.020454951457</v>
      </c>
      <c r="N110" s="5">
        <v>444.553834007251</v>
      </c>
      <c r="O110" s="5">
        <v>328.06696969867198</v>
      </c>
      <c r="P110" s="5">
        <v>335.82724651430601</v>
      </c>
      <c r="Q110" s="5">
        <v>397.98536132469297</v>
      </c>
      <c r="R110" s="5">
        <v>358.70902481250198</v>
      </c>
      <c r="S110" s="5">
        <v>395.159120608291</v>
      </c>
      <c r="T110" s="5">
        <v>318.22416605065501</v>
      </c>
      <c r="U110" s="5">
        <v>243.15173079418199</v>
      </c>
      <c r="V110" s="5">
        <v>127.02955994933799</v>
      </c>
      <c r="W110" s="5">
        <v>108.114720247912</v>
      </c>
      <c r="X110" s="5">
        <v>89.398405218654005</v>
      </c>
      <c r="Y110" s="5">
        <v>136.99533015735699</v>
      </c>
      <c r="Z110" s="5">
        <v>153.95026903937199</v>
      </c>
      <c r="AA110" s="5">
        <v>157.563137590325</v>
      </c>
      <c r="AB110" s="5">
        <v>104.57213728958401</v>
      </c>
      <c r="AC110" s="5">
        <v>689.10029079592505</v>
      </c>
      <c r="AD110" s="5">
        <v>723.47083379394701</v>
      </c>
      <c r="AE110" s="5">
        <v>680.03173499298202</v>
      </c>
      <c r="AF110" s="5">
        <v>771.90995524264702</v>
      </c>
      <c r="AG110" s="5">
        <v>772.62080370592298</v>
      </c>
      <c r="AH110" s="5">
        <v>733.81260783899802</v>
      </c>
      <c r="AI110" s="5">
        <v>753.86814542079298</v>
      </c>
      <c r="AJ110" s="5">
        <v>561.37589684483703</v>
      </c>
      <c r="AK110" s="5">
        <v>235.14428019725</v>
      </c>
      <c r="AL110" s="5">
        <v>226.39373537601099</v>
      </c>
      <c r="AM110" s="5">
        <v>311.51340662969699</v>
      </c>
      <c r="AN110" s="5">
        <v>104.57213728958401</v>
      </c>
      <c r="AO110" s="5">
        <v>1412.5711245898699</v>
      </c>
      <c r="AP110" s="5">
        <v>1451.9416902356299</v>
      </c>
      <c r="AQ110" s="5">
        <v>1506.4334115449201</v>
      </c>
      <c r="AR110" s="5">
        <v>1315.24404226563</v>
      </c>
      <c r="AS110" s="5">
        <v>461.53801557326102</v>
      </c>
      <c r="AT110" s="5">
        <v>416.08554391928101</v>
      </c>
      <c r="AU110" s="5">
        <f t="shared" si="28"/>
        <v>54.491721309290142</v>
      </c>
      <c r="AV110" s="5">
        <f t="shared" si="29"/>
        <v>-191.18936927929008</v>
      </c>
      <c r="AW110" s="5">
        <f t="shared" si="30"/>
        <v>-853.70602669236905</v>
      </c>
      <c r="AX110" s="5">
        <v>84.130954660267093</v>
      </c>
      <c r="AY110" s="5">
        <v>16.533379055793802</v>
      </c>
      <c r="AZ110" s="5">
        <v>-116.48686430857801</v>
      </c>
      <c r="BA110" s="5">
        <v>7.7602768156332296</v>
      </c>
      <c r="BB110" s="5">
        <v>62.158114810386998</v>
      </c>
      <c r="BC110" s="5">
        <v>-39.276336512191101</v>
      </c>
      <c r="BD110" s="5">
        <v>36.4500957957897</v>
      </c>
      <c r="BE110" s="5">
        <v>-76.934954557636303</v>
      </c>
      <c r="BF110" s="5">
        <v>-75.072435256473298</v>
      </c>
      <c r="BG110" s="5">
        <v>-116.122170844843</v>
      </c>
      <c r="BH110" s="5">
        <v>-18.914839701426502</v>
      </c>
      <c r="BI110" s="5">
        <v>-18.716315029257999</v>
      </c>
      <c r="BJ110" s="5">
        <v>47.5969249387026</v>
      </c>
      <c r="BK110" s="5">
        <v>16.954938882015298</v>
      </c>
      <c r="BL110" s="6">
        <v>3.6128685509534599</v>
      </c>
      <c r="BM110" s="5" t="s">
        <v>257</v>
      </c>
      <c r="BN110" s="4" t="s">
        <v>257</v>
      </c>
      <c r="BO110" s="7">
        <v>486</v>
      </c>
      <c r="BP110" s="7">
        <v>92</v>
      </c>
      <c r="BQ110" s="4" t="s">
        <v>253</v>
      </c>
      <c r="BR110" s="5">
        <v>444.553834007251</v>
      </c>
      <c r="BS110" s="5">
        <v>288.70241884468498</v>
      </c>
      <c r="BT110" s="1">
        <v>0.64942060276995806</v>
      </c>
      <c r="BU110" s="5">
        <v>202.811560949864</v>
      </c>
      <c r="BV110" s="1">
        <v>0.45621372584215802</v>
      </c>
      <c r="BW110" s="5">
        <v>63.101075268817198</v>
      </c>
      <c r="BX110" s="5">
        <v>328.06696969867198</v>
      </c>
      <c r="BY110" s="5">
        <v>191.68453206352899</v>
      </c>
      <c r="BZ110" s="1">
        <v>0.58428476429550502</v>
      </c>
      <c r="CA110" s="5">
        <v>114.97275752858801</v>
      </c>
      <c r="CB110" s="1">
        <v>0.350455145283873</v>
      </c>
      <c r="CC110" s="5">
        <v>61.639784946236603</v>
      </c>
      <c r="CD110" s="5">
        <v>335.82724651430601</v>
      </c>
      <c r="CE110" s="5">
        <v>194.38385799429301</v>
      </c>
      <c r="CF110" s="1">
        <v>0.57882098612273403</v>
      </c>
      <c r="CG110" s="5">
        <v>136.73896500056799</v>
      </c>
      <c r="CH110" s="1">
        <v>0.40717055098965299</v>
      </c>
      <c r="CI110" s="5">
        <v>55.358064516128998</v>
      </c>
      <c r="CJ110" s="5">
        <v>397.98536132469297</v>
      </c>
      <c r="CK110" s="5">
        <v>239.06384436944001</v>
      </c>
      <c r="CL110" s="1">
        <v>0.60068501910149796</v>
      </c>
      <c r="CM110" s="5">
        <v>170.67568814390199</v>
      </c>
      <c r="CN110" s="1">
        <v>0.42884916062190997</v>
      </c>
      <c r="CO110" s="5">
        <v>65.235023041474705</v>
      </c>
      <c r="CP110" s="5">
        <v>358.70902481250198</v>
      </c>
      <c r="CQ110" s="5">
        <v>190.78864350826001</v>
      </c>
      <c r="CR110" s="1">
        <v>0.53187578318662498</v>
      </c>
      <c r="CS110" s="5">
        <v>98.383939537955499</v>
      </c>
      <c r="CT110" s="1">
        <v>0.27427227288017397</v>
      </c>
      <c r="CU110" s="5">
        <v>63.5139784946237</v>
      </c>
      <c r="CV110" s="5">
        <v>395.159120608291</v>
      </c>
      <c r="CW110" s="5">
        <v>223.05250970792599</v>
      </c>
      <c r="CX110" s="1">
        <v>0.56446251161954197</v>
      </c>
      <c r="CY110" s="5">
        <v>141.815612307603</v>
      </c>
      <c r="CZ110" s="1">
        <v>0.35888229554033402</v>
      </c>
      <c r="DA110" s="5">
        <v>63.498387096774202</v>
      </c>
      <c r="DB110" s="5">
        <v>318.22416605065501</v>
      </c>
      <c r="DC110" s="5">
        <v>170.471561343178</v>
      </c>
      <c r="DD110" s="1">
        <v>0.53569646660977499</v>
      </c>
      <c r="DE110" s="5">
        <v>102.296542195377</v>
      </c>
      <c r="DF110" s="1">
        <v>0.32146063407105802</v>
      </c>
      <c r="DG110" s="5">
        <v>51.829032258064501</v>
      </c>
      <c r="DH110" s="5">
        <v>243.15173079418199</v>
      </c>
      <c r="DI110" s="5">
        <v>144.06438018141</v>
      </c>
      <c r="DJ110" s="1">
        <v>0.59248757847976996</v>
      </c>
      <c r="DK110" s="5">
        <v>94.098454712547294</v>
      </c>
      <c r="DL110" s="1">
        <v>0.38699479705615503</v>
      </c>
      <c r="DM110" s="5">
        <v>35.180875576036897</v>
      </c>
      <c r="DN110" s="5">
        <v>127.079350437559</v>
      </c>
      <c r="DO110" s="5">
        <v>72.875055914525106</v>
      </c>
      <c r="DP110" s="1">
        <v>0.57346103567260898</v>
      </c>
      <c r="DQ110" s="5">
        <v>45.456200480854598</v>
      </c>
      <c r="DR110" s="1">
        <v>0.35769934552183302</v>
      </c>
      <c r="DS110" s="5">
        <v>21.533333333333299</v>
      </c>
      <c r="DT110" s="5">
        <v>108.114720247912</v>
      </c>
      <c r="DU110" s="5">
        <v>68.7310786530537</v>
      </c>
      <c r="DV110" s="1">
        <v>0.63572359522782995</v>
      </c>
      <c r="DW110" s="5">
        <v>47.8736056452234</v>
      </c>
      <c r="DX110" s="1">
        <v>0.442803769324354</v>
      </c>
      <c r="DY110" s="5">
        <v>20.548387096774199</v>
      </c>
      <c r="DZ110" s="5">
        <v>89.398405218654005</v>
      </c>
      <c r="EA110" s="5">
        <v>51.915739888951997</v>
      </c>
      <c r="EB110" s="1">
        <v>0.58072333350885297</v>
      </c>
      <c r="EC110" s="5">
        <v>36.997268160376798</v>
      </c>
      <c r="ED110" s="1">
        <v>0.41384707109581598</v>
      </c>
      <c r="EE110" s="5">
        <v>17.5161290322581</v>
      </c>
      <c r="EF110" s="5">
        <v>136.99533015735699</v>
      </c>
      <c r="EG110" s="5">
        <v>84.269390132132699</v>
      </c>
      <c r="EH110" s="1">
        <v>0.61512600491811398</v>
      </c>
      <c r="EI110" s="5">
        <v>61.839336092285698</v>
      </c>
      <c r="EJ110" s="1">
        <v>0.451397401803808</v>
      </c>
      <c r="EK110" s="5">
        <v>23.163882488479299</v>
      </c>
      <c r="EL110" s="5">
        <v>153.95026903937199</v>
      </c>
      <c r="EM110" s="5">
        <v>90.772188540652607</v>
      </c>
      <c r="EN110" s="1">
        <v>0.58962020077690203</v>
      </c>
      <c r="EO110" s="5">
        <v>67.532419273175194</v>
      </c>
      <c r="EP110" s="1">
        <v>0.43866386005408098</v>
      </c>
      <c r="EQ110" s="5">
        <v>25.312903225806501</v>
      </c>
      <c r="ER110" s="5">
        <v>157.562518024018</v>
      </c>
      <c r="ES110" s="5">
        <v>81.895130442853002</v>
      </c>
      <c r="ET110" s="1">
        <v>0.51976276762960305</v>
      </c>
      <c r="EU110" s="5">
        <v>57.084843576763802</v>
      </c>
      <c r="EV110" s="1">
        <v>0.362299640121656</v>
      </c>
      <c r="EW110" s="5">
        <v>24.264516129032302</v>
      </c>
      <c r="EX110" s="5">
        <v>104.571226256348</v>
      </c>
      <c r="EY110" s="5">
        <v>55.742913329897299</v>
      </c>
      <c r="EZ110" s="1">
        <v>0.53306167791556502</v>
      </c>
      <c r="FA110" s="5">
        <v>39.690440995355601</v>
      </c>
      <c r="FB110" s="1">
        <v>0.37955413182262498</v>
      </c>
      <c r="FC110" s="5">
        <v>16.3</v>
      </c>
      <c r="FD110" s="4">
        <v>772.62080370592298</v>
      </c>
      <c r="FE110" s="4">
        <v>480.38695090821398</v>
      </c>
      <c r="FF110" s="1">
        <v>0.621762899217842</v>
      </c>
      <c r="FG110" s="4">
        <v>317.78431847845201</v>
      </c>
      <c r="FH110" s="1">
        <v>0.41130696578991899</v>
      </c>
      <c r="FI110" s="4">
        <v>124.740860215054</v>
      </c>
      <c r="FJ110" s="4">
        <v>733.81260783899802</v>
      </c>
      <c r="FK110" s="4">
        <v>433.44770236373301</v>
      </c>
      <c r="FL110" s="1">
        <v>0.59067900678374896</v>
      </c>
      <c r="FM110" s="4">
        <v>307.41465314446998</v>
      </c>
      <c r="FN110" s="1">
        <v>0.41892800676970399</v>
      </c>
      <c r="FO110" s="4">
        <v>120.59308755760399</v>
      </c>
      <c r="FP110" s="4">
        <v>753.86814542079298</v>
      </c>
      <c r="FQ110" s="4">
        <v>413.841153216186</v>
      </c>
      <c r="FR110" s="1">
        <v>0.54895694390321803</v>
      </c>
      <c r="FS110" s="4">
        <v>240.199551845559</v>
      </c>
      <c r="FT110" s="1">
        <v>0.31862276354903502</v>
      </c>
      <c r="FU110" s="4">
        <v>127.01236559139799</v>
      </c>
      <c r="FV110" s="4">
        <v>561.37589684483703</v>
      </c>
      <c r="FW110" s="4">
        <v>314.535941524588</v>
      </c>
      <c r="FX110" s="1">
        <v>0.56029470323255604</v>
      </c>
      <c r="FY110" s="4">
        <v>196.39499690792499</v>
      </c>
      <c r="FZ110" s="1">
        <v>0.34984579496865698</v>
      </c>
      <c r="GA110" s="4">
        <v>87.009907834101398</v>
      </c>
      <c r="GB110" s="4">
        <v>235.19407068547099</v>
      </c>
      <c r="GC110" s="4">
        <v>141.60613456757901</v>
      </c>
      <c r="GD110" s="1">
        <v>0.60208207696252303</v>
      </c>
      <c r="GE110" s="4">
        <v>93.329806126077997</v>
      </c>
      <c r="GF110" s="1">
        <v>0.39682040390758599</v>
      </c>
      <c r="GG110" s="4">
        <v>42.081720430107502</v>
      </c>
      <c r="GH110" s="4">
        <v>226.39373537601099</v>
      </c>
      <c r="GI110" s="4">
        <v>136.185130021085</v>
      </c>
      <c r="GJ110" s="1">
        <v>0.601541070890937</v>
      </c>
      <c r="GK110" s="4">
        <v>98.836604252662497</v>
      </c>
      <c r="GL110" s="1">
        <v>0.43656951941937699</v>
      </c>
      <c r="GM110" s="4">
        <v>40.680011520737303</v>
      </c>
      <c r="GN110" s="4">
        <v>311.51278706339002</v>
      </c>
      <c r="GO110" s="4">
        <v>172.66731898350599</v>
      </c>
      <c r="GP110" s="1">
        <v>0.55428645678152899</v>
      </c>
      <c r="GQ110" s="4">
        <v>124.617262849939</v>
      </c>
      <c r="GR110" s="1">
        <v>0.40003899687296102</v>
      </c>
      <c r="GS110" s="4">
        <v>49.577419354838703</v>
      </c>
      <c r="GT110" s="4">
        <v>104.571226256348</v>
      </c>
      <c r="GU110" s="4">
        <v>55.742913329897299</v>
      </c>
      <c r="GV110" s="1">
        <v>0.53306167791556502</v>
      </c>
      <c r="GW110" s="4">
        <v>39.690440995355601</v>
      </c>
      <c r="GX110" s="1">
        <v>0.37955413182262498</v>
      </c>
      <c r="GY110" s="4">
        <v>16.3</v>
      </c>
    </row>
    <row r="111" spans="1:207" s="8" customFormat="1" x14ac:dyDescent="0.25">
      <c r="A111" s="4" t="s">
        <v>221</v>
      </c>
      <c r="B111" s="4" t="s">
        <v>420</v>
      </c>
      <c r="C111" s="4" t="s">
        <v>421</v>
      </c>
      <c r="D111" s="30" t="s">
        <v>276</v>
      </c>
      <c r="E111" s="4"/>
      <c r="F111" s="5">
        <v>42.996143628109202</v>
      </c>
      <c r="G111" s="5">
        <v>43.256494716063798</v>
      </c>
      <c r="H111" s="5">
        <v>43.032242045193598</v>
      </c>
      <c r="I111" s="5">
        <v>35.630992222580502</v>
      </c>
      <c r="J111" s="5">
        <v>43.363880635343399</v>
      </c>
      <c r="K111" s="5">
        <v>72.471218320770603</v>
      </c>
      <c r="L111" s="5">
        <v>-5.7371134028718603E-3</v>
      </c>
      <c r="M111" s="5">
        <v>23.1693686130555</v>
      </c>
      <c r="N111" s="5">
        <v>38.406468333864701</v>
      </c>
      <c r="O111" s="5">
        <v>37.4914711653322</v>
      </c>
      <c r="P111" s="5">
        <v>0</v>
      </c>
      <c r="Q111" s="5">
        <v>0</v>
      </c>
      <c r="R111" s="5">
        <v>-6.0294714074871101E-5</v>
      </c>
      <c r="S111" s="5">
        <v>1.4644632540641999E-2</v>
      </c>
      <c r="T111" s="5">
        <v>10.830665289602999</v>
      </c>
      <c r="U111" s="5">
        <v>63.385573218529103</v>
      </c>
      <c r="V111" s="5">
        <v>29.337007688284999</v>
      </c>
      <c r="W111" s="5">
        <v>113.331811252668</v>
      </c>
      <c r="X111" s="5">
        <v>164.33822582909499</v>
      </c>
      <c r="Y111" s="5">
        <v>140.396422492401</v>
      </c>
      <c r="Z111" s="5">
        <v>172.767158788605</v>
      </c>
      <c r="AA111" s="5">
        <v>281.28421373283601</v>
      </c>
      <c r="AB111" s="5">
        <v>220.56517457797901</v>
      </c>
      <c r="AC111" s="5">
        <v>86.252638344172894</v>
      </c>
      <c r="AD111" s="5">
        <v>78.663234267774101</v>
      </c>
      <c r="AE111" s="5">
        <v>115.835098956114</v>
      </c>
      <c r="AF111" s="5">
        <v>23.163631499652698</v>
      </c>
      <c r="AG111" s="5">
        <v>75.897939499196994</v>
      </c>
      <c r="AH111" s="5">
        <v>0</v>
      </c>
      <c r="AI111" s="5">
        <v>1.4584337826567101E-2</v>
      </c>
      <c r="AJ111" s="5">
        <v>74.216238508132093</v>
      </c>
      <c r="AK111" s="5">
        <v>142.668818940953</v>
      </c>
      <c r="AL111" s="5">
        <v>304.73464832149602</v>
      </c>
      <c r="AM111" s="5">
        <v>454.05137252144101</v>
      </c>
      <c r="AN111" s="5">
        <v>220.56517457797901</v>
      </c>
      <c r="AO111" s="5">
        <v>164.91587261194701</v>
      </c>
      <c r="AP111" s="5">
        <v>138.998730455767</v>
      </c>
      <c r="AQ111" s="5">
        <v>75.897939499196994</v>
      </c>
      <c r="AR111" s="5">
        <v>74.230822845958699</v>
      </c>
      <c r="AS111" s="5">
        <v>447.403467262449</v>
      </c>
      <c r="AT111" s="5">
        <v>674.61654709942002</v>
      </c>
      <c r="AU111" s="5">
        <f t="shared" si="28"/>
        <v>-63.100790956570009</v>
      </c>
      <c r="AV111" s="5">
        <f t="shared" si="29"/>
        <v>-1.6671166532382955</v>
      </c>
      <c r="AW111" s="5">
        <f t="shared" si="30"/>
        <v>373.1726444164903</v>
      </c>
      <c r="AX111" s="5">
        <v>23.175105726458401</v>
      </c>
      <c r="AY111" s="5">
        <v>15.2370997208092</v>
      </c>
      <c r="AZ111" s="5">
        <v>-0.91499716853249402</v>
      </c>
      <c r="BA111" s="5">
        <v>-37.4914711653322</v>
      </c>
      <c r="BB111" s="5">
        <v>0</v>
      </c>
      <c r="BC111" s="5">
        <v>-6.0294714074871101E-5</v>
      </c>
      <c r="BD111" s="5">
        <v>1.4704927254716799E-2</v>
      </c>
      <c r="BE111" s="5">
        <v>10.816020657062399</v>
      </c>
      <c r="BF111" s="5">
        <v>52.554907928925999</v>
      </c>
      <c r="BG111" s="5">
        <v>-34.048565530243998</v>
      </c>
      <c r="BH111" s="5">
        <v>83.994803564383304</v>
      </c>
      <c r="BI111" s="5">
        <v>51.006414576426302</v>
      </c>
      <c r="BJ111" s="5">
        <v>-23.9418033366934</v>
      </c>
      <c r="BK111" s="5">
        <v>32.370736296203603</v>
      </c>
      <c r="BL111" s="6">
        <v>108.51705494423101</v>
      </c>
      <c r="BM111" s="5" t="s">
        <v>225</v>
      </c>
      <c r="BN111" s="4" t="s">
        <v>225</v>
      </c>
      <c r="BO111" s="7">
        <v>2</v>
      </c>
      <c r="BP111" s="7">
        <v>93</v>
      </c>
      <c r="BQ111" s="4" t="s">
        <v>253</v>
      </c>
      <c r="BR111" s="5">
        <v>38.406468333864701</v>
      </c>
      <c r="BS111" s="5">
        <v>5.9530866158256401</v>
      </c>
      <c r="BT111" s="1">
        <v>0.15500218775847499</v>
      </c>
      <c r="BU111" s="5">
        <v>3.7834136614596701</v>
      </c>
      <c r="BV111" s="1">
        <v>9.8509803832279599E-2</v>
      </c>
      <c r="BW111" s="5">
        <v>1.5</v>
      </c>
      <c r="BX111" s="5">
        <v>37.4914711653322</v>
      </c>
      <c r="BY111" s="5">
        <v>7.84852328628447</v>
      </c>
      <c r="BZ111" s="1">
        <v>0.20934156602373799</v>
      </c>
      <c r="CA111" s="5">
        <v>5.8935652458790297</v>
      </c>
      <c r="CB111" s="1">
        <v>0.15719749219467</v>
      </c>
      <c r="CC111" s="5">
        <v>1.43333333333333</v>
      </c>
      <c r="CD111" s="5">
        <v>0</v>
      </c>
      <c r="CE111" s="5">
        <v>0.12860857181608601</v>
      </c>
      <c r="CF111" s="1"/>
      <c r="CG111" s="5">
        <v>9.2639901173635394E-2</v>
      </c>
      <c r="CH111" s="1"/>
      <c r="CI111" s="5">
        <v>0</v>
      </c>
      <c r="CJ111" s="5">
        <v>0</v>
      </c>
      <c r="CK111" s="5">
        <v>0</v>
      </c>
      <c r="CL111" s="1"/>
      <c r="CM111" s="5">
        <v>-1.58772698686248E-2</v>
      </c>
      <c r="CN111" s="1"/>
      <c r="CO111" s="5">
        <v>0</v>
      </c>
      <c r="CP111" s="5">
        <v>-6.0294714074871101E-5</v>
      </c>
      <c r="CQ111" s="5">
        <v>-6.0294714074871101E-5</v>
      </c>
      <c r="CR111" s="1">
        <v>1</v>
      </c>
      <c r="CS111" s="5">
        <v>-6.0294714074871101E-5</v>
      </c>
      <c r="CT111" s="1">
        <v>-1</v>
      </c>
      <c r="CU111" s="5">
        <v>0</v>
      </c>
      <c r="CV111" s="5">
        <v>1.4644632540641999E-2</v>
      </c>
      <c r="CW111" s="5">
        <v>1.4644632540641999E-2</v>
      </c>
      <c r="CX111" s="1">
        <v>1</v>
      </c>
      <c r="CY111" s="5">
        <v>1.4631035998916001E-2</v>
      </c>
      <c r="CZ111" s="1">
        <v>0.99907156825626997</v>
      </c>
      <c r="DA111" s="5">
        <v>0</v>
      </c>
      <c r="DB111" s="5">
        <v>10.830665289602999</v>
      </c>
      <c r="DC111" s="5">
        <v>3.5522042455587002</v>
      </c>
      <c r="DD111" s="1">
        <v>0.32797655089283001</v>
      </c>
      <c r="DE111" s="5">
        <v>0.84377276451007099</v>
      </c>
      <c r="DF111" s="1">
        <v>7.7905903464679793E-2</v>
      </c>
      <c r="DG111" s="5">
        <v>1.93333333333333</v>
      </c>
      <c r="DH111" s="5">
        <v>63.385573218529103</v>
      </c>
      <c r="DI111" s="5">
        <v>12.0514144629008</v>
      </c>
      <c r="DJ111" s="1">
        <v>0.190128665735216</v>
      </c>
      <c r="DK111" s="5">
        <v>2.7562704174455499</v>
      </c>
      <c r="DL111" s="1">
        <v>4.3484191709412999E-2</v>
      </c>
      <c r="DM111" s="5">
        <v>5.8387096774193603</v>
      </c>
      <c r="DN111" s="5">
        <v>29.337007688284999</v>
      </c>
      <c r="DO111" s="5">
        <v>-15.862697113713599</v>
      </c>
      <c r="DP111" s="1">
        <v>-0.54070603526643901</v>
      </c>
      <c r="DQ111" s="5">
        <v>-24.762069903220201</v>
      </c>
      <c r="DR111" s="1">
        <v>-0.84405574577765596</v>
      </c>
      <c r="DS111" s="5">
        <v>5.4666666666666703</v>
      </c>
      <c r="DT111" s="5">
        <v>113.331811252668</v>
      </c>
      <c r="DU111" s="5">
        <v>61.071119907351402</v>
      </c>
      <c r="DV111" s="1">
        <v>0.53887005980338498</v>
      </c>
      <c r="DW111" s="5">
        <v>52.722348777838299</v>
      </c>
      <c r="DX111" s="1">
        <v>0.46520344283826998</v>
      </c>
      <c r="DY111" s="5">
        <v>5.9677419354838701</v>
      </c>
      <c r="DZ111" s="5">
        <v>164.33822582909499</v>
      </c>
      <c r="EA111" s="5">
        <v>111.32050090020201</v>
      </c>
      <c r="EB111" s="1">
        <v>0.67738653218740996</v>
      </c>
      <c r="EC111" s="5">
        <v>103.84364622777299</v>
      </c>
      <c r="ED111" s="1">
        <v>0.63188978525158601</v>
      </c>
      <c r="EE111" s="5">
        <v>6</v>
      </c>
      <c r="EF111" s="5">
        <v>140.396422492401</v>
      </c>
      <c r="EG111" s="5">
        <v>74.066530062701901</v>
      </c>
      <c r="EH111" s="1">
        <v>0.52755283039146295</v>
      </c>
      <c r="EI111" s="5">
        <v>58.283814759740899</v>
      </c>
      <c r="EJ111" s="1">
        <v>0.41513746379752298</v>
      </c>
      <c r="EK111" s="5">
        <v>13.970046082949301</v>
      </c>
      <c r="EL111" s="5">
        <v>172.76704243723199</v>
      </c>
      <c r="EM111" s="5">
        <v>101.919240009771</v>
      </c>
      <c r="EN111" s="1">
        <v>0.58992293073951896</v>
      </c>
      <c r="EO111" s="5">
        <v>75.742935107810794</v>
      </c>
      <c r="EP111" s="1">
        <v>0.43841078737762801</v>
      </c>
      <c r="EQ111" s="5">
        <v>23.034408602150499</v>
      </c>
      <c r="ER111" s="5">
        <v>281.28398994621898</v>
      </c>
      <c r="ES111" s="5">
        <v>188.471071339997</v>
      </c>
      <c r="ET111" s="1">
        <v>0.67003838851984598</v>
      </c>
      <c r="EU111" s="5">
        <v>146.33113445404501</v>
      </c>
      <c r="EV111" s="1">
        <v>0.52022560715959398</v>
      </c>
      <c r="EW111" s="5">
        <v>36.683870967741903</v>
      </c>
      <c r="EX111" s="5">
        <v>220.564843329604</v>
      </c>
      <c r="EY111" s="5">
        <v>138.049584396266</v>
      </c>
      <c r="EZ111" s="1">
        <v>0.625891154330383</v>
      </c>
      <c r="FA111" s="5">
        <v>100.817572862226</v>
      </c>
      <c r="FB111" s="1">
        <v>0.45708813490084399</v>
      </c>
      <c r="FC111" s="5">
        <v>30.354838709677399</v>
      </c>
      <c r="FD111" s="4">
        <v>75.897939499196994</v>
      </c>
      <c r="FE111" s="4">
        <v>13.8016099021101</v>
      </c>
      <c r="FF111" s="1">
        <v>0.181844329281905</v>
      </c>
      <c r="FG111" s="4">
        <v>9.6769789073387003</v>
      </c>
      <c r="FH111" s="1">
        <v>0.12749988960426401</v>
      </c>
      <c r="FI111" s="4">
        <v>2.93333333333333</v>
      </c>
      <c r="FJ111" s="4">
        <v>0</v>
      </c>
      <c r="FK111" s="4">
        <v>0.12860857181608601</v>
      </c>
      <c r="FL111" s="1"/>
      <c r="FM111" s="4">
        <v>7.6762631305010598E-2</v>
      </c>
      <c r="FN111" s="1"/>
      <c r="FO111" s="4">
        <v>0</v>
      </c>
      <c r="FP111" s="4">
        <v>1.4584337826567101E-2</v>
      </c>
      <c r="FQ111" s="4">
        <v>1.4584337826567101E-2</v>
      </c>
      <c r="FR111" s="1">
        <v>1</v>
      </c>
      <c r="FS111" s="4">
        <v>1.45707412848411E-2</v>
      </c>
      <c r="FT111" s="1">
        <v>0.99906772992454795</v>
      </c>
      <c r="FU111" s="4">
        <v>0</v>
      </c>
      <c r="FV111" s="4">
        <v>74.216238508132093</v>
      </c>
      <c r="FW111" s="4">
        <v>15.6036187084595</v>
      </c>
      <c r="FX111" s="1">
        <v>0.210245345521651</v>
      </c>
      <c r="FY111" s="4">
        <v>3.6000431819556198</v>
      </c>
      <c r="FZ111" s="1">
        <v>4.8507486425105599E-2</v>
      </c>
      <c r="GA111" s="4">
        <v>7.7720430107526903</v>
      </c>
      <c r="GB111" s="4">
        <v>142.668818940953</v>
      </c>
      <c r="GC111" s="4">
        <v>45.208422793637702</v>
      </c>
      <c r="GD111" s="1">
        <v>0.31687668776699002</v>
      </c>
      <c r="GE111" s="4">
        <v>27.960278874618002</v>
      </c>
      <c r="GF111" s="1">
        <v>0.19598030657413701</v>
      </c>
      <c r="GG111" s="4">
        <v>11.4344086021505</v>
      </c>
      <c r="GH111" s="4">
        <v>304.73464832149602</v>
      </c>
      <c r="GI111" s="4">
        <v>185.38703096290399</v>
      </c>
      <c r="GJ111" s="1">
        <v>0.608355603749135</v>
      </c>
      <c r="GK111" s="4">
        <v>162.12746098751401</v>
      </c>
      <c r="GL111" s="1">
        <v>0.53202831342128598</v>
      </c>
      <c r="GM111" s="4">
        <v>19.970046082949299</v>
      </c>
      <c r="GN111" s="4">
        <v>454.051032383451</v>
      </c>
      <c r="GO111" s="4">
        <v>290.39031134976801</v>
      </c>
      <c r="GP111" s="1">
        <v>0.639554346623598</v>
      </c>
      <c r="GQ111" s="4">
        <v>222.07406956185599</v>
      </c>
      <c r="GR111" s="1">
        <v>0.48909495568399403</v>
      </c>
      <c r="GS111" s="4">
        <v>59.718279569892502</v>
      </c>
      <c r="GT111" s="4">
        <v>220.564843329604</v>
      </c>
      <c r="GU111" s="4">
        <v>138.049584396266</v>
      </c>
      <c r="GV111" s="1">
        <v>0.625891154330383</v>
      </c>
      <c r="GW111" s="4">
        <v>100.817572862226</v>
      </c>
      <c r="GX111" s="1">
        <v>0.45708813490084399</v>
      </c>
      <c r="GY111" s="4">
        <v>30.354838709677399</v>
      </c>
    </row>
    <row r="112" spans="1:207" s="8" customFormat="1" x14ac:dyDescent="0.25">
      <c r="A112" s="4" t="s">
        <v>221</v>
      </c>
      <c r="B112" s="4" t="s">
        <v>422</v>
      </c>
      <c r="C112" s="4" t="s">
        <v>423</v>
      </c>
      <c r="D112" s="30" t="s">
        <v>231</v>
      </c>
      <c r="E112" s="4" t="s">
        <v>232</v>
      </c>
      <c r="F112" s="5">
        <v>22.7406259050512</v>
      </c>
      <c r="G112" s="5">
        <v>19.426928012333999</v>
      </c>
      <c r="H112" s="5">
        <v>14.0709821833111</v>
      </c>
      <c r="I112" s="5">
        <v>5.7759513684946704</v>
      </c>
      <c r="J112" s="5">
        <v>0</v>
      </c>
      <c r="K112" s="5">
        <v>0</v>
      </c>
      <c r="L112" s="5"/>
      <c r="M112" s="5"/>
      <c r="N112" s="5">
        <v>2.6627320189850399</v>
      </c>
      <c r="O112" s="5">
        <v>27.827033102105499</v>
      </c>
      <c r="P112" s="5">
        <v>29.2101112718431</v>
      </c>
      <c r="Q112" s="5">
        <v>26.914542954217701</v>
      </c>
      <c r="R112" s="5">
        <v>8.5987586710478396</v>
      </c>
      <c r="S112" s="5">
        <v>104.45489081157601</v>
      </c>
      <c r="T112" s="5">
        <v>227.57880720895699</v>
      </c>
      <c r="U112" s="5">
        <v>131.271736033732</v>
      </c>
      <c r="V112" s="5">
        <v>107.905759446894</v>
      </c>
      <c r="W112" s="5">
        <v>117.835010601237</v>
      </c>
      <c r="X112" s="5">
        <v>101.546974964467</v>
      </c>
      <c r="Y112" s="5">
        <v>92.779138389437506</v>
      </c>
      <c r="Z112" s="5">
        <v>108.456567447571</v>
      </c>
      <c r="AA112" s="5">
        <v>110.35742047478401</v>
      </c>
      <c r="AB112" s="5">
        <v>72.687841920951598</v>
      </c>
      <c r="AC112" s="5">
        <v>42.167553917385099</v>
      </c>
      <c r="AD112" s="5">
        <v>19.846933551805801</v>
      </c>
      <c r="AE112" s="5">
        <v>0</v>
      </c>
      <c r="AF112" s="5">
        <v>0</v>
      </c>
      <c r="AG112" s="5">
        <v>30.4897651210905</v>
      </c>
      <c r="AH112" s="5">
        <v>56.124654226060798</v>
      </c>
      <c r="AI112" s="5">
        <v>113.053649482624</v>
      </c>
      <c r="AJ112" s="5">
        <v>358.85054324268901</v>
      </c>
      <c r="AK112" s="5">
        <v>225.74077004813</v>
      </c>
      <c r="AL112" s="5">
        <v>194.32611335390399</v>
      </c>
      <c r="AM112" s="5">
        <v>218.81398792235501</v>
      </c>
      <c r="AN112" s="5">
        <v>72.687841920951598</v>
      </c>
      <c r="AO112" s="5">
        <v>62.014487469190897</v>
      </c>
      <c r="AP112" s="5">
        <v>0</v>
      </c>
      <c r="AQ112" s="5">
        <v>86.614419347151298</v>
      </c>
      <c r="AR112" s="5">
        <v>471.90419272531301</v>
      </c>
      <c r="AS112" s="5">
        <v>420.06688340203499</v>
      </c>
      <c r="AT112" s="5">
        <v>291.50182984330701</v>
      </c>
      <c r="AU112" s="5">
        <f t="shared" si="28"/>
        <v>86.614419347151298</v>
      </c>
      <c r="AV112" s="5">
        <f t="shared" si="29"/>
        <v>385.28977337816173</v>
      </c>
      <c r="AW112" s="5">
        <f t="shared" si="30"/>
        <v>-51.837309323278021</v>
      </c>
      <c r="AX112" s="5">
        <v>0</v>
      </c>
      <c r="AY112" s="5">
        <v>2.6627320189850399</v>
      </c>
      <c r="AZ112" s="5">
        <v>25.164301083120399</v>
      </c>
      <c r="BA112" s="5">
        <v>1.38307816973764</v>
      </c>
      <c r="BB112" s="5">
        <v>-2.2955683176253898</v>
      </c>
      <c r="BC112" s="5">
        <v>-18.315784283169901</v>
      </c>
      <c r="BD112" s="5">
        <v>95.856132140527805</v>
      </c>
      <c r="BE112" s="5">
        <v>123.123916397382</v>
      </c>
      <c r="BF112" s="5">
        <v>-96.307071175225602</v>
      </c>
      <c r="BG112" s="5">
        <v>-23.365976586838102</v>
      </c>
      <c r="BH112" s="5">
        <v>9.92925115434298</v>
      </c>
      <c r="BI112" s="5">
        <v>-16.288035636769798</v>
      </c>
      <c r="BJ112" s="5">
        <v>-8.7678365750294507</v>
      </c>
      <c r="BK112" s="5">
        <v>15.6774290581334</v>
      </c>
      <c r="BL112" s="6">
        <v>1.90085302721326</v>
      </c>
      <c r="BM112" s="5" t="s">
        <v>225</v>
      </c>
      <c r="BN112" s="4" t="s">
        <v>225</v>
      </c>
      <c r="BO112" s="7">
        <v>479</v>
      </c>
      <c r="BP112" s="7">
        <v>94</v>
      </c>
      <c r="BQ112" s="4" t="s">
        <v>253</v>
      </c>
      <c r="BR112" s="5">
        <v>2.8906948077685302</v>
      </c>
      <c r="BS112" s="5">
        <v>2.1284924032236798</v>
      </c>
      <c r="BT112" s="1">
        <v>0.73632553582049198</v>
      </c>
      <c r="BU112" s="5">
        <v>0.49507953494517098</v>
      </c>
      <c r="BV112" s="1">
        <v>0.17126662199505799</v>
      </c>
      <c r="BW112" s="5">
        <v>0.8</v>
      </c>
      <c r="BX112" s="5">
        <v>30.850018885348</v>
      </c>
      <c r="BY112" s="5">
        <v>20.632038574726302</v>
      </c>
      <c r="BZ112" s="1">
        <v>0.66878528183090902</v>
      </c>
      <c r="CA112" s="5">
        <v>10.2319289140106</v>
      </c>
      <c r="CB112" s="1">
        <v>0.33166686062776302</v>
      </c>
      <c r="CC112" s="5">
        <v>7.2838709677419402</v>
      </c>
      <c r="CD112" s="5">
        <v>32.352632310566399</v>
      </c>
      <c r="CE112" s="5">
        <v>19.877903900991001</v>
      </c>
      <c r="CF112" s="1">
        <v>0.61441380442168503</v>
      </c>
      <c r="CG112" s="5">
        <v>10.052217289179101</v>
      </c>
      <c r="CH112" s="1">
        <v>0.310707864283922</v>
      </c>
      <c r="CI112" s="5">
        <v>9</v>
      </c>
      <c r="CJ112" s="5">
        <v>30.307863825655399</v>
      </c>
      <c r="CK112" s="5">
        <v>19.082108106396401</v>
      </c>
      <c r="CL112" s="1">
        <v>0.62960914092016995</v>
      </c>
      <c r="CM112" s="5">
        <v>10.310089437877499</v>
      </c>
      <c r="CN112" s="1">
        <v>0.34017869082380098</v>
      </c>
      <c r="CO112" s="5">
        <v>7.78571428571429</v>
      </c>
      <c r="CP112" s="5">
        <v>9.5790369774585198</v>
      </c>
      <c r="CQ112" s="5">
        <v>6.5231589641460097</v>
      </c>
      <c r="CR112" s="1">
        <v>0.68098275218024196</v>
      </c>
      <c r="CS112" s="5">
        <v>1.9561490122616201</v>
      </c>
      <c r="CT112" s="1">
        <v>0.20421144806777999</v>
      </c>
      <c r="CU112" s="5">
        <v>3.0333333333333301</v>
      </c>
      <c r="CV112" s="5">
        <v>104.76785651411301</v>
      </c>
      <c r="CW112" s="5">
        <v>43.995073033081397</v>
      </c>
      <c r="CX112" s="1">
        <v>0.41992911277281703</v>
      </c>
      <c r="CY112" s="5">
        <v>24.501138194703199</v>
      </c>
      <c r="CZ112" s="1">
        <v>0.23386121478397001</v>
      </c>
      <c r="DA112" s="5">
        <v>14.0602150537634</v>
      </c>
      <c r="DB112" s="5">
        <v>227.57880720895699</v>
      </c>
      <c r="DC112" s="5">
        <v>96.654146753416796</v>
      </c>
      <c r="DD112" s="1">
        <v>0.42470627181322401</v>
      </c>
      <c r="DE112" s="5">
        <v>70.955926382274299</v>
      </c>
      <c r="DF112" s="1">
        <v>0.31178617751135501</v>
      </c>
      <c r="DG112" s="5">
        <v>17.948387096774201</v>
      </c>
      <c r="DH112" s="5">
        <v>131.271736033732</v>
      </c>
      <c r="DI112" s="5">
        <v>31.605360544906599</v>
      </c>
      <c r="DJ112" s="1">
        <v>0.240762874780488</v>
      </c>
      <c r="DK112" s="5">
        <v>10.2158748326063</v>
      </c>
      <c r="DL112" s="1">
        <v>7.7822348825959398E-2</v>
      </c>
      <c r="DM112" s="5">
        <v>12.5794930875576</v>
      </c>
      <c r="DN112" s="5">
        <v>107.905759446894</v>
      </c>
      <c r="DO112" s="5">
        <v>24.0579968933727</v>
      </c>
      <c r="DP112" s="1">
        <v>0.22295377945245701</v>
      </c>
      <c r="DQ112" s="5">
        <v>9.6074587346865599</v>
      </c>
      <c r="DR112" s="1">
        <v>8.90356435461159E-2</v>
      </c>
      <c r="DS112" s="5">
        <v>8.7311827956989294</v>
      </c>
      <c r="DT112" s="5">
        <v>117.835010601237</v>
      </c>
      <c r="DU112" s="5">
        <v>37.489999416895898</v>
      </c>
      <c r="DV112" s="1">
        <v>0.31815671102848297</v>
      </c>
      <c r="DW112" s="5">
        <v>27.436798890918698</v>
      </c>
      <c r="DX112" s="1">
        <v>0.232840806403175</v>
      </c>
      <c r="DY112" s="5">
        <v>7</v>
      </c>
      <c r="DZ112" s="5">
        <v>101.546974964467</v>
      </c>
      <c r="EA112" s="5">
        <v>23.149295784044799</v>
      </c>
      <c r="EB112" s="1">
        <v>0.227966375090396</v>
      </c>
      <c r="EC112" s="5">
        <v>15.9738583151775</v>
      </c>
      <c r="ED112" s="1">
        <v>0.15730511244443299</v>
      </c>
      <c r="EE112" s="5">
        <v>6</v>
      </c>
      <c r="EF112" s="5">
        <v>92.779138389437506</v>
      </c>
      <c r="EG112" s="5">
        <v>29.073244661048399</v>
      </c>
      <c r="EH112" s="1">
        <v>0.31335971820533998</v>
      </c>
      <c r="EI112" s="5">
        <v>23.6349969382686</v>
      </c>
      <c r="EJ112" s="1">
        <v>0.254744734091639</v>
      </c>
      <c r="EK112" s="5">
        <v>5.0875576036866397</v>
      </c>
      <c r="EL112" s="5">
        <v>108.456567447571</v>
      </c>
      <c r="EM112" s="5">
        <v>24.918549432873501</v>
      </c>
      <c r="EN112" s="1">
        <v>0.22975602141308199</v>
      </c>
      <c r="EO112" s="5">
        <v>18.737618093991699</v>
      </c>
      <c r="EP112" s="1">
        <v>0.17276609923184</v>
      </c>
      <c r="EQ112" s="5">
        <v>6</v>
      </c>
      <c r="ER112" s="5">
        <v>110.35742047478401</v>
      </c>
      <c r="ES112" s="5">
        <v>30.718249230181002</v>
      </c>
      <c r="ET112" s="1">
        <v>0.27835236722663198</v>
      </c>
      <c r="EU112" s="5">
        <v>24.542173381505599</v>
      </c>
      <c r="EV112" s="1">
        <v>0.22238806666483499</v>
      </c>
      <c r="EW112" s="5">
        <v>6</v>
      </c>
      <c r="EX112" s="5">
        <v>72.687841920951598</v>
      </c>
      <c r="EY112" s="5">
        <v>18.566272848030199</v>
      </c>
      <c r="EZ112" s="1">
        <v>0.255424736205831</v>
      </c>
      <c r="FA112" s="5">
        <v>14.1340311586754</v>
      </c>
      <c r="FB112" s="1">
        <v>0.19444835319290801</v>
      </c>
      <c r="FC112" s="5">
        <v>4</v>
      </c>
      <c r="FD112" s="4">
        <v>33.740713693116597</v>
      </c>
      <c r="FE112" s="4">
        <v>22.760530977950001</v>
      </c>
      <c r="FF112" s="1">
        <v>0.67457171134448701</v>
      </c>
      <c r="FG112" s="4">
        <v>10.727008448955701</v>
      </c>
      <c r="FH112" s="1">
        <v>0.31792476432246197</v>
      </c>
      <c r="FI112" s="4">
        <v>8.0838709677419391</v>
      </c>
      <c r="FJ112" s="4">
        <v>62.660496136221703</v>
      </c>
      <c r="FK112" s="4">
        <v>38.960012007387398</v>
      </c>
      <c r="FL112" s="1">
        <v>0.621763541780609</v>
      </c>
      <c r="FM112" s="4">
        <v>20.362306727056598</v>
      </c>
      <c r="FN112" s="1">
        <v>0.32496242421684002</v>
      </c>
      <c r="FO112" s="4">
        <v>16.785714285714299</v>
      </c>
      <c r="FP112" s="4">
        <v>114.346893491572</v>
      </c>
      <c r="FQ112" s="4">
        <v>50.518231997227403</v>
      </c>
      <c r="FR112" s="1">
        <v>0.44179802751660202</v>
      </c>
      <c r="FS112" s="4">
        <v>26.4572872069648</v>
      </c>
      <c r="FT112" s="1">
        <v>0.231377402560699</v>
      </c>
      <c r="FU112" s="4">
        <v>17.093548387096799</v>
      </c>
      <c r="FV112" s="4">
        <v>358.85054324268901</v>
      </c>
      <c r="FW112" s="4">
        <v>128.259507298323</v>
      </c>
      <c r="FX112" s="1">
        <v>0.35741762054845799</v>
      </c>
      <c r="FY112" s="4">
        <v>81.171801214880702</v>
      </c>
      <c r="FZ112" s="1">
        <v>0.22619946588734699</v>
      </c>
      <c r="GA112" s="4">
        <v>30.527880184331799</v>
      </c>
      <c r="GB112" s="4">
        <v>225.74077004813</v>
      </c>
      <c r="GC112" s="4">
        <v>61.547996310268502</v>
      </c>
      <c r="GD112" s="1">
        <v>0.27264900486139798</v>
      </c>
      <c r="GE112" s="4">
        <v>37.044257625605198</v>
      </c>
      <c r="GF112" s="1">
        <v>0.16410087383730901</v>
      </c>
      <c r="GG112" s="4">
        <v>15.731182795698899</v>
      </c>
      <c r="GH112" s="4">
        <v>194.32611335390399</v>
      </c>
      <c r="GI112" s="4">
        <v>52.222540445093202</v>
      </c>
      <c r="GJ112" s="1">
        <v>0.26873660746760297</v>
      </c>
      <c r="GK112" s="4">
        <v>39.608855253446102</v>
      </c>
      <c r="GL112" s="1">
        <v>0.20382672493074</v>
      </c>
      <c r="GM112" s="4">
        <v>11.0875576036866</v>
      </c>
      <c r="GN112" s="4">
        <v>218.81398792235501</v>
      </c>
      <c r="GO112" s="4">
        <v>55.636798663054499</v>
      </c>
      <c r="GP112" s="1">
        <v>0.254265274315081</v>
      </c>
      <c r="GQ112" s="4">
        <v>43.279791475497298</v>
      </c>
      <c r="GR112" s="1">
        <v>0.19779261776836199</v>
      </c>
      <c r="GS112" s="4">
        <v>12</v>
      </c>
      <c r="GT112" s="4">
        <v>72.687841920951598</v>
      </c>
      <c r="GU112" s="4">
        <v>18.566272848030199</v>
      </c>
      <c r="GV112" s="1">
        <v>0.255424736205831</v>
      </c>
      <c r="GW112" s="4">
        <v>14.1340311586754</v>
      </c>
      <c r="GX112" s="1">
        <v>0.19444835319290801</v>
      </c>
      <c r="GY112" s="4">
        <v>4</v>
      </c>
    </row>
    <row r="113" spans="1:207" s="8" customFormat="1" x14ac:dyDescent="0.25">
      <c r="A113" s="4" t="s">
        <v>221</v>
      </c>
      <c r="B113" s="4" t="s">
        <v>424</v>
      </c>
      <c r="C113" s="4" t="s">
        <v>425</v>
      </c>
      <c r="D113" s="30" t="s">
        <v>231</v>
      </c>
      <c r="E113" s="4" t="s">
        <v>232</v>
      </c>
      <c r="F113" s="5"/>
      <c r="G113" s="5"/>
      <c r="H113" s="5"/>
      <c r="I113" s="5"/>
      <c r="J113" s="5"/>
      <c r="K113" s="5"/>
      <c r="L113" s="5">
        <v>0</v>
      </c>
      <c r="M113" s="5">
        <v>0</v>
      </c>
      <c r="N113" s="5">
        <v>14.8495969335289</v>
      </c>
      <c r="O113" s="5">
        <v>16.3592746312749</v>
      </c>
      <c r="P113" s="5">
        <v>18.1261697262835</v>
      </c>
      <c r="Q113" s="5">
        <v>41.069105498570799</v>
      </c>
      <c r="R113" s="5">
        <v>23.2078396757082</v>
      </c>
      <c r="S113" s="5">
        <v>26.934469027625699</v>
      </c>
      <c r="T113" s="5">
        <v>36.344076956148598</v>
      </c>
      <c r="U113" s="5">
        <v>77.725011935049693</v>
      </c>
      <c r="V113" s="5">
        <v>100.735914739592</v>
      </c>
      <c r="W113" s="5">
        <v>108.186254883484</v>
      </c>
      <c r="X113" s="5">
        <v>91.440448236882702</v>
      </c>
      <c r="Y113" s="5">
        <v>104.60543884091901</v>
      </c>
      <c r="Z113" s="5">
        <v>88.267759447751502</v>
      </c>
      <c r="AA113" s="5">
        <v>86.126055299092897</v>
      </c>
      <c r="AB113" s="5">
        <v>62.034629673064501</v>
      </c>
      <c r="AC113" s="5">
        <v>0</v>
      </c>
      <c r="AD113" s="5">
        <v>0</v>
      </c>
      <c r="AE113" s="5">
        <v>0</v>
      </c>
      <c r="AF113" s="5">
        <v>0</v>
      </c>
      <c r="AG113" s="5">
        <v>31.2088715648038</v>
      </c>
      <c r="AH113" s="5">
        <v>59.195275224854299</v>
      </c>
      <c r="AI113" s="5">
        <v>50.142308703333903</v>
      </c>
      <c r="AJ113" s="5">
        <v>114.06908889119801</v>
      </c>
      <c r="AK113" s="5">
        <v>208.922169623076</v>
      </c>
      <c r="AL113" s="5">
        <v>196.04588707780101</v>
      </c>
      <c r="AM113" s="5">
        <v>174.39381474684399</v>
      </c>
      <c r="AN113" s="5">
        <v>62.034629673064501</v>
      </c>
      <c r="AO113" s="5"/>
      <c r="AP113" s="5">
        <v>0</v>
      </c>
      <c r="AQ113" s="5">
        <v>90.4041467896581</v>
      </c>
      <c r="AR113" s="5">
        <v>164.211397594532</v>
      </c>
      <c r="AS113" s="5">
        <v>404.96805670087798</v>
      </c>
      <c r="AT113" s="5">
        <v>236.428444419909</v>
      </c>
      <c r="AU113" s="5">
        <f t="shared" si="28"/>
        <v>90.4041467896581</v>
      </c>
      <c r="AV113" s="5">
        <f t="shared" si="29"/>
        <v>73.807250804873902</v>
      </c>
      <c r="AW113" s="5">
        <f t="shared" si="30"/>
        <v>240.75665910634598</v>
      </c>
      <c r="AX113" s="5">
        <v>0</v>
      </c>
      <c r="AY113" s="5">
        <v>14.8495969335289</v>
      </c>
      <c r="AZ113" s="5">
        <v>1.50967769774601</v>
      </c>
      <c r="BA113" s="5">
        <v>1.76689509500861</v>
      </c>
      <c r="BB113" s="5">
        <v>22.9429357722872</v>
      </c>
      <c r="BC113" s="5">
        <v>-17.861265822862599</v>
      </c>
      <c r="BD113" s="5">
        <v>3.72662935191754</v>
      </c>
      <c r="BE113" s="5">
        <v>9.4096079285229202</v>
      </c>
      <c r="BF113" s="5">
        <v>41.380934978901102</v>
      </c>
      <c r="BG113" s="5">
        <v>23.010902804542599</v>
      </c>
      <c r="BH113" s="5">
        <v>7.4503401438916903</v>
      </c>
      <c r="BI113" s="5">
        <v>-16.745806646601299</v>
      </c>
      <c r="BJ113" s="5">
        <v>13.164990604036101</v>
      </c>
      <c r="BK113" s="5">
        <v>-16.3376793931672</v>
      </c>
      <c r="BL113" s="6">
        <v>-2.1417041486586301</v>
      </c>
      <c r="BM113" s="5" t="s">
        <v>225</v>
      </c>
      <c r="BN113" s="4" t="s">
        <v>225</v>
      </c>
      <c r="BO113" s="7">
        <v>229</v>
      </c>
      <c r="BP113" s="7">
        <v>95</v>
      </c>
      <c r="BQ113" s="4" t="s">
        <v>253</v>
      </c>
      <c r="BR113" s="5">
        <v>14.8495969335289</v>
      </c>
      <c r="BS113" s="5">
        <v>13.3450243278835</v>
      </c>
      <c r="BT113" s="1">
        <v>0.89867922931643895</v>
      </c>
      <c r="BU113" s="5">
        <v>9.7265495889840992</v>
      </c>
      <c r="BV113" s="1">
        <v>0.65500428277770395</v>
      </c>
      <c r="BW113" s="5">
        <v>2.3666666666666698</v>
      </c>
      <c r="BX113" s="5">
        <v>16.3592746312749</v>
      </c>
      <c r="BY113" s="5">
        <v>14.2882555228766</v>
      </c>
      <c r="BZ113" s="1">
        <v>0.87340397694412397</v>
      </c>
      <c r="CA113" s="5">
        <v>9.9941091743995205</v>
      </c>
      <c r="CB113" s="1">
        <v>0.61091395551812699</v>
      </c>
      <c r="CC113" s="5">
        <v>3</v>
      </c>
      <c r="CD113" s="5">
        <v>18.1261697262835</v>
      </c>
      <c r="CE113" s="5">
        <v>15.8785334808847</v>
      </c>
      <c r="CF113" s="1">
        <v>0.876000485522341</v>
      </c>
      <c r="CG113" s="5">
        <v>12.359658184047801</v>
      </c>
      <c r="CH113" s="1">
        <v>0.68186817020288104</v>
      </c>
      <c r="CI113" s="5">
        <v>3</v>
      </c>
      <c r="CJ113" s="5">
        <v>41.069105498570799</v>
      </c>
      <c r="CK113" s="5">
        <v>32.032686535649198</v>
      </c>
      <c r="CL113" s="1">
        <v>0.77997039737726803</v>
      </c>
      <c r="CM113" s="5">
        <v>27.165250565516001</v>
      </c>
      <c r="CN113" s="1">
        <v>0.661452209288108</v>
      </c>
      <c r="CO113" s="5">
        <v>3.9032258064516099</v>
      </c>
      <c r="CP113" s="5">
        <v>24.535353968612899</v>
      </c>
      <c r="CQ113" s="5">
        <v>15.3926019437348</v>
      </c>
      <c r="CR113" s="1">
        <v>0.62736416859630195</v>
      </c>
      <c r="CS113" s="5">
        <v>8.5676682046218406</v>
      </c>
      <c r="CT113" s="1">
        <v>0.34919684531888501</v>
      </c>
      <c r="CU113" s="5">
        <v>3.9311827956989198</v>
      </c>
      <c r="CV113" s="5">
        <v>29.8901090259033</v>
      </c>
      <c r="CW113" s="5">
        <v>17.035950761134899</v>
      </c>
      <c r="CX113" s="1">
        <v>0.56995278091395696</v>
      </c>
      <c r="CY113" s="5">
        <v>7.68415543404417</v>
      </c>
      <c r="CZ113" s="1">
        <v>0.25708020761600298</v>
      </c>
      <c r="DA113" s="5">
        <v>6.7935483870967701</v>
      </c>
      <c r="DB113" s="5">
        <v>39.213059972939199</v>
      </c>
      <c r="DC113" s="5">
        <v>10.516738331128501</v>
      </c>
      <c r="DD113" s="1">
        <v>0.26819478863384</v>
      </c>
      <c r="DE113" s="5">
        <v>-2.8519164524880298</v>
      </c>
      <c r="DF113" s="1">
        <v>-7.2728740232364503E-2</v>
      </c>
      <c r="DG113" s="5">
        <v>9.5333333333333297</v>
      </c>
      <c r="DH113" s="5">
        <v>80.377774179366497</v>
      </c>
      <c r="DI113" s="5">
        <v>57.141823943013797</v>
      </c>
      <c r="DJ113" s="1">
        <v>0.710915729210158</v>
      </c>
      <c r="DK113" s="5">
        <v>40.556969530723599</v>
      </c>
      <c r="DL113" s="1">
        <v>0.50457940574740201</v>
      </c>
      <c r="DM113" s="5">
        <v>10.738479262672801</v>
      </c>
      <c r="DN113" s="5">
        <v>102.692262189662</v>
      </c>
      <c r="DO113" s="5">
        <v>76.236333556200904</v>
      </c>
      <c r="DP113" s="1">
        <v>0.74237661076547201</v>
      </c>
      <c r="DQ113" s="5">
        <v>42.040218358973803</v>
      </c>
      <c r="DR113" s="1">
        <v>0.40938058489090201</v>
      </c>
      <c r="DS113" s="5">
        <v>11.9677419354839</v>
      </c>
      <c r="DT113" s="5">
        <v>108.999022283347</v>
      </c>
      <c r="DU113" s="5">
        <v>77.675712460341799</v>
      </c>
      <c r="DV113" s="1">
        <v>0.71262760741487297</v>
      </c>
      <c r="DW113" s="5">
        <v>76.579038741135406</v>
      </c>
      <c r="DX113" s="1">
        <v>0.70256629038438201</v>
      </c>
      <c r="DY113" s="5">
        <v>12</v>
      </c>
      <c r="DZ113" s="5">
        <v>91.4244586270882</v>
      </c>
      <c r="EA113" s="5">
        <v>64.927435121088294</v>
      </c>
      <c r="EB113" s="1">
        <v>0.71017576801762905</v>
      </c>
      <c r="EC113" s="5">
        <v>23.246538201794699</v>
      </c>
      <c r="ED113" s="1">
        <v>0.254270449624593</v>
      </c>
      <c r="EE113" s="5">
        <v>11.4</v>
      </c>
      <c r="EF113" s="5">
        <v>104.59054699268999</v>
      </c>
      <c r="EG113" s="5">
        <v>73.6334960610818</v>
      </c>
      <c r="EH113" s="1">
        <v>0.70401674126657199</v>
      </c>
      <c r="EI113" s="5">
        <v>88.077437493189095</v>
      </c>
      <c r="EJ113" s="1">
        <v>0.84211661594374398</v>
      </c>
      <c r="EK113" s="5">
        <v>11.9677419354839</v>
      </c>
      <c r="EL113" s="5">
        <v>88.260741348932896</v>
      </c>
      <c r="EM113" s="5">
        <v>61.6356728578344</v>
      </c>
      <c r="EN113" s="1">
        <v>0.69833622419011698</v>
      </c>
      <c r="EO113" s="5">
        <v>51.062677646914302</v>
      </c>
      <c r="EP113" s="1">
        <v>0.57854349359067203</v>
      </c>
      <c r="EQ113" s="5">
        <v>9</v>
      </c>
      <c r="ER113" s="5">
        <v>86.100360010102904</v>
      </c>
      <c r="ES113" s="5">
        <v>63.462911420535697</v>
      </c>
      <c r="ET113" s="1">
        <v>0.73708067437916602</v>
      </c>
      <c r="EU113" s="5">
        <v>55.747239267997699</v>
      </c>
      <c r="EV113" s="1">
        <v>0.64746813208976595</v>
      </c>
      <c r="EW113" s="5">
        <v>7.0774193548387103</v>
      </c>
      <c r="EX113" s="5">
        <v>61.976132470422499</v>
      </c>
      <c r="EY113" s="5">
        <v>45.971399457449898</v>
      </c>
      <c r="EZ113" s="1">
        <v>0.74175973273887896</v>
      </c>
      <c r="FA113" s="5">
        <v>39.229318456673802</v>
      </c>
      <c r="FB113" s="1">
        <v>0.63297461285432</v>
      </c>
      <c r="FC113" s="5">
        <v>6</v>
      </c>
      <c r="FD113" s="4">
        <v>31.2088715648038</v>
      </c>
      <c r="FE113" s="4">
        <v>27.6332798507602</v>
      </c>
      <c r="FF113" s="1">
        <v>0.88543027880328395</v>
      </c>
      <c r="FG113" s="4">
        <v>19.7206587633836</v>
      </c>
      <c r="FH113" s="1">
        <v>0.63189272071034497</v>
      </c>
      <c r="FI113" s="4">
        <v>5.3666666666666698</v>
      </c>
      <c r="FJ113" s="4">
        <v>59.195275224854299</v>
      </c>
      <c r="FK113" s="4">
        <v>47.911220016533903</v>
      </c>
      <c r="FL113" s="1">
        <v>0.80937574552263403</v>
      </c>
      <c r="FM113" s="4">
        <v>39.524908749563799</v>
      </c>
      <c r="FN113" s="1">
        <v>0.66770377533388903</v>
      </c>
      <c r="FO113" s="4">
        <v>6.9032258064516103</v>
      </c>
      <c r="FP113" s="4">
        <v>54.425462994516202</v>
      </c>
      <c r="FQ113" s="4">
        <v>32.428552704869801</v>
      </c>
      <c r="FR113" s="1">
        <v>0.59583420922183405</v>
      </c>
      <c r="FS113" s="4">
        <v>16.251823638666</v>
      </c>
      <c r="FT113" s="1">
        <v>0.298606989164309</v>
      </c>
      <c r="FU113" s="4">
        <v>10.724731182795701</v>
      </c>
      <c r="FV113" s="4">
        <v>119.590834152306</v>
      </c>
      <c r="FW113" s="4">
        <v>67.658562274142298</v>
      </c>
      <c r="FX113" s="1">
        <v>0.56575040013497402</v>
      </c>
      <c r="FY113" s="4">
        <v>37.705053078235601</v>
      </c>
      <c r="FZ113" s="1">
        <v>0.315283803691979</v>
      </c>
      <c r="GA113" s="4">
        <v>20.2718125960061</v>
      </c>
      <c r="GB113" s="4">
        <v>211.69128447300901</v>
      </c>
      <c r="GC113" s="4">
        <v>153.912046016543</v>
      </c>
      <c r="GD113" s="1">
        <v>0.72705896418785598</v>
      </c>
      <c r="GE113" s="4">
        <v>118.619257100109</v>
      </c>
      <c r="GF113" s="1">
        <v>0.56034076884839101</v>
      </c>
      <c r="GG113" s="4">
        <v>23.9677419354839</v>
      </c>
      <c r="GH113" s="4">
        <v>196.01500561977801</v>
      </c>
      <c r="GI113" s="4">
        <v>138.56093118217001</v>
      </c>
      <c r="GJ113" s="1">
        <v>0.70688940749232698</v>
      </c>
      <c r="GK113" s="4">
        <v>111.323975694984</v>
      </c>
      <c r="GL113" s="1">
        <v>0.56793598705869297</v>
      </c>
      <c r="GM113" s="4">
        <v>23.367741935483899</v>
      </c>
      <c r="GN113" s="4">
        <v>174.36110135903601</v>
      </c>
      <c r="GO113" s="4">
        <v>125.09858427837</v>
      </c>
      <c r="GP113" s="1">
        <v>0.71746842216127804</v>
      </c>
      <c r="GQ113" s="4">
        <v>106.80991691491199</v>
      </c>
      <c r="GR113" s="1">
        <v>0.61257881535729797</v>
      </c>
      <c r="GS113" s="4">
        <v>16.0774193548387</v>
      </c>
      <c r="GT113" s="4">
        <v>61.976132470422499</v>
      </c>
      <c r="GU113" s="4">
        <v>45.971399457449898</v>
      </c>
      <c r="GV113" s="1">
        <v>0.74175973273887896</v>
      </c>
      <c r="GW113" s="4">
        <v>39.229318456673802</v>
      </c>
      <c r="GX113" s="1">
        <v>0.63297461285432</v>
      </c>
      <c r="GY113" s="4">
        <v>6</v>
      </c>
    </row>
    <row r="114" spans="1:207" s="8" customFormat="1" x14ac:dyDescent="0.25">
      <c r="A114" s="4" t="s">
        <v>221</v>
      </c>
      <c r="B114" s="4" t="s">
        <v>426</v>
      </c>
      <c r="C114" s="4" t="s">
        <v>427</v>
      </c>
      <c r="D114" s="30" t="s">
        <v>224</v>
      </c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>
        <v>122.921331991328</v>
      </c>
      <c r="X114" s="5">
        <v>232.42197029990001</v>
      </c>
      <c r="Y114" s="5">
        <v>44.204864043436899</v>
      </c>
      <c r="Z114" s="5">
        <v>452.917798123826</v>
      </c>
      <c r="AA114" s="5">
        <v>293.82872085002998</v>
      </c>
      <c r="AB114" s="5">
        <v>204.765570245661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122.921331991328</v>
      </c>
      <c r="AL114" s="5">
        <v>276.62683434333599</v>
      </c>
      <c r="AM114" s="5">
        <v>746.74651897385604</v>
      </c>
      <c r="AN114" s="5">
        <v>204.765570245661</v>
      </c>
      <c r="AO114" s="5"/>
      <c r="AP114" s="5"/>
      <c r="AQ114" s="5"/>
      <c r="AR114" s="5"/>
      <c r="AS114" s="5">
        <v>399.54816633466402</v>
      </c>
      <c r="AT114" s="5">
        <v>951.51208921951695</v>
      </c>
      <c r="AU114" s="5">
        <f t="shared" si="28"/>
        <v>0</v>
      </c>
      <c r="AV114" s="5">
        <f t="shared" si="29"/>
        <v>0</v>
      </c>
      <c r="AW114" s="5">
        <f t="shared" si="30"/>
        <v>399.54816633466402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122.921331991328</v>
      </c>
      <c r="BI114" s="5">
        <v>109.50063830857199</v>
      </c>
      <c r="BJ114" s="5">
        <v>-188.21710625646301</v>
      </c>
      <c r="BK114" s="5">
        <v>408.712934080389</v>
      </c>
      <c r="BL114" s="6">
        <v>-159.08907727379599</v>
      </c>
      <c r="BM114" s="5" t="s">
        <v>257</v>
      </c>
      <c r="BN114" s="4" t="s">
        <v>257</v>
      </c>
      <c r="BO114" s="7">
        <v>513</v>
      </c>
      <c r="BP114" s="7">
        <v>96</v>
      </c>
      <c r="BQ114" s="4" t="s">
        <v>253</v>
      </c>
      <c r="BR114" s="5"/>
      <c r="BS114" s="5"/>
      <c r="BT114" s="1"/>
      <c r="BU114" s="5"/>
      <c r="BV114" s="1"/>
      <c r="BW114" s="5"/>
      <c r="BX114" s="5"/>
      <c r="BY114" s="5"/>
      <c r="BZ114" s="1"/>
      <c r="CA114" s="5"/>
      <c r="CB114" s="1"/>
      <c r="CC114" s="5"/>
      <c r="CD114" s="5"/>
      <c r="CE114" s="5"/>
      <c r="CF114" s="1"/>
      <c r="CG114" s="5"/>
      <c r="CH114" s="1"/>
      <c r="CI114" s="5"/>
      <c r="CJ114" s="5"/>
      <c r="CK114" s="5"/>
      <c r="CL114" s="1"/>
      <c r="CM114" s="5"/>
      <c r="CN114" s="1"/>
      <c r="CO114" s="5"/>
      <c r="CP114" s="5"/>
      <c r="CQ114" s="5"/>
      <c r="CR114" s="1"/>
      <c r="CS114" s="5"/>
      <c r="CT114" s="1"/>
      <c r="CU114" s="5"/>
      <c r="CV114" s="5"/>
      <c r="CW114" s="5"/>
      <c r="CX114" s="1"/>
      <c r="CY114" s="5"/>
      <c r="CZ114" s="1"/>
      <c r="DA114" s="5"/>
      <c r="DB114" s="5"/>
      <c r="DC114" s="5"/>
      <c r="DD114" s="1"/>
      <c r="DE114" s="5"/>
      <c r="DF114" s="1"/>
      <c r="DG114" s="5"/>
      <c r="DH114" s="5"/>
      <c r="DI114" s="5"/>
      <c r="DJ114" s="1"/>
      <c r="DK114" s="5"/>
      <c r="DL114" s="1"/>
      <c r="DM114" s="5"/>
      <c r="DN114" s="5"/>
      <c r="DO114" s="5"/>
      <c r="DP114" s="1"/>
      <c r="DQ114" s="5"/>
      <c r="DR114" s="1"/>
      <c r="DS114" s="5"/>
      <c r="DT114" s="5">
        <v>122.921331991328</v>
      </c>
      <c r="DU114" s="5">
        <v>80.662434748803506</v>
      </c>
      <c r="DV114" s="1">
        <v>0.65621185063707499</v>
      </c>
      <c r="DW114" s="5">
        <v>60.815526042133698</v>
      </c>
      <c r="DX114" s="1">
        <v>0.49475160297176302</v>
      </c>
      <c r="DY114" s="5">
        <v>15.9086021505376</v>
      </c>
      <c r="DZ114" s="5">
        <v>230.76069522485699</v>
      </c>
      <c r="EA114" s="5">
        <v>159.453023080403</v>
      </c>
      <c r="EB114" s="1">
        <v>0.69098865786060004</v>
      </c>
      <c r="EC114" s="5">
        <v>120.55005869797201</v>
      </c>
      <c r="ED114" s="1">
        <v>0.52240290999516104</v>
      </c>
      <c r="EE114" s="5">
        <v>33.582795698924699</v>
      </c>
      <c r="EF114" s="5">
        <v>44.204864043436899</v>
      </c>
      <c r="EG114" s="5">
        <v>-28.6561988269323</v>
      </c>
      <c r="EH114" s="1">
        <v>-0.64825895174734405</v>
      </c>
      <c r="EI114" s="5">
        <v>-74.522442189434798</v>
      </c>
      <c r="EJ114" s="1">
        <v>-1.6858425832100099</v>
      </c>
      <c r="EK114" s="5">
        <v>40.496543778801801</v>
      </c>
      <c r="EL114" s="5">
        <v>452.917798123826</v>
      </c>
      <c r="EM114" s="5">
        <v>363.15182765912903</v>
      </c>
      <c r="EN114" s="1">
        <v>0.80180516014926995</v>
      </c>
      <c r="EO114" s="5">
        <v>263.02369130537102</v>
      </c>
      <c r="EP114" s="1">
        <v>0.58073163031994901</v>
      </c>
      <c r="EQ114" s="5">
        <v>40.5</v>
      </c>
      <c r="ER114" s="5">
        <v>293.82872085002998</v>
      </c>
      <c r="ES114" s="5">
        <v>205.325298186076</v>
      </c>
      <c r="ET114" s="1">
        <v>0.69879247199552597</v>
      </c>
      <c r="EU114" s="5">
        <v>168.79622565639801</v>
      </c>
      <c r="EV114" s="1">
        <v>0.57447149879726001</v>
      </c>
      <c r="EW114" s="5">
        <v>34.866666666666703</v>
      </c>
      <c r="EX114" s="5">
        <v>204.765570245661</v>
      </c>
      <c r="EY114" s="5">
        <v>135.400671616062</v>
      </c>
      <c r="EZ114" s="1">
        <v>0.66124725681968599</v>
      </c>
      <c r="FA114" s="5">
        <v>73.440290490024495</v>
      </c>
      <c r="FB114" s="1">
        <v>0.358655463425402</v>
      </c>
      <c r="FC114" s="5">
        <v>28.0451612903226</v>
      </c>
      <c r="FD114" s="4">
        <v>0</v>
      </c>
      <c r="FE114" s="4">
        <v>0</v>
      </c>
      <c r="FF114" s="1"/>
      <c r="FG114" s="4">
        <v>0</v>
      </c>
      <c r="FH114" s="1"/>
      <c r="FI114" s="4">
        <v>0</v>
      </c>
      <c r="FJ114" s="4">
        <v>0</v>
      </c>
      <c r="FK114" s="4">
        <v>0</v>
      </c>
      <c r="FL114" s="1"/>
      <c r="FM114" s="4">
        <v>0</v>
      </c>
      <c r="FN114" s="1"/>
      <c r="FO114" s="4">
        <v>0</v>
      </c>
      <c r="FP114" s="4">
        <v>0</v>
      </c>
      <c r="FQ114" s="4">
        <v>0</v>
      </c>
      <c r="FR114" s="1"/>
      <c r="FS114" s="4">
        <v>0</v>
      </c>
      <c r="FT114" s="1"/>
      <c r="FU114" s="4">
        <v>0</v>
      </c>
      <c r="FV114" s="4">
        <v>0</v>
      </c>
      <c r="FW114" s="4">
        <v>0</v>
      </c>
      <c r="FX114" s="1"/>
      <c r="FY114" s="4">
        <v>0</v>
      </c>
      <c r="FZ114" s="1"/>
      <c r="GA114" s="4">
        <v>0</v>
      </c>
      <c r="GB114" s="4">
        <v>122.921331991328</v>
      </c>
      <c r="GC114" s="4">
        <v>80.662434748803506</v>
      </c>
      <c r="GD114" s="1">
        <v>0.65621185063707499</v>
      </c>
      <c r="GE114" s="4">
        <v>60.815526042133698</v>
      </c>
      <c r="GF114" s="1">
        <v>0.49475160297176302</v>
      </c>
      <c r="GG114" s="4">
        <v>15.9086021505376</v>
      </c>
      <c r="GH114" s="4">
        <v>274.96555926829399</v>
      </c>
      <c r="GI114" s="4">
        <v>130.79682425346999</v>
      </c>
      <c r="GJ114" s="1">
        <v>0.47568438971604898</v>
      </c>
      <c r="GK114" s="4">
        <v>46.027616508536802</v>
      </c>
      <c r="GL114" s="1">
        <v>0.16739411521581199</v>
      </c>
      <c r="GM114" s="4">
        <v>74.079339477726606</v>
      </c>
      <c r="GN114" s="4">
        <v>746.74651897385604</v>
      </c>
      <c r="GO114" s="4">
        <v>568.47712584520502</v>
      </c>
      <c r="GP114" s="1">
        <v>0.76127187928023998</v>
      </c>
      <c r="GQ114" s="4">
        <v>431.81991696176902</v>
      </c>
      <c r="GR114" s="1">
        <v>0.57826840298519999</v>
      </c>
      <c r="GS114" s="4">
        <v>75.366666666666703</v>
      </c>
      <c r="GT114" s="4">
        <v>204.765570245661</v>
      </c>
      <c r="GU114" s="4">
        <v>135.400671616062</v>
      </c>
      <c r="GV114" s="1">
        <v>0.66124725681968599</v>
      </c>
      <c r="GW114" s="4">
        <v>73.440290490024495</v>
      </c>
      <c r="GX114" s="1">
        <v>0.358655463425402</v>
      </c>
      <c r="GY114" s="4">
        <v>28.0451612903226</v>
      </c>
    </row>
    <row r="115" spans="1:207" s="8" customFormat="1" x14ac:dyDescent="0.25">
      <c r="A115" s="4" t="s">
        <v>221</v>
      </c>
      <c r="B115" s="4" t="s">
        <v>428</v>
      </c>
      <c r="C115" s="4" t="s">
        <v>429</v>
      </c>
      <c r="D115" s="30" t="s">
        <v>256</v>
      </c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>
        <v>4.6618364980247202</v>
      </c>
      <c r="W115" s="5">
        <v>134.32085691033299</v>
      </c>
      <c r="X115" s="5">
        <v>157.23089594922001</v>
      </c>
      <c r="Y115" s="5">
        <v>87.344908746145705</v>
      </c>
      <c r="Z115" s="5">
        <v>-2.7706438090622698</v>
      </c>
      <c r="AA115" s="5"/>
      <c r="AB115" s="5"/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138.98269340835799</v>
      </c>
      <c r="AL115" s="5">
        <v>244.57580469536501</v>
      </c>
      <c r="AM115" s="5">
        <v>-2.7706438090622698</v>
      </c>
      <c r="AN115" s="5">
        <v>0</v>
      </c>
      <c r="AO115" s="5"/>
      <c r="AP115" s="5"/>
      <c r="AQ115" s="5"/>
      <c r="AR115" s="5"/>
      <c r="AS115" s="5">
        <v>383.55849810372302</v>
      </c>
      <c r="AT115" s="5">
        <v>-2.7706438090622698</v>
      </c>
      <c r="AU115" s="5">
        <f t="shared" si="28"/>
        <v>0</v>
      </c>
      <c r="AV115" s="5">
        <f t="shared" si="29"/>
        <v>0</v>
      </c>
      <c r="AW115" s="5">
        <f t="shared" si="30"/>
        <v>383.55849810372302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4.6618364980247202</v>
      </c>
      <c r="BH115" s="5">
        <v>129.65902041230899</v>
      </c>
      <c r="BI115" s="5">
        <v>22.910039038886499</v>
      </c>
      <c r="BJ115" s="5">
        <v>-69.885987203074095</v>
      </c>
      <c r="BK115" s="5">
        <v>-90.115552555207898</v>
      </c>
      <c r="BL115" s="6">
        <v>2.7706438090622698</v>
      </c>
      <c r="BM115" s="5" t="s">
        <v>257</v>
      </c>
      <c r="BN115" s="4" t="s">
        <v>279</v>
      </c>
      <c r="BO115" s="7">
        <v>516</v>
      </c>
      <c r="BP115" s="7">
        <v>97</v>
      </c>
      <c r="BQ115" s="4" t="s">
        <v>253</v>
      </c>
      <c r="BR115" s="5"/>
      <c r="BS115" s="5"/>
      <c r="BT115" s="1"/>
      <c r="BU115" s="5"/>
      <c r="BV115" s="1"/>
      <c r="BW115" s="5"/>
      <c r="BX115" s="5"/>
      <c r="BY115" s="5"/>
      <c r="BZ115" s="1"/>
      <c r="CA115" s="5"/>
      <c r="CB115" s="1"/>
      <c r="CC115" s="5"/>
      <c r="CD115" s="5"/>
      <c r="CE115" s="5"/>
      <c r="CF115" s="1"/>
      <c r="CG115" s="5"/>
      <c r="CH115" s="1"/>
      <c r="CI115" s="5"/>
      <c r="CJ115" s="5"/>
      <c r="CK115" s="5"/>
      <c r="CL115" s="1"/>
      <c r="CM115" s="5"/>
      <c r="CN115" s="1"/>
      <c r="CO115" s="5"/>
      <c r="CP115" s="5"/>
      <c r="CQ115" s="5"/>
      <c r="CR115" s="1"/>
      <c r="CS115" s="5"/>
      <c r="CT115" s="1"/>
      <c r="CU115" s="5"/>
      <c r="CV115" s="5"/>
      <c r="CW115" s="5"/>
      <c r="CX115" s="1"/>
      <c r="CY115" s="5"/>
      <c r="CZ115" s="1"/>
      <c r="DA115" s="5"/>
      <c r="DB115" s="5"/>
      <c r="DC115" s="5"/>
      <c r="DD115" s="1"/>
      <c r="DE115" s="5"/>
      <c r="DF115" s="1"/>
      <c r="DG115" s="5"/>
      <c r="DH115" s="5"/>
      <c r="DI115" s="5"/>
      <c r="DJ115" s="1"/>
      <c r="DK115" s="5"/>
      <c r="DL115" s="1"/>
      <c r="DM115" s="5"/>
      <c r="DN115" s="5">
        <v>4.6618364980247202</v>
      </c>
      <c r="DO115" s="5">
        <v>2.7416491303452202</v>
      </c>
      <c r="DP115" s="1">
        <v>0.58810495209492897</v>
      </c>
      <c r="DQ115" s="5">
        <v>1.4821858188749699</v>
      </c>
      <c r="DR115" s="1">
        <v>0.31794032662942801</v>
      </c>
      <c r="DS115" s="5">
        <v>0.79569892473118298</v>
      </c>
      <c r="DT115" s="5">
        <v>135.608883727338</v>
      </c>
      <c r="DU115" s="5">
        <v>110.979604969737</v>
      </c>
      <c r="DV115" s="1">
        <v>0.81838004944335396</v>
      </c>
      <c r="DW115" s="5">
        <v>102.154871010647</v>
      </c>
      <c r="DX115" s="1">
        <v>0.75330515378361695</v>
      </c>
      <c r="DY115" s="5">
        <v>7.06666666666667</v>
      </c>
      <c r="DZ115" s="5">
        <v>157.095996374116</v>
      </c>
      <c r="EA115" s="5">
        <v>115.926505050473</v>
      </c>
      <c r="EB115" s="1">
        <v>0.73793417863049904</v>
      </c>
      <c r="EC115" s="5">
        <v>100.706056005128</v>
      </c>
      <c r="ED115" s="1">
        <v>0.64104788364753196</v>
      </c>
      <c r="EE115" s="5">
        <v>13.2</v>
      </c>
      <c r="EF115" s="5">
        <v>87.385808930465103</v>
      </c>
      <c r="EG115" s="5">
        <v>66.383588249871806</v>
      </c>
      <c r="EH115" s="1">
        <v>0.75966096855262599</v>
      </c>
      <c r="EI115" s="5">
        <v>55.806631342947902</v>
      </c>
      <c r="EJ115" s="1">
        <v>0.63862350221366604</v>
      </c>
      <c r="EK115" s="5">
        <v>7.2321428571428603</v>
      </c>
      <c r="EL115" s="5">
        <v>-2.7706438090622698</v>
      </c>
      <c r="EM115" s="5">
        <v>-2.7706438090622698</v>
      </c>
      <c r="EN115" s="1">
        <v>1</v>
      </c>
      <c r="EO115" s="5">
        <v>-2.7706438090622698</v>
      </c>
      <c r="EP115" s="1">
        <v>-1</v>
      </c>
      <c r="EQ115" s="5">
        <v>0</v>
      </c>
      <c r="ER115" s="5"/>
      <c r="ES115" s="5"/>
      <c r="ET115" s="1"/>
      <c r="EU115" s="5"/>
      <c r="EV115" s="1"/>
      <c r="EW115" s="5"/>
      <c r="EX115" s="5"/>
      <c r="EY115" s="5"/>
      <c r="EZ115" s="1"/>
      <c r="FA115" s="5"/>
      <c r="FB115" s="1"/>
      <c r="FC115" s="5"/>
      <c r="FD115" s="4">
        <v>0</v>
      </c>
      <c r="FE115" s="4">
        <v>0</v>
      </c>
      <c r="FF115" s="1"/>
      <c r="FG115" s="4">
        <v>0</v>
      </c>
      <c r="FH115" s="1"/>
      <c r="FI115" s="4">
        <v>0</v>
      </c>
      <c r="FJ115" s="4">
        <v>0</v>
      </c>
      <c r="FK115" s="4">
        <v>0</v>
      </c>
      <c r="FL115" s="1"/>
      <c r="FM115" s="4">
        <v>0</v>
      </c>
      <c r="FN115" s="1"/>
      <c r="FO115" s="4">
        <v>0</v>
      </c>
      <c r="FP115" s="4">
        <v>0</v>
      </c>
      <c r="FQ115" s="4">
        <v>0</v>
      </c>
      <c r="FR115" s="1"/>
      <c r="FS115" s="4">
        <v>0</v>
      </c>
      <c r="FT115" s="1"/>
      <c r="FU115" s="4">
        <v>0</v>
      </c>
      <c r="FV115" s="4">
        <v>0</v>
      </c>
      <c r="FW115" s="4">
        <v>0</v>
      </c>
      <c r="FX115" s="1"/>
      <c r="FY115" s="4">
        <v>0</v>
      </c>
      <c r="FZ115" s="1"/>
      <c r="GA115" s="4">
        <v>0</v>
      </c>
      <c r="GB115" s="4">
        <v>140.27072022536299</v>
      </c>
      <c r="GC115" s="4">
        <v>113.72125410008201</v>
      </c>
      <c r="GD115" s="1">
        <v>0.81072695654071303</v>
      </c>
      <c r="GE115" s="4">
        <v>103.637056829522</v>
      </c>
      <c r="GF115" s="1">
        <v>0.73883599273615896</v>
      </c>
      <c r="GG115" s="4">
        <v>7.8623655913978503</v>
      </c>
      <c r="GH115" s="4">
        <v>244.481805304581</v>
      </c>
      <c r="GI115" s="4">
        <v>182.31009330034499</v>
      </c>
      <c r="GJ115" s="1">
        <v>0.74570004533964696</v>
      </c>
      <c r="GK115" s="4">
        <v>156.51268734807499</v>
      </c>
      <c r="GL115" s="1">
        <v>0.64018133027563395</v>
      </c>
      <c r="GM115" s="4">
        <v>20.4321428571429</v>
      </c>
      <c r="GN115" s="4">
        <v>-2.7706438090622698</v>
      </c>
      <c r="GO115" s="4">
        <v>-2.7706438090622698</v>
      </c>
      <c r="GP115" s="1">
        <v>1</v>
      </c>
      <c r="GQ115" s="4">
        <v>-2.7706438090622698</v>
      </c>
      <c r="GR115" s="1">
        <v>1</v>
      </c>
      <c r="GS115" s="4">
        <v>0</v>
      </c>
      <c r="GT115" s="4">
        <v>0</v>
      </c>
      <c r="GU115" s="4">
        <v>0</v>
      </c>
      <c r="GV115" s="1"/>
      <c r="GW115" s="4">
        <v>0</v>
      </c>
      <c r="GX115" s="1"/>
      <c r="GY115" s="4">
        <v>0</v>
      </c>
    </row>
    <row r="116" spans="1:207" s="8" customFormat="1" x14ac:dyDescent="0.25">
      <c r="A116" s="4" t="s">
        <v>221</v>
      </c>
      <c r="B116" s="4" t="s">
        <v>430</v>
      </c>
      <c r="C116" s="4" t="s">
        <v>431</v>
      </c>
      <c r="D116" s="30" t="s">
        <v>235</v>
      </c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>
        <v>35.938646296614102</v>
      </c>
      <c r="V116" s="5">
        <v>142.05384757625001</v>
      </c>
      <c r="W116" s="5">
        <v>123.61141232513199</v>
      </c>
      <c r="X116" s="5">
        <v>65.888580579626407</v>
      </c>
      <c r="Y116" s="5">
        <v>37.487951986197501</v>
      </c>
      <c r="Z116" s="5">
        <v>51.335064947831</v>
      </c>
      <c r="AA116" s="5">
        <v>42.908215210423897</v>
      </c>
      <c r="AB116" s="5">
        <v>31.445516607199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35.938646296614102</v>
      </c>
      <c r="AK116" s="5">
        <v>265.66525990138302</v>
      </c>
      <c r="AL116" s="5">
        <v>103.37653256582399</v>
      </c>
      <c r="AM116" s="5">
        <v>94.243280158254905</v>
      </c>
      <c r="AN116" s="5">
        <v>31.445516607199</v>
      </c>
      <c r="AO116" s="5"/>
      <c r="AP116" s="5"/>
      <c r="AQ116" s="5"/>
      <c r="AR116" s="5">
        <v>35.938646296614102</v>
      </c>
      <c r="AS116" s="5">
        <v>369.04179246720702</v>
      </c>
      <c r="AT116" s="5">
        <v>125.688796765454</v>
      </c>
      <c r="AU116" s="5">
        <f t="shared" si="28"/>
        <v>0</v>
      </c>
      <c r="AV116" s="5">
        <f t="shared" si="29"/>
        <v>35.938646296614102</v>
      </c>
      <c r="AW116" s="5">
        <f t="shared" si="30"/>
        <v>333.10314617059294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35.938646296614102</v>
      </c>
      <c r="BG116" s="5">
        <v>106.115201279636</v>
      </c>
      <c r="BH116" s="5">
        <v>-18.4424352511178</v>
      </c>
      <c r="BI116" s="5">
        <v>-57.722831745505999</v>
      </c>
      <c r="BJ116" s="5">
        <v>-28.400628593428898</v>
      </c>
      <c r="BK116" s="5">
        <v>13.847112961633499</v>
      </c>
      <c r="BL116" s="6">
        <v>-8.4268497374070694</v>
      </c>
      <c r="BM116" s="5" t="s">
        <v>257</v>
      </c>
      <c r="BN116" s="4" t="s">
        <v>257</v>
      </c>
      <c r="BO116" s="7">
        <v>527</v>
      </c>
      <c r="BP116" s="7">
        <v>98</v>
      </c>
      <c r="BQ116" s="4" t="s">
        <v>253</v>
      </c>
      <c r="BR116" s="5"/>
      <c r="BS116" s="5"/>
      <c r="BT116" s="1"/>
      <c r="BU116" s="5"/>
      <c r="BV116" s="1"/>
      <c r="BW116" s="5"/>
      <c r="BX116" s="5"/>
      <c r="BY116" s="5"/>
      <c r="BZ116" s="1"/>
      <c r="CA116" s="5"/>
      <c r="CB116" s="1"/>
      <c r="CC116" s="5"/>
      <c r="CD116" s="5"/>
      <c r="CE116" s="5"/>
      <c r="CF116" s="1"/>
      <c r="CG116" s="5"/>
      <c r="CH116" s="1"/>
      <c r="CI116" s="5"/>
      <c r="CJ116" s="5"/>
      <c r="CK116" s="5"/>
      <c r="CL116" s="1"/>
      <c r="CM116" s="5"/>
      <c r="CN116" s="1"/>
      <c r="CO116" s="5"/>
      <c r="CP116" s="5"/>
      <c r="CQ116" s="5"/>
      <c r="CR116" s="1"/>
      <c r="CS116" s="5"/>
      <c r="CT116" s="1"/>
      <c r="CU116" s="5"/>
      <c r="CV116" s="5"/>
      <c r="CW116" s="5"/>
      <c r="CX116" s="1"/>
      <c r="CY116" s="5"/>
      <c r="CZ116" s="1"/>
      <c r="DA116" s="5"/>
      <c r="DB116" s="5"/>
      <c r="DC116" s="5"/>
      <c r="DD116" s="1"/>
      <c r="DE116" s="5"/>
      <c r="DF116" s="1"/>
      <c r="DG116" s="5"/>
      <c r="DH116" s="5">
        <v>39.413089438210903</v>
      </c>
      <c r="DI116" s="5">
        <v>16.8209945968736</v>
      </c>
      <c r="DJ116" s="1">
        <v>0.426787010017177</v>
      </c>
      <c r="DK116" s="5">
        <v>8.7724844029086206</v>
      </c>
      <c r="DL116" s="1">
        <v>0.22257794372251699</v>
      </c>
      <c r="DM116" s="5">
        <v>3.90898617511521</v>
      </c>
      <c r="DN116" s="5">
        <v>144.547542161553</v>
      </c>
      <c r="DO116" s="5">
        <v>63.689717339608798</v>
      </c>
      <c r="DP116" s="1">
        <v>0.44061432236894199</v>
      </c>
      <c r="DQ116" s="5">
        <v>38.919138590851098</v>
      </c>
      <c r="DR116" s="1">
        <v>0.26924801355220102</v>
      </c>
      <c r="DS116" s="5">
        <v>15.6666666666667</v>
      </c>
      <c r="DT116" s="5">
        <v>119.35275924713</v>
      </c>
      <c r="DU116" s="5">
        <v>45.580806252998897</v>
      </c>
      <c r="DV116" s="1">
        <v>0.38189989523928902</v>
      </c>
      <c r="DW116" s="5">
        <v>30.550670770306098</v>
      </c>
      <c r="DX116" s="1">
        <v>0.25596953906233899</v>
      </c>
      <c r="DY116" s="5">
        <v>11.710752688172001</v>
      </c>
      <c r="DZ116" s="5">
        <v>62.004422620248299</v>
      </c>
      <c r="EA116" s="5">
        <v>29.460550346217801</v>
      </c>
      <c r="EB116" s="1">
        <v>0.47513627417598298</v>
      </c>
      <c r="EC116" s="5">
        <v>19.4394912708951</v>
      </c>
      <c r="ED116" s="1">
        <v>0.31351781775235599</v>
      </c>
      <c r="EE116" s="5">
        <v>7.8064516129032304</v>
      </c>
      <c r="EF116" s="5">
        <v>37.4115954440515</v>
      </c>
      <c r="EG116" s="5">
        <v>18.487810545845601</v>
      </c>
      <c r="EH116" s="1">
        <v>0.49417327238807202</v>
      </c>
      <c r="EI116" s="5">
        <v>9.7341930041859097</v>
      </c>
      <c r="EJ116" s="1">
        <v>0.26019187069269101</v>
      </c>
      <c r="EK116" s="5">
        <v>7.6892857142857096</v>
      </c>
      <c r="EL116" s="5">
        <v>50.3044565044503</v>
      </c>
      <c r="EM116" s="5">
        <v>28.563965029808902</v>
      </c>
      <c r="EN116" s="1">
        <v>0.56782176003197604</v>
      </c>
      <c r="EO116" s="5">
        <v>19.4084701239872</v>
      </c>
      <c r="EP116" s="1">
        <v>0.38582009373802101</v>
      </c>
      <c r="EQ116" s="5">
        <v>9</v>
      </c>
      <c r="ER116" s="5">
        <v>41.459435235859402</v>
      </c>
      <c r="ES116" s="5">
        <v>19.7071337867064</v>
      </c>
      <c r="ET116" s="1">
        <v>0.47533531690902397</v>
      </c>
      <c r="EU116" s="5">
        <v>10.137152346264401</v>
      </c>
      <c r="EV116" s="1">
        <v>0.244507728785858</v>
      </c>
      <c r="EW116" s="5">
        <v>9</v>
      </c>
      <c r="EX116" s="5">
        <v>29.958251907731199</v>
      </c>
      <c r="EY116" s="5">
        <v>15.1849105116254</v>
      </c>
      <c r="EZ116" s="1">
        <v>0.50686904424175305</v>
      </c>
      <c r="FA116" s="5">
        <v>9.0299749912524305</v>
      </c>
      <c r="FB116" s="1">
        <v>0.30141862145574999</v>
      </c>
      <c r="FC116" s="5">
        <v>6</v>
      </c>
      <c r="FD116" s="4">
        <v>0</v>
      </c>
      <c r="FE116" s="4">
        <v>0</v>
      </c>
      <c r="FF116" s="1"/>
      <c r="FG116" s="4">
        <v>0</v>
      </c>
      <c r="FH116" s="1"/>
      <c r="FI116" s="4">
        <v>0</v>
      </c>
      <c r="FJ116" s="4">
        <v>0</v>
      </c>
      <c r="FK116" s="4">
        <v>0</v>
      </c>
      <c r="FL116" s="1"/>
      <c r="FM116" s="4">
        <v>0</v>
      </c>
      <c r="FN116" s="1"/>
      <c r="FO116" s="4">
        <v>0</v>
      </c>
      <c r="FP116" s="4">
        <v>0</v>
      </c>
      <c r="FQ116" s="4">
        <v>0</v>
      </c>
      <c r="FR116" s="1"/>
      <c r="FS116" s="4">
        <v>0</v>
      </c>
      <c r="FT116" s="1"/>
      <c r="FU116" s="4">
        <v>0</v>
      </c>
      <c r="FV116" s="4">
        <v>39.413089438210903</v>
      </c>
      <c r="FW116" s="4">
        <v>16.8209945968736</v>
      </c>
      <c r="FX116" s="1">
        <v>0.426787010017177</v>
      </c>
      <c r="FY116" s="4">
        <v>8.7724844029086206</v>
      </c>
      <c r="FZ116" s="1">
        <v>0.22257794372251699</v>
      </c>
      <c r="GA116" s="4">
        <v>3.90898617511521</v>
      </c>
      <c r="GB116" s="4">
        <v>263.90030140868299</v>
      </c>
      <c r="GC116" s="4">
        <v>109.270523592608</v>
      </c>
      <c r="GD116" s="1">
        <v>0.41405986658343602</v>
      </c>
      <c r="GE116" s="4">
        <v>69.469809361157203</v>
      </c>
      <c r="GF116" s="1">
        <v>0.26324262985048502</v>
      </c>
      <c r="GG116" s="4">
        <v>27.3774193548387</v>
      </c>
      <c r="GH116" s="4">
        <v>99.416018064299806</v>
      </c>
      <c r="GI116" s="4">
        <v>47.948360892063398</v>
      </c>
      <c r="GJ116" s="1">
        <v>0.48230015469993598</v>
      </c>
      <c r="GK116" s="4">
        <v>29.173684275081001</v>
      </c>
      <c r="GL116" s="1">
        <v>0.29345054089987999</v>
      </c>
      <c r="GM116" s="4">
        <v>15.4957373271889</v>
      </c>
      <c r="GN116" s="4">
        <v>91.763891740309703</v>
      </c>
      <c r="GO116" s="4">
        <v>48.271098816515298</v>
      </c>
      <c r="GP116" s="1">
        <v>0.52603587207397096</v>
      </c>
      <c r="GQ116" s="4">
        <v>29.545622470251601</v>
      </c>
      <c r="GR116" s="1">
        <v>0.32197438349569102</v>
      </c>
      <c r="GS116" s="4">
        <v>18</v>
      </c>
      <c r="GT116" s="4">
        <v>29.958251907731199</v>
      </c>
      <c r="GU116" s="4">
        <v>15.1849105116254</v>
      </c>
      <c r="GV116" s="1">
        <v>0.50686904424175305</v>
      </c>
      <c r="GW116" s="4">
        <v>9.0299749912524305</v>
      </c>
      <c r="GX116" s="1">
        <v>0.30141862145574999</v>
      </c>
      <c r="GY116" s="4">
        <v>6</v>
      </c>
    </row>
    <row r="117" spans="1:207" s="8" customFormat="1" x14ac:dyDescent="0.25">
      <c r="A117" s="4" t="s">
        <v>221</v>
      </c>
      <c r="B117" s="4" t="s">
        <v>432</v>
      </c>
      <c r="C117" s="4" t="s">
        <v>433</v>
      </c>
      <c r="D117" s="30" t="s">
        <v>235</v>
      </c>
      <c r="E117" s="4"/>
      <c r="F117" s="5">
        <v>0</v>
      </c>
      <c r="G117" s="5">
        <v>27.799285731097498</v>
      </c>
      <c r="H117" s="5">
        <v>33.624935303440203</v>
      </c>
      <c r="I117" s="5">
        <v>33.369529807285403</v>
      </c>
      <c r="J117" s="5">
        <v>38.448766081838301</v>
      </c>
      <c r="K117" s="5">
        <v>60.6476068400356</v>
      </c>
      <c r="L117" s="5">
        <v>109.83469452420201</v>
      </c>
      <c r="M117" s="5">
        <v>90.792618266917103</v>
      </c>
      <c r="N117" s="5">
        <v>81.460988946609007</v>
      </c>
      <c r="O117" s="5">
        <v>49.109366745231902</v>
      </c>
      <c r="P117" s="5">
        <v>44.949880046202502</v>
      </c>
      <c r="Q117" s="5">
        <v>30.760221680426699</v>
      </c>
      <c r="R117" s="5">
        <v>16.546640082423</v>
      </c>
      <c r="S117" s="5">
        <v>16.636933688660001</v>
      </c>
      <c r="T117" s="5">
        <v>16.077242555873401</v>
      </c>
      <c r="U117" s="5">
        <v>74.468515449038705</v>
      </c>
      <c r="V117" s="5">
        <v>55.116480495410102</v>
      </c>
      <c r="W117" s="5">
        <v>88.542218808268501</v>
      </c>
      <c r="X117" s="5">
        <v>115.816510635783</v>
      </c>
      <c r="Y117" s="5">
        <v>105.572901091383</v>
      </c>
      <c r="Z117" s="5">
        <v>118.53308914956899</v>
      </c>
      <c r="AA117" s="5">
        <v>348.07443919427197</v>
      </c>
      <c r="AB117" s="5">
        <v>292.665012325465</v>
      </c>
      <c r="AC117" s="5">
        <v>27.799285731097498</v>
      </c>
      <c r="AD117" s="5">
        <v>66.994465110725599</v>
      </c>
      <c r="AE117" s="5">
        <v>99.096372921873893</v>
      </c>
      <c r="AF117" s="5">
        <v>200.62731279111901</v>
      </c>
      <c r="AG117" s="5">
        <v>130.570355691841</v>
      </c>
      <c r="AH117" s="5">
        <v>75.710101726629205</v>
      </c>
      <c r="AI117" s="5">
        <v>33.183573771082997</v>
      </c>
      <c r="AJ117" s="5">
        <v>90.545758004912201</v>
      </c>
      <c r="AK117" s="5">
        <v>143.65869930367899</v>
      </c>
      <c r="AL117" s="5">
        <v>221.38941172716599</v>
      </c>
      <c r="AM117" s="5">
        <v>466.60752834384101</v>
      </c>
      <c r="AN117" s="5">
        <v>292.665012325465</v>
      </c>
      <c r="AO117" s="5">
        <v>94.793750841823098</v>
      </c>
      <c r="AP117" s="5">
        <v>299.72368571299302</v>
      </c>
      <c r="AQ117" s="5">
        <v>206.28045741847001</v>
      </c>
      <c r="AR117" s="5">
        <v>123.72933177599501</v>
      </c>
      <c r="AS117" s="5">
        <v>365.04811103084398</v>
      </c>
      <c r="AT117" s="5">
        <v>759.27254066930595</v>
      </c>
      <c r="AU117" s="5">
        <f t="shared" si="28"/>
        <v>-93.44322829452301</v>
      </c>
      <c r="AV117" s="5">
        <f t="shared" si="29"/>
        <v>-82.551125642475</v>
      </c>
      <c r="AW117" s="5">
        <f t="shared" si="30"/>
        <v>241.31877925484898</v>
      </c>
      <c r="AX117" s="5">
        <v>-19.0420762572844</v>
      </c>
      <c r="AY117" s="5">
        <v>-9.3316293203081706</v>
      </c>
      <c r="AZ117" s="5">
        <v>-32.351622201377097</v>
      </c>
      <c r="BA117" s="5">
        <v>-4.1594866990293902</v>
      </c>
      <c r="BB117" s="5">
        <v>-14.1896583657758</v>
      </c>
      <c r="BC117" s="5">
        <v>-14.213581598003699</v>
      </c>
      <c r="BD117" s="5">
        <v>9.0293606237040094E-2</v>
      </c>
      <c r="BE117" s="5">
        <v>-0.559691132786583</v>
      </c>
      <c r="BF117" s="5">
        <v>58.391272893165301</v>
      </c>
      <c r="BG117" s="5">
        <v>-19.3520349536286</v>
      </c>
      <c r="BH117" s="5">
        <v>33.4257383128584</v>
      </c>
      <c r="BI117" s="5">
        <v>27.274291827514599</v>
      </c>
      <c r="BJ117" s="5">
        <v>-10.243609544400501</v>
      </c>
      <c r="BK117" s="5">
        <v>12.960188058186599</v>
      </c>
      <c r="BL117" s="6">
        <v>229.54135004470299</v>
      </c>
      <c r="BM117" s="5" t="s">
        <v>257</v>
      </c>
      <c r="BN117" s="4" t="s">
        <v>257</v>
      </c>
      <c r="BO117" s="7">
        <v>499</v>
      </c>
      <c r="BP117" s="7">
        <v>99</v>
      </c>
      <c r="BQ117" s="4" t="s">
        <v>253</v>
      </c>
      <c r="BR117" s="5">
        <v>81.460988946609007</v>
      </c>
      <c r="BS117" s="5">
        <v>67.220983606828099</v>
      </c>
      <c r="BT117" s="1">
        <v>0.82519233409854598</v>
      </c>
      <c r="BU117" s="5">
        <v>28.636356859654001</v>
      </c>
      <c r="BV117" s="1">
        <v>0.35153460852805002</v>
      </c>
      <c r="BW117" s="5">
        <v>15</v>
      </c>
      <c r="BX117" s="5">
        <v>49.109366745231902</v>
      </c>
      <c r="BY117" s="5">
        <v>40.407173358978802</v>
      </c>
      <c r="BZ117" s="1">
        <v>0.82279972308748905</v>
      </c>
      <c r="CA117" s="5">
        <v>63.294503221552198</v>
      </c>
      <c r="CB117" s="1">
        <v>1.2888478800777401</v>
      </c>
      <c r="CC117" s="5">
        <v>8.6451612903225801</v>
      </c>
      <c r="CD117" s="5">
        <v>44.949880046202502</v>
      </c>
      <c r="CE117" s="5">
        <v>34.994663648669402</v>
      </c>
      <c r="CF117" s="1">
        <v>0.77852629668198203</v>
      </c>
      <c r="CG117" s="5">
        <v>24.263327810911701</v>
      </c>
      <c r="CH117" s="1">
        <v>0.53978626385592698</v>
      </c>
      <c r="CI117" s="5">
        <v>9</v>
      </c>
      <c r="CJ117" s="5">
        <v>30.760221680426699</v>
      </c>
      <c r="CK117" s="5">
        <v>22.692940480372801</v>
      </c>
      <c r="CL117" s="1">
        <v>0.73773657147642602</v>
      </c>
      <c r="CM117" s="5">
        <v>16.2302867131882</v>
      </c>
      <c r="CN117" s="1">
        <v>0.52763880838725596</v>
      </c>
      <c r="CO117" s="5">
        <v>6</v>
      </c>
      <c r="CP117" s="5">
        <v>16.546640082423</v>
      </c>
      <c r="CQ117" s="5">
        <v>10.7382356904342</v>
      </c>
      <c r="CR117" s="1">
        <v>0.64896774432418503</v>
      </c>
      <c r="CS117" s="5">
        <v>5.9837272331543403</v>
      </c>
      <c r="CT117" s="1">
        <v>0.36162793191535503</v>
      </c>
      <c r="CU117" s="5">
        <v>3.06666666666667</v>
      </c>
      <c r="CV117" s="5">
        <v>16.636933688660001</v>
      </c>
      <c r="CW117" s="5">
        <v>10.863628743741399</v>
      </c>
      <c r="CX117" s="1">
        <v>0.65298263171813897</v>
      </c>
      <c r="CY117" s="5">
        <v>6.7429150104788196</v>
      </c>
      <c r="CZ117" s="1">
        <v>0.40529794351917697</v>
      </c>
      <c r="DA117" s="5">
        <v>3</v>
      </c>
      <c r="DB117" s="5">
        <v>16.077242555873401</v>
      </c>
      <c r="DC117" s="5">
        <v>9.1714478260787899</v>
      </c>
      <c r="DD117" s="1">
        <v>0.57046149513544697</v>
      </c>
      <c r="DE117" s="5">
        <v>4.9540901836672298</v>
      </c>
      <c r="DF117" s="1">
        <v>0.30814302679394301</v>
      </c>
      <c r="DG117" s="5">
        <v>3.06666666666667</v>
      </c>
      <c r="DH117" s="5">
        <v>74.468515449038705</v>
      </c>
      <c r="DI117" s="5">
        <v>41.667891793930302</v>
      </c>
      <c r="DJ117" s="1">
        <v>0.55953702773147096</v>
      </c>
      <c r="DK117" s="5">
        <v>29.1354526800298</v>
      </c>
      <c r="DL117" s="1">
        <v>0.39124524645543901</v>
      </c>
      <c r="DM117" s="5">
        <v>8.4642857142857206</v>
      </c>
      <c r="DN117" s="5">
        <v>55.116480495410102</v>
      </c>
      <c r="DO117" s="5">
        <v>29.750163158180399</v>
      </c>
      <c r="DP117" s="1">
        <v>0.53976892012649302</v>
      </c>
      <c r="DQ117" s="5">
        <v>14.394187969935</v>
      </c>
      <c r="DR117" s="1">
        <v>0.26115941802803699</v>
      </c>
      <c r="DS117" s="5">
        <v>10.0322580645161</v>
      </c>
      <c r="DT117" s="5">
        <v>88.542218808268501</v>
      </c>
      <c r="DU117" s="5">
        <v>55.458833750368399</v>
      </c>
      <c r="DV117" s="1">
        <v>0.62635468702744301</v>
      </c>
      <c r="DW117" s="5">
        <v>38.839259076546497</v>
      </c>
      <c r="DX117" s="1">
        <v>0.438652425919549</v>
      </c>
      <c r="DY117" s="5">
        <v>13.6451612903226</v>
      </c>
      <c r="DZ117" s="5">
        <v>115.816851811373</v>
      </c>
      <c r="EA117" s="5">
        <v>67.761814279948993</v>
      </c>
      <c r="EB117" s="1">
        <v>0.58507732873200602</v>
      </c>
      <c r="EC117" s="5">
        <v>52.477543165929099</v>
      </c>
      <c r="ED117" s="1">
        <v>0.45310800928518802</v>
      </c>
      <c r="EE117" s="5">
        <v>13.9677419354839</v>
      </c>
      <c r="EF117" s="5">
        <v>105.572901091383</v>
      </c>
      <c r="EG117" s="5">
        <v>59.510228848088801</v>
      </c>
      <c r="EH117" s="1">
        <v>0.56368848665603599</v>
      </c>
      <c r="EI117" s="5">
        <v>46.459475859469201</v>
      </c>
      <c r="EJ117" s="1">
        <v>0.44007008786520402</v>
      </c>
      <c r="EK117" s="5">
        <v>12.1923963133641</v>
      </c>
      <c r="EL117" s="5">
        <v>118.53308914956899</v>
      </c>
      <c r="EM117" s="5">
        <v>69.823174381772901</v>
      </c>
      <c r="EN117" s="1">
        <v>0.58906061491122996</v>
      </c>
      <c r="EO117" s="5">
        <v>53.958750479693499</v>
      </c>
      <c r="EP117" s="1">
        <v>0.45522099244040198</v>
      </c>
      <c r="EQ117" s="5">
        <v>15.033333333333299</v>
      </c>
      <c r="ER117" s="5">
        <v>348.073976123303</v>
      </c>
      <c r="ES117" s="5">
        <v>171.45459483124199</v>
      </c>
      <c r="ET117" s="1">
        <v>0.492580906911882</v>
      </c>
      <c r="EU117" s="5">
        <v>128.26952043608301</v>
      </c>
      <c r="EV117" s="1">
        <v>0.36851223945177802</v>
      </c>
      <c r="EW117" s="5">
        <v>39.662365591397901</v>
      </c>
      <c r="EX117" s="5">
        <v>292.66242247954801</v>
      </c>
      <c r="EY117" s="5">
        <v>103.447198246979</v>
      </c>
      <c r="EZ117" s="1">
        <v>0.35346935684648101</v>
      </c>
      <c r="FA117" s="5">
        <v>53.624286834231299</v>
      </c>
      <c r="FB117" s="1">
        <v>0.183229149748389</v>
      </c>
      <c r="FC117" s="5">
        <v>41.796774193548401</v>
      </c>
      <c r="FD117" s="4">
        <v>130.570355691841</v>
      </c>
      <c r="FE117" s="4">
        <v>107.62815696580699</v>
      </c>
      <c r="FF117" s="1">
        <v>0.82429243908793604</v>
      </c>
      <c r="FG117" s="4">
        <v>91.930860081206205</v>
      </c>
      <c r="FH117" s="1">
        <v>0.70407145323378195</v>
      </c>
      <c r="FI117" s="4">
        <v>23.645161290322601</v>
      </c>
      <c r="FJ117" s="4">
        <v>75.710101726629205</v>
      </c>
      <c r="FK117" s="4">
        <v>57.687604129042199</v>
      </c>
      <c r="FL117" s="1">
        <v>0.76195385838125096</v>
      </c>
      <c r="FM117" s="4">
        <v>40.493614524099897</v>
      </c>
      <c r="FN117" s="1">
        <v>0.53485087987746405</v>
      </c>
      <c r="FO117" s="4">
        <v>15</v>
      </c>
      <c r="FP117" s="4">
        <v>33.183573771082997</v>
      </c>
      <c r="FQ117" s="4">
        <v>21.601864434175599</v>
      </c>
      <c r="FR117" s="1">
        <v>0.65098065034212704</v>
      </c>
      <c r="FS117" s="4">
        <v>12.726642243633201</v>
      </c>
      <c r="FT117" s="1">
        <v>0.38352235149317998</v>
      </c>
      <c r="FU117" s="4">
        <v>6.06666666666667</v>
      </c>
      <c r="FV117" s="4">
        <v>90.545758004912201</v>
      </c>
      <c r="FW117" s="4">
        <v>50.839339620009</v>
      </c>
      <c r="FX117" s="1">
        <v>0.56147676865492702</v>
      </c>
      <c r="FY117" s="4">
        <v>34.089542863696998</v>
      </c>
      <c r="FZ117" s="1">
        <v>0.376489673451601</v>
      </c>
      <c r="GA117" s="4">
        <v>11.530952380952399</v>
      </c>
      <c r="GB117" s="4">
        <v>143.65869930367899</v>
      </c>
      <c r="GC117" s="4">
        <v>85.208996908548798</v>
      </c>
      <c r="GD117" s="1">
        <v>0.59313496030216994</v>
      </c>
      <c r="GE117" s="4">
        <v>53.233447046481501</v>
      </c>
      <c r="GF117" s="1">
        <v>0.37055498417086302</v>
      </c>
      <c r="GG117" s="4">
        <v>23.677419354838701</v>
      </c>
      <c r="GH117" s="4">
        <v>221.38975290275599</v>
      </c>
      <c r="GI117" s="4">
        <v>127.27204312803801</v>
      </c>
      <c r="GJ117" s="1">
        <v>0.57487775047990197</v>
      </c>
      <c r="GK117" s="4">
        <v>98.9370190253983</v>
      </c>
      <c r="GL117" s="1">
        <v>0.44689068815599498</v>
      </c>
      <c r="GM117" s="4">
        <v>26.1601382488479</v>
      </c>
      <c r="GN117" s="4">
        <v>466.60706527287198</v>
      </c>
      <c r="GO117" s="4">
        <v>241.27776921301401</v>
      </c>
      <c r="GP117" s="1">
        <v>0.51708983247374296</v>
      </c>
      <c r="GQ117" s="4">
        <v>182.22827091577599</v>
      </c>
      <c r="GR117" s="1">
        <v>0.39053903054213102</v>
      </c>
      <c r="GS117" s="4">
        <v>54.695698924731197</v>
      </c>
      <c r="GT117" s="4">
        <v>292.66242247954801</v>
      </c>
      <c r="GU117" s="4">
        <v>103.447198246979</v>
      </c>
      <c r="GV117" s="1">
        <v>0.35346935684648101</v>
      </c>
      <c r="GW117" s="4">
        <v>53.624286834231299</v>
      </c>
      <c r="GX117" s="1">
        <v>0.183229149748389</v>
      </c>
      <c r="GY117" s="4">
        <v>41.796774193548401</v>
      </c>
    </row>
    <row r="118" spans="1:207" s="8" customFormat="1" x14ac:dyDescent="0.25">
      <c r="A118" s="4" t="s">
        <v>221</v>
      </c>
      <c r="B118" s="4" t="s">
        <v>434</v>
      </c>
      <c r="C118" s="4" t="s">
        <v>435</v>
      </c>
      <c r="D118" s="30" t="s">
        <v>276</v>
      </c>
      <c r="E118" s="4"/>
      <c r="F118" s="5">
        <v>0</v>
      </c>
      <c r="G118" s="5">
        <v>0</v>
      </c>
      <c r="H118" s="5">
        <v>0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>
        <v>11.533753100372399</v>
      </c>
      <c r="U118" s="5">
        <v>70.941642291536496</v>
      </c>
      <c r="V118" s="5">
        <v>81.160449122013304</v>
      </c>
      <c r="W118" s="5">
        <v>104.410153839727</v>
      </c>
      <c r="X118" s="5">
        <v>86.300638595578206</v>
      </c>
      <c r="Y118" s="5">
        <v>83.526470441501701</v>
      </c>
      <c r="Z118" s="5">
        <v>35.816281004432597</v>
      </c>
      <c r="AA118" s="5">
        <v>26.265146635010101</v>
      </c>
      <c r="AB118" s="5">
        <v>11.608460238836599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82.475395391908904</v>
      </c>
      <c r="AK118" s="5">
        <v>185.57060296174001</v>
      </c>
      <c r="AL118" s="5">
        <v>169.82710903707999</v>
      </c>
      <c r="AM118" s="5">
        <v>62.081427639442701</v>
      </c>
      <c r="AN118" s="5">
        <v>11.608460238836599</v>
      </c>
      <c r="AO118" s="5">
        <v>0</v>
      </c>
      <c r="AP118" s="5"/>
      <c r="AQ118" s="5"/>
      <c r="AR118" s="5">
        <v>82.475395391908904</v>
      </c>
      <c r="AS118" s="5">
        <v>355.39771199882</v>
      </c>
      <c r="AT118" s="5">
        <v>73.689887878279293</v>
      </c>
      <c r="AU118" s="5">
        <f t="shared" si="28"/>
        <v>0</v>
      </c>
      <c r="AV118" s="5">
        <f t="shared" si="29"/>
        <v>82.475395391908904</v>
      </c>
      <c r="AW118" s="5">
        <f t="shared" si="30"/>
        <v>272.92231660691107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11.533753100372399</v>
      </c>
      <c r="BF118" s="5">
        <v>59.407889191164102</v>
      </c>
      <c r="BG118" s="5">
        <v>10.218806830476799</v>
      </c>
      <c r="BH118" s="5">
        <v>23.249704717713499</v>
      </c>
      <c r="BI118" s="5">
        <v>-18.1095152441486</v>
      </c>
      <c r="BJ118" s="5">
        <v>-2.7741681540765901</v>
      </c>
      <c r="BK118" s="5">
        <v>-47.710189437068998</v>
      </c>
      <c r="BL118" s="6">
        <v>-9.5511343694225701</v>
      </c>
      <c r="BM118" s="5" t="s">
        <v>225</v>
      </c>
      <c r="BN118" s="4" t="s">
        <v>225</v>
      </c>
      <c r="BO118" s="7">
        <v>36</v>
      </c>
      <c r="BP118" s="7">
        <v>100</v>
      </c>
      <c r="BQ118" s="4" t="s">
        <v>253</v>
      </c>
      <c r="BR118" s="5"/>
      <c r="BS118" s="5"/>
      <c r="BT118" s="1"/>
      <c r="BU118" s="5"/>
      <c r="BV118" s="1"/>
      <c r="BW118" s="5"/>
      <c r="BX118" s="5"/>
      <c r="BY118" s="5"/>
      <c r="BZ118" s="1"/>
      <c r="CA118" s="5"/>
      <c r="CB118" s="1"/>
      <c r="CC118" s="5"/>
      <c r="CD118" s="5"/>
      <c r="CE118" s="5"/>
      <c r="CF118" s="1"/>
      <c r="CG118" s="5"/>
      <c r="CH118" s="1"/>
      <c r="CI118" s="5"/>
      <c r="CJ118" s="5"/>
      <c r="CK118" s="5"/>
      <c r="CL118" s="1"/>
      <c r="CM118" s="5"/>
      <c r="CN118" s="1"/>
      <c r="CO118" s="5"/>
      <c r="CP118" s="5"/>
      <c r="CQ118" s="5"/>
      <c r="CR118" s="1"/>
      <c r="CS118" s="5"/>
      <c r="CT118" s="1"/>
      <c r="CU118" s="5"/>
      <c r="CV118" s="5"/>
      <c r="CW118" s="5"/>
      <c r="CX118" s="1"/>
      <c r="CY118" s="5"/>
      <c r="CZ118" s="1"/>
      <c r="DA118" s="5"/>
      <c r="DB118" s="5">
        <v>11.264498472166901</v>
      </c>
      <c r="DC118" s="5">
        <v>4.8403143350604498</v>
      </c>
      <c r="DD118" s="1">
        <v>0.42969639056902897</v>
      </c>
      <c r="DE118" s="5">
        <v>2.7089942980765702</v>
      </c>
      <c r="DF118" s="1">
        <v>0.24048956149891201</v>
      </c>
      <c r="DG118" s="5">
        <v>1.7741935483871001</v>
      </c>
      <c r="DH118" s="5">
        <v>69.628307111069702</v>
      </c>
      <c r="DI118" s="5">
        <v>37.629708670147402</v>
      </c>
      <c r="DJ118" s="1">
        <v>0.54043693192369702</v>
      </c>
      <c r="DK118" s="5">
        <v>18.018752413405799</v>
      </c>
      <c r="DL118" s="1">
        <v>0.25878487013425</v>
      </c>
      <c r="DM118" s="5">
        <v>13.203917050691199</v>
      </c>
      <c r="DN118" s="5">
        <v>78.228470888899395</v>
      </c>
      <c r="DO118" s="5">
        <v>45.441102586180598</v>
      </c>
      <c r="DP118" s="1">
        <v>0.58087678398720599</v>
      </c>
      <c r="DQ118" s="5">
        <v>24.012892899100098</v>
      </c>
      <c r="DR118" s="1">
        <v>0.306958484887214</v>
      </c>
      <c r="DS118" s="5">
        <v>14.398924731182801</v>
      </c>
      <c r="DT118" s="5">
        <v>99.040535798907001</v>
      </c>
      <c r="DU118" s="5">
        <v>52.523562630329202</v>
      </c>
      <c r="DV118" s="1">
        <v>0.53032389421815695</v>
      </c>
      <c r="DW118" s="5">
        <v>27.270780904331101</v>
      </c>
      <c r="DX118" s="1">
        <v>0.27534969075391502</v>
      </c>
      <c r="DY118" s="5">
        <v>20.235483870967698</v>
      </c>
      <c r="DZ118" s="5">
        <v>83.364415751289698</v>
      </c>
      <c r="EA118" s="5">
        <v>53.362603937709103</v>
      </c>
      <c r="EB118" s="1">
        <v>0.64011249232420298</v>
      </c>
      <c r="EC118" s="5">
        <v>36.842760866846497</v>
      </c>
      <c r="ED118" s="1">
        <v>0.44194828854512203</v>
      </c>
      <c r="EE118" s="5">
        <v>13.7204301075269</v>
      </c>
      <c r="EF118" s="5">
        <v>83.551100382437397</v>
      </c>
      <c r="EG118" s="5">
        <v>61.774772141635303</v>
      </c>
      <c r="EH118" s="1">
        <v>0.73936515328792096</v>
      </c>
      <c r="EI118" s="5">
        <v>49.486419275034997</v>
      </c>
      <c r="EJ118" s="1">
        <v>0.59228925829248802</v>
      </c>
      <c r="EK118" s="5">
        <v>10.75</v>
      </c>
      <c r="EL118" s="5">
        <v>35.377974124207398</v>
      </c>
      <c r="EM118" s="5">
        <v>23.320801351342102</v>
      </c>
      <c r="EN118" s="1">
        <v>0.659189847034934</v>
      </c>
      <c r="EO118" s="5">
        <v>16.810118442244299</v>
      </c>
      <c r="EP118" s="1">
        <v>0.47515774598133198</v>
      </c>
      <c r="EQ118" s="5">
        <v>6.06666666666667</v>
      </c>
      <c r="ER118" s="5">
        <v>25.998408743485001</v>
      </c>
      <c r="ES118" s="5">
        <v>15.833476427591201</v>
      </c>
      <c r="ET118" s="1">
        <v>0.60901713577216399</v>
      </c>
      <c r="EU118" s="5">
        <v>10.011956546044001</v>
      </c>
      <c r="EV118" s="1">
        <v>0.38509882065581802</v>
      </c>
      <c r="EW118" s="5">
        <v>5.2</v>
      </c>
      <c r="EX118" s="5">
        <v>11.4253080865921</v>
      </c>
      <c r="EY118" s="5">
        <v>8.6787312482005206</v>
      </c>
      <c r="EZ118" s="1">
        <v>0.75960588392230799</v>
      </c>
      <c r="FA118" s="5">
        <v>6.3306383124753802</v>
      </c>
      <c r="FB118" s="1">
        <v>0.55408906827681303</v>
      </c>
      <c r="FC118" s="5">
        <v>2</v>
      </c>
      <c r="FD118" s="4">
        <v>0</v>
      </c>
      <c r="FE118" s="4">
        <v>0</v>
      </c>
      <c r="FF118" s="1"/>
      <c r="FG118" s="4">
        <v>0</v>
      </c>
      <c r="FH118" s="1"/>
      <c r="FI118" s="4">
        <v>0</v>
      </c>
      <c r="FJ118" s="4">
        <v>0</v>
      </c>
      <c r="FK118" s="4">
        <v>0</v>
      </c>
      <c r="FL118" s="1"/>
      <c r="FM118" s="4">
        <v>0</v>
      </c>
      <c r="FN118" s="1"/>
      <c r="FO118" s="4">
        <v>0</v>
      </c>
      <c r="FP118" s="4">
        <v>0</v>
      </c>
      <c r="FQ118" s="4">
        <v>0</v>
      </c>
      <c r="FR118" s="1"/>
      <c r="FS118" s="4">
        <v>0</v>
      </c>
      <c r="FT118" s="1"/>
      <c r="FU118" s="4">
        <v>0</v>
      </c>
      <c r="FV118" s="4">
        <v>80.892805583236495</v>
      </c>
      <c r="FW118" s="4">
        <v>42.470023005207899</v>
      </c>
      <c r="FX118" s="1">
        <v>0.52501607156531804</v>
      </c>
      <c r="FY118" s="4">
        <v>20.7277467114824</v>
      </c>
      <c r="FZ118" s="1">
        <v>0.25623720876084699</v>
      </c>
      <c r="GA118" s="4">
        <v>14.978110599078301</v>
      </c>
      <c r="GB118" s="4">
        <v>177.26900668780601</v>
      </c>
      <c r="GC118" s="4">
        <v>97.9646652165098</v>
      </c>
      <c r="GD118" s="1">
        <v>0.55263278701075003</v>
      </c>
      <c r="GE118" s="4">
        <v>51.283673803431199</v>
      </c>
      <c r="GF118" s="1">
        <v>0.28929859066536301</v>
      </c>
      <c r="GG118" s="4">
        <v>34.634408602150501</v>
      </c>
      <c r="GH118" s="4">
        <v>166.91551613372701</v>
      </c>
      <c r="GI118" s="4">
        <v>115.13737607934399</v>
      </c>
      <c r="GJ118" s="1">
        <v>0.68979432677247499</v>
      </c>
      <c r="GK118" s="4">
        <v>86.329180141881494</v>
      </c>
      <c r="GL118" s="1">
        <v>0.51720284693435803</v>
      </c>
      <c r="GM118" s="4">
        <v>24.470430107526902</v>
      </c>
      <c r="GN118" s="4">
        <v>61.376382867692399</v>
      </c>
      <c r="GO118" s="4">
        <v>39.154277778933299</v>
      </c>
      <c r="GP118" s="1">
        <v>0.63793719912327296</v>
      </c>
      <c r="GQ118" s="4">
        <v>26.8220749882882</v>
      </c>
      <c r="GR118" s="1">
        <v>0.43700970528204502</v>
      </c>
      <c r="GS118" s="4">
        <v>11.266666666666699</v>
      </c>
      <c r="GT118" s="4">
        <v>11.4253080865921</v>
      </c>
      <c r="GU118" s="4">
        <v>8.6787312482005206</v>
      </c>
      <c r="GV118" s="1">
        <v>0.75960588392230799</v>
      </c>
      <c r="GW118" s="4">
        <v>6.3306383124753802</v>
      </c>
      <c r="GX118" s="1">
        <v>0.55408906827681303</v>
      </c>
      <c r="GY118" s="4">
        <v>2</v>
      </c>
    </row>
    <row r="119" spans="1:207" s="8" customFormat="1" x14ac:dyDescent="0.25">
      <c r="A119" s="4" t="s">
        <v>221</v>
      </c>
      <c r="B119" s="4" t="s">
        <v>436</v>
      </c>
      <c r="C119" s="4" t="s">
        <v>437</v>
      </c>
      <c r="D119" s="30" t="s">
        <v>304</v>
      </c>
      <c r="E119" s="4" t="s">
        <v>242</v>
      </c>
      <c r="F119" s="5"/>
      <c r="G119" s="5"/>
      <c r="H119" s="5"/>
      <c r="I119" s="5"/>
      <c r="J119" s="5"/>
      <c r="K119" s="5">
        <v>34.302395258930197</v>
      </c>
      <c r="L119" s="5">
        <v>61.047582385238599</v>
      </c>
      <c r="M119" s="5">
        <v>87.833727106542099</v>
      </c>
      <c r="N119" s="5">
        <v>38.313204041769801</v>
      </c>
      <c r="O119" s="5">
        <v>39.618637166409201</v>
      </c>
      <c r="P119" s="5">
        <v>37.657999087520601</v>
      </c>
      <c r="Q119" s="5">
        <v>120.015184686815</v>
      </c>
      <c r="R119" s="5">
        <v>137.92603038624901</v>
      </c>
      <c r="S119" s="5">
        <v>125.507625971864</v>
      </c>
      <c r="T119" s="5">
        <v>205.466831633704</v>
      </c>
      <c r="U119" s="5">
        <v>132.50974946054501</v>
      </c>
      <c r="V119" s="5">
        <v>48.208755665482798</v>
      </c>
      <c r="W119" s="5">
        <v>60.753883620400501</v>
      </c>
      <c r="X119" s="5">
        <v>93.580643832330196</v>
      </c>
      <c r="Y119" s="5">
        <v>148.148909895587</v>
      </c>
      <c r="Z119" s="5">
        <v>171.83134786216701</v>
      </c>
      <c r="AA119" s="5">
        <v>173.72640765937601</v>
      </c>
      <c r="AB119" s="5">
        <v>99.540248012735205</v>
      </c>
      <c r="AC119" s="5">
        <v>0</v>
      </c>
      <c r="AD119" s="5">
        <v>0</v>
      </c>
      <c r="AE119" s="5">
        <v>34.302395258930197</v>
      </c>
      <c r="AF119" s="5">
        <v>148.881309491781</v>
      </c>
      <c r="AG119" s="5">
        <v>77.931841208178994</v>
      </c>
      <c r="AH119" s="5">
        <v>157.673183774336</v>
      </c>
      <c r="AI119" s="5">
        <v>263.43365635811301</v>
      </c>
      <c r="AJ119" s="5">
        <v>337.97658109424901</v>
      </c>
      <c r="AK119" s="5">
        <v>108.962639285883</v>
      </c>
      <c r="AL119" s="5">
        <v>241.72955372791699</v>
      </c>
      <c r="AM119" s="5">
        <v>345.55775552154199</v>
      </c>
      <c r="AN119" s="5">
        <v>99.540248012735205</v>
      </c>
      <c r="AO119" s="5"/>
      <c r="AP119" s="5">
        <v>183.183704750711</v>
      </c>
      <c r="AQ119" s="5">
        <v>235.605024982515</v>
      </c>
      <c r="AR119" s="5">
        <v>601.41023745236203</v>
      </c>
      <c r="AS119" s="5">
        <v>350.69219301380099</v>
      </c>
      <c r="AT119" s="5">
        <v>445.09800353427801</v>
      </c>
      <c r="AU119" s="5">
        <f t="shared" si="28"/>
        <v>52.421320231804003</v>
      </c>
      <c r="AV119" s="5">
        <f t="shared" si="29"/>
        <v>365.80521246984699</v>
      </c>
      <c r="AW119" s="5">
        <f t="shared" si="30"/>
        <v>-250.71804443856104</v>
      </c>
      <c r="AX119" s="5">
        <v>26.786144721303501</v>
      </c>
      <c r="AY119" s="5">
        <v>-49.520523064772298</v>
      </c>
      <c r="AZ119" s="5">
        <v>1.30543312463935</v>
      </c>
      <c r="BA119" s="5">
        <v>-1.96063807888854</v>
      </c>
      <c r="BB119" s="5">
        <v>82.357185599294695</v>
      </c>
      <c r="BC119" s="5">
        <v>17.910845699434098</v>
      </c>
      <c r="BD119" s="5">
        <v>-12.418404414385501</v>
      </c>
      <c r="BE119" s="5">
        <v>79.959205661839704</v>
      </c>
      <c r="BF119" s="5">
        <v>-72.957082173158199</v>
      </c>
      <c r="BG119" s="5">
        <v>-84.300993795062595</v>
      </c>
      <c r="BH119" s="5">
        <v>12.545127954917699</v>
      </c>
      <c r="BI119" s="5">
        <v>32.826760211929702</v>
      </c>
      <c r="BJ119" s="5">
        <v>54.5682660632568</v>
      </c>
      <c r="BK119" s="5">
        <v>23.682437966579901</v>
      </c>
      <c r="BL119" s="6">
        <v>1.89505979720875</v>
      </c>
      <c r="BM119" s="5" t="s">
        <v>238</v>
      </c>
      <c r="BN119" s="4" t="s">
        <v>238</v>
      </c>
      <c r="BO119" s="7">
        <v>473</v>
      </c>
      <c r="BP119" s="7">
        <v>101</v>
      </c>
      <c r="BQ119" s="4" t="s">
        <v>253</v>
      </c>
      <c r="BR119" s="5">
        <v>38.349148494801703</v>
      </c>
      <c r="BS119" s="5">
        <v>23.296392507093099</v>
      </c>
      <c r="BT119" s="1">
        <v>0.60748135021175298</v>
      </c>
      <c r="BU119" s="5">
        <v>8.887340591888</v>
      </c>
      <c r="BV119" s="1">
        <v>0.23174805545141899</v>
      </c>
      <c r="BW119" s="5">
        <v>3.9666666666666699</v>
      </c>
      <c r="BX119" s="5">
        <v>41.545873252809798</v>
      </c>
      <c r="BY119" s="5">
        <v>21.672665970902599</v>
      </c>
      <c r="BZ119" s="1">
        <v>0.52165628675134101</v>
      </c>
      <c r="CA119" s="5">
        <v>-80.089544442371206</v>
      </c>
      <c r="CB119" s="1">
        <v>-1.9277376589251201</v>
      </c>
      <c r="CC119" s="5">
        <v>3</v>
      </c>
      <c r="CD119" s="5">
        <v>40.382483682859601</v>
      </c>
      <c r="CE119" s="5">
        <v>23.607999943907501</v>
      </c>
      <c r="CF119" s="1">
        <v>0.584609904861496</v>
      </c>
      <c r="CG119" s="5">
        <v>91.639894361003002</v>
      </c>
      <c r="CH119" s="1">
        <v>2.26929812145011</v>
      </c>
      <c r="CI119" s="5">
        <v>3</v>
      </c>
      <c r="CJ119" s="5">
        <v>134.38265764427601</v>
      </c>
      <c r="CK119" s="5">
        <v>103.486536899356</v>
      </c>
      <c r="CL119" s="1">
        <v>0.77008848249820305</v>
      </c>
      <c r="CM119" s="5">
        <v>115.15605463192399</v>
      </c>
      <c r="CN119" s="1">
        <v>0.85692645651310795</v>
      </c>
      <c r="CO119" s="5">
        <v>21.058755760368701</v>
      </c>
      <c r="CP119" s="5">
        <v>155.94463297281999</v>
      </c>
      <c r="CQ119" s="5">
        <v>107.357196939353</v>
      </c>
      <c r="CR119" s="1">
        <v>0.68843149579931096</v>
      </c>
      <c r="CS119" s="5">
        <v>63.952024352722802</v>
      </c>
      <c r="CT119" s="1">
        <v>0.41009442347316499</v>
      </c>
      <c r="CU119" s="5">
        <v>29.0440860215054</v>
      </c>
      <c r="CV119" s="5">
        <v>139.32964287346601</v>
      </c>
      <c r="CW119" s="5">
        <v>100.530283886757</v>
      </c>
      <c r="CX119" s="1">
        <v>0.72152832529725996</v>
      </c>
      <c r="CY119" s="5">
        <v>65.370816721031304</v>
      </c>
      <c r="CZ119" s="1">
        <v>0.46918096804711401</v>
      </c>
      <c r="DA119" s="5">
        <v>25.344086021505401</v>
      </c>
      <c r="DB119" s="5">
        <v>226.04569239633599</v>
      </c>
      <c r="DC119" s="5">
        <v>202.69382340555001</v>
      </c>
      <c r="DD119" s="1">
        <v>0.89669403232935196</v>
      </c>
      <c r="DE119" s="5">
        <v>170.09113912743999</v>
      </c>
      <c r="DF119" s="1">
        <v>0.75246352772434899</v>
      </c>
      <c r="DG119" s="5">
        <v>25.4849462365591</v>
      </c>
      <c r="DH119" s="5">
        <v>143.32125638561601</v>
      </c>
      <c r="DI119" s="5">
        <v>106.851120257563</v>
      </c>
      <c r="DJ119" s="1">
        <v>0.74553574921274701</v>
      </c>
      <c r="DK119" s="5">
        <v>69.7847445442778</v>
      </c>
      <c r="DL119" s="1">
        <v>0.48691133683978399</v>
      </c>
      <c r="DM119" s="5">
        <v>25.903225806451601</v>
      </c>
      <c r="DN119" s="5">
        <v>49.164102684411397</v>
      </c>
      <c r="DO119" s="5">
        <v>39.610723300332502</v>
      </c>
      <c r="DP119" s="1">
        <v>0.80568384527623904</v>
      </c>
      <c r="DQ119" s="5">
        <v>22.020685222512199</v>
      </c>
      <c r="DR119" s="1">
        <v>0.44790170104120303</v>
      </c>
      <c r="DS119" s="5">
        <v>11.965591397849501</v>
      </c>
      <c r="DT119" s="5">
        <v>56.522785937303702</v>
      </c>
      <c r="DU119" s="5">
        <v>28.755915275658101</v>
      </c>
      <c r="DV119" s="1">
        <v>0.50874907877957098</v>
      </c>
      <c r="DW119" s="5">
        <v>4.8248702723062404</v>
      </c>
      <c r="DX119" s="1">
        <v>8.5361508501334199E-2</v>
      </c>
      <c r="DY119" s="5">
        <v>19.645161290322601</v>
      </c>
      <c r="DZ119" s="5">
        <v>91.533602289395603</v>
      </c>
      <c r="EA119" s="5">
        <v>41.206924773210403</v>
      </c>
      <c r="EB119" s="1">
        <v>0.45018358004669401</v>
      </c>
      <c r="EC119" s="5">
        <v>19.0730594189553</v>
      </c>
      <c r="ED119" s="1">
        <v>0.20837221459561101</v>
      </c>
      <c r="EE119" s="5">
        <v>22.193548387096801</v>
      </c>
      <c r="EF119" s="5">
        <v>145.55488581114901</v>
      </c>
      <c r="EG119" s="5">
        <v>88.366771298959605</v>
      </c>
      <c r="EH119" s="1">
        <v>0.607102748949365</v>
      </c>
      <c r="EI119" s="5">
        <v>56.282982683101899</v>
      </c>
      <c r="EJ119" s="1">
        <v>0.38667875948957497</v>
      </c>
      <c r="EK119" s="5">
        <v>30.382258064516101</v>
      </c>
      <c r="EL119" s="5">
        <v>174.09373980079499</v>
      </c>
      <c r="EM119" s="5">
        <v>113.086813064027</v>
      </c>
      <c r="EN119" s="1">
        <v>0.64957426495304205</v>
      </c>
      <c r="EO119" s="5">
        <v>82.433097581019098</v>
      </c>
      <c r="EP119" s="1">
        <v>0.47349834448580702</v>
      </c>
      <c r="EQ119" s="5">
        <v>31.6645161290323</v>
      </c>
      <c r="ER119" s="5">
        <v>177.729526339801</v>
      </c>
      <c r="ES119" s="5">
        <v>121.84652399606399</v>
      </c>
      <c r="ET119" s="1">
        <v>0.68557277175827902</v>
      </c>
      <c r="EU119" s="5">
        <v>91.010571456795603</v>
      </c>
      <c r="EV119" s="1">
        <v>0.51207344852082903</v>
      </c>
      <c r="EW119" s="5">
        <v>30.062365591397899</v>
      </c>
      <c r="EX119" s="5">
        <v>100.412701429355</v>
      </c>
      <c r="EY119" s="5">
        <v>68.700740705248407</v>
      </c>
      <c r="EZ119" s="1">
        <v>0.68418377085077098</v>
      </c>
      <c r="FA119" s="5">
        <v>49.747800512116697</v>
      </c>
      <c r="FB119" s="1">
        <v>0.49543334462639399</v>
      </c>
      <c r="FC119" s="5">
        <v>16.8462365591398</v>
      </c>
      <c r="FD119" s="4">
        <v>79.895021747611494</v>
      </c>
      <c r="FE119" s="4">
        <v>44.969058477995702</v>
      </c>
      <c r="FF119" s="1">
        <v>0.56285182098145103</v>
      </c>
      <c r="FG119" s="4">
        <v>-71.202203850483201</v>
      </c>
      <c r="FH119" s="1">
        <v>-0.89119700192849505</v>
      </c>
      <c r="FI119" s="4">
        <v>6.9666666666666703</v>
      </c>
      <c r="FJ119" s="4">
        <v>174.76514132713601</v>
      </c>
      <c r="FK119" s="4">
        <v>127.094536843264</v>
      </c>
      <c r="FL119" s="1">
        <v>0.72723047558643605</v>
      </c>
      <c r="FM119" s="4">
        <v>206.79594899292701</v>
      </c>
      <c r="FN119" s="1">
        <v>1.1832791563726901</v>
      </c>
      <c r="FO119" s="4">
        <v>24.058755760368701</v>
      </c>
      <c r="FP119" s="4">
        <v>295.27427584628498</v>
      </c>
      <c r="FQ119" s="4">
        <v>207.88748082610999</v>
      </c>
      <c r="FR119" s="1">
        <v>0.70404873648503097</v>
      </c>
      <c r="FS119" s="4">
        <v>129.32284107375401</v>
      </c>
      <c r="FT119" s="1">
        <v>0.437975305173815</v>
      </c>
      <c r="FU119" s="4">
        <v>54.388172043010798</v>
      </c>
      <c r="FV119" s="4">
        <v>369.36694878195198</v>
      </c>
      <c r="FW119" s="4">
        <v>309.54494366311297</v>
      </c>
      <c r="FX119" s="1">
        <v>0.83804180283018903</v>
      </c>
      <c r="FY119" s="4">
        <v>239.87588367171799</v>
      </c>
      <c r="FZ119" s="1">
        <v>0.64942433117729603</v>
      </c>
      <c r="GA119" s="4">
        <v>51.388172043010798</v>
      </c>
      <c r="GB119" s="4">
        <v>105.686888621715</v>
      </c>
      <c r="GC119" s="4">
        <v>68.366638575990606</v>
      </c>
      <c r="GD119" s="1">
        <v>0.64687909226560003</v>
      </c>
      <c r="GE119" s="4">
        <v>26.845555494818498</v>
      </c>
      <c r="GF119" s="1">
        <v>0.25401027360079398</v>
      </c>
      <c r="GG119" s="4">
        <v>31.610752688171999</v>
      </c>
      <c r="GH119" s="4">
        <v>237.08848810054499</v>
      </c>
      <c r="GI119" s="4">
        <v>129.57369607217001</v>
      </c>
      <c r="GJ119" s="1">
        <v>0.54652040303711502</v>
      </c>
      <c r="GK119" s="4">
        <v>75.356042102057202</v>
      </c>
      <c r="GL119" s="1">
        <v>0.31783931267932403</v>
      </c>
      <c r="GM119" s="4">
        <v>52.575806451612898</v>
      </c>
      <c r="GN119" s="4">
        <v>351.82326614059599</v>
      </c>
      <c r="GO119" s="4">
        <v>234.93333706009099</v>
      </c>
      <c r="GP119" s="1">
        <v>0.66775952493774704</v>
      </c>
      <c r="GQ119" s="4">
        <v>173.443669037815</v>
      </c>
      <c r="GR119" s="1">
        <v>0.49298521652772997</v>
      </c>
      <c r="GS119" s="4">
        <v>61.7268817204301</v>
      </c>
      <c r="GT119" s="4">
        <v>100.412701429355</v>
      </c>
      <c r="GU119" s="4">
        <v>68.700740705248407</v>
      </c>
      <c r="GV119" s="1">
        <v>0.68418377085077098</v>
      </c>
      <c r="GW119" s="4">
        <v>49.747800512116697</v>
      </c>
      <c r="GX119" s="1">
        <v>0.49543334462639399</v>
      </c>
      <c r="GY119" s="4">
        <v>16.8462365591398</v>
      </c>
    </row>
    <row r="120" spans="1:207" s="8" customFormat="1" x14ac:dyDescent="0.25">
      <c r="A120" s="4" t="s">
        <v>221</v>
      </c>
      <c r="B120" s="4" t="s">
        <v>438</v>
      </c>
      <c r="C120" s="4" t="s">
        <v>439</v>
      </c>
      <c r="D120" s="30" t="s">
        <v>276</v>
      </c>
      <c r="E120" s="4"/>
      <c r="F120" s="5"/>
      <c r="G120" s="5"/>
      <c r="H120" s="5"/>
      <c r="I120" s="5"/>
      <c r="J120" s="5"/>
      <c r="K120" s="5"/>
      <c r="L120" s="5"/>
      <c r="M120" s="5">
        <v>23.832129645590999</v>
      </c>
      <c r="N120" s="5">
        <v>-4.3252633140799801E-2</v>
      </c>
      <c r="O120" s="5">
        <v>7.9396277520499696</v>
      </c>
      <c r="P120" s="5">
        <v>21.0685248075138</v>
      </c>
      <c r="Q120" s="5">
        <v>33.403057348232899</v>
      </c>
      <c r="R120" s="5">
        <v>13.531819006187201</v>
      </c>
      <c r="S120" s="5">
        <v>47.347868416208001</v>
      </c>
      <c r="T120" s="5">
        <v>15.293831322613601</v>
      </c>
      <c r="U120" s="5">
        <v>38.348598946924703</v>
      </c>
      <c r="V120" s="5">
        <v>41.801960683855803</v>
      </c>
      <c r="W120" s="5">
        <v>142.90089052321099</v>
      </c>
      <c r="X120" s="5">
        <v>89.713018362830397</v>
      </c>
      <c r="Y120" s="5">
        <v>31.399012480859302</v>
      </c>
      <c r="Z120" s="5">
        <v>0.70355015507490404</v>
      </c>
      <c r="AA120" s="5">
        <v>2.4992665286270501</v>
      </c>
      <c r="AB120" s="5">
        <v>1.98534947134886</v>
      </c>
      <c r="AC120" s="5">
        <v>0</v>
      </c>
      <c r="AD120" s="5">
        <v>0</v>
      </c>
      <c r="AE120" s="5">
        <v>0</v>
      </c>
      <c r="AF120" s="5">
        <v>23.832129645590999</v>
      </c>
      <c r="AG120" s="5">
        <v>7.8963751189091704</v>
      </c>
      <c r="AH120" s="5">
        <v>54.471582155746702</v>
      </c>
      <c r="AI120" s="5">
        <v>60.8796874223952</v>
      </c>
      <c r="AJ120" s="5">
        <v>53.642430269538302</v>
      </c>
      <c r="AK120" s="5">
        <v>184.702851207066</v>
      </c>
      <c r="AL120" s="5">
        <v>121.11203084368999</v>
      </c>
      <c r="AM120" s="5">
        <v>3.2028166837019501</v>
      </c>
      <c r="AN120" s="5">
        <v>1.98534947134886</v>
      </c>
      <c r="AO120" s="5"/>
      <c r="AP120" s="5">
        <v>23.832129645590999</v>
      </c>
      <c r="AQ120" s="5">
        <v>62.3679572746559</v>
      </c>
      <c r="AR120" s="5">
        <v>114.522117691933</v>
      </c>
      <c r="AS120" s="5">
        <v>305.81488205075601</v>
      </c>
      <c r="AT120" s="5">
        <v>5.1881661550508102</v>
      </c>
      <c r="AU120" s="5">
        <f t="shared" si="28"/>
        <v>38.535827629064897</v>
      </c>
      <c r="AV120" s="5">
        <f t="shared" si="29"/>
        <v>52.154160417277105</v>
      </c>
      <c r="AW120" s="5">
        <f t="shared" si="30"/>
        <v>191.29276435882301</v>
      </c>
      <c r="AX120" s="5">
        <v>23.832129645590999</v>
      </c>
      <c r="AY120" s="5">
        <v>-23.875382278731799</v>
      </c>
      <c r="AZ120" s="5">
        <v>7.9828803851907697</v>
      </c>
      <c r="BA120" s="5">
        <v>13.128897055463799</v>
      </c>
      <c r="BB120" s="5">
        <v>12.334532540719101</v>
      </c>
      <c r="BC120" s="5">
        <v>-19.8712383420457</v>
      </c>
      <c r="BD120" s="5">
        <v>33.816049410020803</v>
      </c>
      <c r="BE120" s="5">
        <v>-32.054037093594403</v>
      </c>
      <c r="BF120" s="5">
        <v>23.054767624311101</v>
      </c>
      <c r="BG120" s="5">
        <v>3.45336173693111</v>
      </c>
      <c r="BH120" s="5">
        <v>101.09892983935499</v>
      </c>
      <c r="BI120" s="5">
        <v>-53.187872160380202</v>
      </c>
      <c r="BJ120" s="5">
        <v>-58.314005881971099</v>
      </c>
      <c r="BK120" s="5">
        <v>-30.695462325784401</v>
      </c>
      <c r="BL120" s="6">
        <v>1.79571637355214</v>
      </c>
      <c r="BM120" s="5" t="s">
        <v>279</v>
      </c>
      <c r="BN120" s="4" t="s">
        <v>279</v>
      </c>
      <c r="BO120" s="7">
        <v>96</v>
      </c>
      <c r="BP120" s="7">
        <v>102</v>
      </c>
      <c r="BQ120" s="4" t="s">
        <v>253</v>
      </c>
      <c r="BR120" s="5">
        <v>-4.3085316156172802E-2</v>
      </c>
      <c r="BS120" s="5">
        <v>0.24745379255948399</v>
      </c>
      <c r="BT120" s="1">
        <v>-5.7433440122042896</v>
      </c>
      <c r="BU120" s="5">
        <v>-6.3160498973719295E-2</v>
      </c>
      <c r="BV120" s="1">
        <v>-1.4659402462031199</v>
      </c>
      <c r="BW120" s="5">
        <v>0</v>
      </c>
      <c r="BX120" s="5">
        <v>8.5543224867321399</v>
      </c>
      <c r="BY120" s="5">
        <v>7.1287491132011898</v>
      </c>
      <c r="BZ120" s="1">
        <v>0.83335052241226304</v>
      </c>
      <c r="CA120" s="5">
        <v>4.30447652643275</v>
      </c>
      <c r="CB120" s="1">
        <v>0.50319315563670297</v>
      </c>
      <c r="CC120" s="5">
        <v>1.9032258064516101</v>
      </c>
      <c r="CD120" s="5">
        <v>22.926925538838901</v>
      </c>
      <c r="CE120" s="5">
        <v>19.089893690719499</v>
      </c>
      <c r="CF120" s="1">
        <v>0.83264080298863496</v>
      </c>
      <c r="CG120" s="5">
        <v>11.4960320183737</v>
      </c>
      <c r="CH120" s="1">
        <v>0.50142056765958898</v>
      </c>
      <c r="CI120" s="5">
        <v>6.8204301075268798</v>
      </c>
      <c r="CJ120" s="5">
        <v>36.921584438130097</v>
      </c>
      <c r="CK120" s="5">
        <v>24.7508104293745</v>
      </c>
      <c r="CL120" s="1">
        <v>0.67036154612621701</v>
      </c>
      <c r="CM120" s="5">
        <v>13.5472514556236</v>
      </c>
      <c r="CN120" s="1">
        <v>0.36691955835007301</v>
      </c>
      <c r="CO120" s="5">
        <v>10</v>
      </c>
      <c r="CP120" s="5">
        <v>15.354140427285101</v>
      </c>
      <c r="CQ120" s="5">
        <v>13.8184425278268</v>
      </c>
      <c r="CR120" s="1">
        <v>0.89998151269156701</v>
      </c>
      <c r="CS120" s="5">
        <v>7.8313275086163499</v>
      </c>
      <c r="CT120" s="1">
        <v>0.51004662525423305</v>
      </c>
      <c r="CU120" s="5">
        <v>4.2</v>
      </c>
      <c r="CV120" s="5">
        <v>51.400629805992097</v>
      </c>
      <c r="CW120" s="5">
        <v>28.806133727963001</v>
      </c>
      <c r="CX120" s="1">
        <v>0.560423750383792</v>
      </c>
      <c r="CY120" s="5">
        <v>11.6543080257117</v>
      </c>
      <c r="CZ120" s="1">
        <v>0.22673473203927699</v>
      </c>
      <c r="DA120" s="5">
        <v>13.258064516129</v>
      </c>
      <c r="DB120" s="5">
        <v>16.222062954193198</v>
      </c>
      <c r="DC120" s="5">
        <v>3.6124190537149898</v>
      </c>
      <c r="DD120" s="1">
        <v>0.222685552627647</v>
      </c>
      <c r="DE120" s="5">
        <v>-6.6304441779953196</v>
      </c>
      <c r="DF120" s="1">
        <v>-0.40873002383962698</v>
      </c>
      <c r="DG120" s="5">
        <v>7.5806451612903203</v>
      </c>
      <c r="DH120" s="5">
        <v>39.464130971826897</v>
      </c>
      <c r="DI120" s="5">
        <v>30.498638772214498</v>
      </c>
      <c r="DJ120" s="1">
        <v>0.772819216366053</v>
      </c>
      <c r="DK120" s="5">
        <v>19.7159549002386</v>
      </c>
      <c r="DL120" s="1">
        <v>0.49959176636408598</v>
      </c>
      <c r="DM120" s="5">
        <v>7.3640552995391699</v>
      </c>
      <c r="DN120" s="5">
        <v>40.581083221286399</v>
      </c>
      <c r="DO120" s="5">
        <v>27.2304195672723</v>
      </c>
      <c r="DP120" s="1">
        <v>0.67101263460086402</v>
      </c>
      <c r="DQ120" s="5">
        <v>14.810947797207399</v>
      </c>
      <c r="DR120" s="1">
        <v>0.36497172134228401</v>
      </c>
      <c r="DS120" s="5">
        <v>7.9155913978494601</v>
      </c>
      <c r="DT120" s="5">
        <v>131.11614744478999</v>
      </c>
      <c r="DU120" s="5">
        <v>84.530241975332203</v>
      </c>
      <c r="DV120" s="1">
        <v>0.64469741997968599</v>
      </c>
      <c r="DW120" s="5">
        <v>52.270520829652703</v>
      </c>
      <c r="DX120" s="1">
        <v>0.39865815041326302</v>
      </c>
      <c r="DY120" s="5">
        <v>26.802688172042998</v>
      </c>
      <c r="DZ120" s="5">
        <v>84.3618453804322</v>
      </c>
      <c r="EA120" s="5">
        <v>76.645590688583297</v>
      </c>
      <c r="EB120" s="1">
        <v>0.90853383236162899</v>
      </c>
      <c r="EC120" s="5">
        <v>65.409440463880401</v>
      </c>
      <c r="ED120" s="1">
        <v>0.77534387932026205</v>
      </c>
      <c r="EE120" s="5">
        <v>10.676881720430099</v>
      </c>
      <c r="EF120" s="5">
        <v>31.0523979928203</v>
      </c>
      <c r="EG120" s="5">
        <v>28.4880778902508</v>
      </c>
      <c r="EH120" s="1">
        <v>0.91741957889492298</v>
      </c>
      <c r="EI120" s="5">
        <v>23.1276575204033</v>
      </c>
      <c r="EJ120" s="1">
        <v>0.74479457353827305</v>
      </c>
      <c r="EK120" s="5">
        <v>5.25</v>
      </c>
      <c r="EL120" s="5">
        <v>0.71576758007919505</v>
      </c>
      <c r="EM120" s="5">
        <v>0.75940418617369299</v>
      </c>
      <c r="EN120" s="1">
        <v>1.0609647702815399</v>
      </c>
      <c r="EO120" s="5">
        <v>0.83108422815715099</v>
      </c>
      <c r="EP120" s="1">
        <v>1.16110906848449</v>
      </c>
      <c r="EQ120" s="5">
        <v>0</v>
      </c>
      <c r="ER120" s="5">
        <v>2.54623352592521</v>
      </c>
      <c r="ES120" s="5">
        <v>2.5376782399818598</v>
      </c>
      <c r="ET120" s="1">
        <v>0.99664002305513699</v>
      </c>
      <c r="EU120" s="5">
        <v>2.53925403711699</v>
      </c>
      <c r="EV120" s="1">
        <v>0.99725889682263802</v>
      </c>
      <c r="EW120" s="5">
        <v>0</v>
      </c>
      <c r="EX120" s="5">
        <v>1.9580737561280299</v>
      </c>
      <c r="EY120" s="5">
        <v>1.9568303271299501</v>
      </c>
      <c r="EZ120" s="1">
        <v>0.99936497336007801</v>
      </c>
      <c r="FA120" s="5">
        <v>1.9627463136655201</v>
      </c>
      <c r="FB120" s="1">
        <v>1.0023863031322799</v>
      </c>
      <c r="FC120" s="5">
        <v>0</v>
      </c>
      <c r="FD120" s="4">
        <v>8.5112371705759706</v>
      </c>
      <c r="FE120" s="4">
        <v>7.3762029057606799</v>
      </c>
      <c r="FF120" s="1">
        <v>0.86664285789859197</v>
      </c>
      <c r="FG120" s="4">
        <v>4.24131602745903</v>
      </c>
      <c r="FH120" s="1">
        <v>0.49831956770299002</v>
      </c>
      <c r="FI120" s="4">
        <v>1.9032258064516101</v>
      </c>
      <c r="FJ120" s="4">
        <v>59.848509976968998</v>
      </c>
      <c r="FK120" s="4">
        <v>43.840704120094003</v>
      </c>
      <c r="FL120" s="1">
        <v>0.73252791317553101</v>
      </c>
      <c r="FM120" s="4">
        <v>25.043283473997398</v>
      </c>
      <c r="FN120" s="1">
        <v>0.41844456083592702</v>
      </c>
      <c r="FO120" s="4">
        <v>16.820430107526899</v>
      </c>
      <c r="FP120" s="4">
        <v>66.754770233277199</v>
      </c>
      <c r="FQ120" s="4">
        <v>42.624576255789798</v>
      </c>
      <c r="FR120" s="1">
        <v>0.638524799154226</v>
      </c>
      <c r="FS120" s="4">
        <v>19.485635534328001</v>
      </c>
      <c r="FT120" s="1">
        <v>0.29189877316983798</v>
      </c>
      <c r="FU120" s="4">
        <v>17.458064516128999</v>
      </c>
      <c r="FV120" s="4">
        <v>55.686193926020103</v>
      </c>
      <c r="FW120" s="4">
        <v>34.1110578259295</v>
      </c>
      <c r="FX120" s="1">
        <v>0.61255861499973496</v>
      </c>
      <c r="FY120" s="4">
        <v>13.085510722243299</v>
      </c>
      <c r="FZ120" s="1">
        <v>0.23498662414651</v>
      </c>
      <c r="GA120" s="4">
        <v>14.9447004608295</v>
      </c>
      <c r="GB120" s="4">
        <v>171.697230666076</v>
      </c>
      <c r="GC120" s="4">
        <v>111.760661542604</v>
      </c>
      <c r="GD120" s="1">
        <v>0.65091708881409405</v>
      </c>
      <c r="GE120" s="4">
        <v>67.081468626860101</v>
      </c>
      <c r="GF120" s="1">
        <v>0.39069627603559198</v>
      </c>
      <c r="GG120" s="4">
        <v>34.718279569892502</v>
      </c>
      <c r="GH120" s="4">
        <v>115.41424337325201</v>
      </c>
      <c r="GI120" s="4">
        <v>105.133668578834</v>
      </c>
      <c r="GJ120" s="1">
        <v>0.91092455754208101</v>
      </c>
      <c r="GK120" s="4">
        <v>88.537097984283704</v>
      </c>
      <c r="GL120" s="1">
        <v>0.76712453676928405</v>
      </c>
      <c r="GM120" s="4">
        <v>15.926881720430099</v>
      </c>
      <c r="GN120" s="4">
        <v>3.2620011060044001</v>
      </c>
      <c r="GO120" s="4">
        <v>3.29708242615555</v>
      </c>
      <c r="GP120" s="1">
        <v>1.01075453962495</v>
      </c>
      <c r="GQ120" s="4">
        <v>3.3703382652741398</v>
      </c>
      <c r="GR120" s="1">
        <v>1.0332118707962199</v>
      </c>
      <c r="GS120" s="4">
        <v>0</v>
      </c>
      <c r="GT120" s="4">
        <v>1.9580737561280299</v>
      </c>
      <c r="GU120" s="4">
        <v>1.9568303271299501</v>
      </c>
      <c r="GV120" s="1">
        <v>0.99936497336007801</v>
      </c>
      <c r="GW120" s="4">
        <v>1.9627463136655201</v>
      </c>
      <c r="GX120" s="1">
        <v>1.0023863031322799</v>
      </c>
      <c r="GY120" s="4">
        <v>0</v>
      </c>
    </row>
    <row r="121" spans="1:207" s="8" customFormat="1" x14ac:dyDescent="0.25">
      <c r="A121" s="4" t="s">
        <v>221</v>
      </c>
      <c r="B121" s="4" t="s">
        <v>440</v>
      </c>
      <c r="C121" s="4" t="s">
        <v>441</v>
      </c>
      <c r="D121" s="30" t="s">
        <v>231</v>
      </c>
      <c r="E121" s="4" t="s">
        <v>232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>
        <v>15.028217624415699</v>
      </c>
      <c r="R121" s="5">
        <v>94.784333973608696</v>
      </c>
      <c r="S121" s="5">
        <v>94.614107506853998</v>
      </c>
      <c r="T121" s="5">
        <v>95.477076596412701</v>
      </c>
      <c r="U121" s="5">
        <v>94.749016054844503</v>
      </c>
      <c r="V121" s="5">
        <v>91.706579731962293</v>
      </c>
      <c r="W121" s="5">
        <v>93.287232811733702</v>
      </c>
      <c r="X121" s="5">
        <v>77.701639281632794</v>
      </c>
      <c r="Y121" s="5">
        <v>38.130150103624203</v>
      </c>
      <c r="Z121" s="5">
        <v>39.349408462038397</v>
      </c>
      <c r="AA121" s="5">
        <v>34.111642131666599</v>
      </c>
      <c r="AB121" s="5">
        <v>26.469984070183401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15.028217624415699</v>
      </c>
      <c r="AI121" s="5">
        <v>189.39844148046299</v>
      </c>
      <c r="AJ121" s="5">
        <v>190.22609265125701</v>
      </c>
      <c r="AK121" s="5">
        <v>184.99381254369601</v>
      </c>
      <c r="AL121" s="5">
        <v>115.831789385257</v>
      </c>
      <c r="AM121" s="5">
        <v>73.461050593704996</v>
      </c>
      <c r="AN121" s="5">
        <v>26.469984070183401</v>
      </c>
      <c r="AO121" s="5"/>
      <c r="AP121" s="5"/>
      <c r="AQ121" s="5">
        <v>15.028217624415699</v>
      </c>
      <c r="AR121" s="5">
        <v>379.62453413172</v>
      </c>
      <c r="AS121" s="5">
        <v>300.82560192895301</v>
      </c>
      <c r="AT121" s="5">
        <v>99.931034663888397</v>
      </c>
      <c r="AU121" s="5">
        <f t="shared" si="28"/>
        <v>15.028217624415699</v>
      </c>
      <c r="AV121" s="5">
        <f t="shared" si="29"/>
        <v>364.59631650730432</v>
      </c>
      <c r="AW121" s="5">
        <f t="shared" si="30"/>
        <v>-78.798932202766991</v>
      </c>
      <c r="AX121" s="5">
        <v>0</v>
      </c>
      <c r="AY121" s="5">
        <v>0</v>
      </c>
      <c r="AZ121" s="5">
        <v>0</v>
      </c>
      <c r="BA121" s="5">
        <v>0</v>
      </c>
      <c r="BB121" s="5">
        <v>15.028217624415699</v>
      </c>
      <c r="BC121" s="5">
        <v>79.756116349192993</v>
      </c>
      <c r="BD121" s="5">
        <v>-0.170226466754684</v>
      </c>
      <c r="BE121" s="5">
        <v>0.862969089558703</v>
      </c>
      <c r="BF121" s="5">
        <v>-0.72806054156818301</v>
      </c>
      <c r="BG121" s="5">
        <v>-3.0424363228822999</v>
      </c>
      <c r="BH121" s="5">
        <v>1.58065307977145</v>
      </c>
      <c r="BI121" s="5">
        <v>-15.585593530100899</v>
      </c>
      <c r="BJ121" s="5">
        <v>-39.571489178008598</v>
      </c>
      <c r="BK121" s="5">
        <v>1.21925835841424</v>
      </c>
      <c r="BL121" s="6">
        <v>-5.2377663303718602</v>
      </c>
      <c r="BM121" s="5" t="s">
        <v>279</v>
      </c>
      <c r="BN121" s="4" t="s">
        <v>238</v>
      </c>
      <c r="BO121" s="7">
        <v>498</v>
      </c>
      <c r="BP121" s="7">
        <v>103</v>
      </c>
      <c r="BQ121" s="4" t="s">
        <v>253</v>
      </c>
      <c r="BR121" s="5"/>
      <c r="BS121" s="5"/>
      <c r="BT121" s="1"/>
      <c r="BU121" s="5"/>
      <c r="BV121" s="1"/>
      <c r="BW121" s="5"/>
      <c r="BX121" s="5"/>
      <c r="BY121" s="5"/>
      <c r="BZ121" s="1"/>
      <c r="CA121" s="5"/>
      <c r="CB121" s="1"/>
      <c r="CC121" s="5"/>
      <c r="CD121" s="5"/>
      <c r="CE121" s="5"/>
      <c r="CF121" s="1"/>
      <c r="CG121" s="5"/>
      <c r="CH121" s="1"/>
      <c r="CI121" s="5"/>
      <c r="CJ121" s="5">
        <v>15.028217624415699</v>
      </c>
      <c r="CK121" s="5">
        <v>12.6506795435799</v>
      </c>
      <c r="CL121" s="1">
        <v>0.84179507242607599</v>
      </c>
      <c r="CM121" s="5">
        <v>10.5580949293135</v>
      </c>
      <c r="CN121" s="1">
        <v>0.70255137323538497</v>
      </c>
      <c r="CO121" s="5">
        <v>1.9009216589861799</v>
      </c>
      <c r="CP121" s="5">
        <v>94.784333973608696</v>
      </c>
      <c r="CQ121" s="5">
        <v>81.188696600056105</v>
      </c>
      <c r="CR121" s="1">
        <v>0.85656240009727702</v>
      </c>
      <c r="CS121" s="5">
        <v>59.169241417243903</v>
      </c>
      <c r="CT121" s="1">
        <v>0.62425127588825702</v>
      </c>
      <c r="CU121" s="5">
        <v>14.533333333333299</v>
      </c>
      <c r="CV121" s="5">
        <v>94.614107506853998</v>
      </c>
      <c r="CW121" s="5">
        <v>78.487991413005801</v>
      </c>
      <c r="CX121" s="1">
        <v>0.82955907402413498</v>
      </c>
      <c r="CY121" s="5">
        <v>58.654697472826598</v>
      </c>
      <c r="CZ121" s="1">
        <v>0.61993606469920504</v>
      </c>
      <c r="DA121" s="5">
        <v>15</v>
      </c>
      <c r="DB121" s="5">
        <v>95.477076596412701</v>
      </c>
      <c r="DC121" s="5">
        <v>77.217655479638196</v>
      </c>
      <c r="DD121" s="1">
        <v>0.80875596773916503</v>
      </c>
      <c r="DE121" s="5">
        <v>56.982730107362002</v>
      </c>
      <c r="DF121" s="1">
        <v>0.59682106049634698</v>
      </c>
      <c r="DG121" s="5">
        <v>15</v>
      </c>
      <c r="DH121" s="5">
        <v>94.749016054844503</v>
      </c>
      <c r="DI121" s="5">
        <v>76.259141646357193</v>
      </c>
      <c r="DJ121" s="1">
        <v>0.80485418025043398</v>
      </c>
      <c r="DK121" s="5">
        <v>54.319899892134899</v>
      </c>
      <c r="DL121" s="1">
        <v>0.57330305003581605</v>
      </c>
      <c r="DM121" s="5">
        <v>15</v>
      </c>
      <c r="DN121" s="5">
        <v>91.706579731962293</v>
      </c>
      <c r="DO121" s="5">
        <v>71.359337191802794</v>
      </c>
      <c r="DP121" s="1">
        <v>0.77812668840523902</v>
      </c>
      <c r="DQ121" s="5">
        <v>48.606316401546401</v>
      </c>
      <c r="DR121" s="1">
        <v>0.53001994560926502</v>
      </c>
      <c r="DS121" s="5">
        <v>14.966666666666701</v>
      </c>
      <c r="DT121" s="5">
        <v>93.287232811733702</v>
      </c>
      <c r="DU121" s="5">
        <v>73.812724037242404</v>
      </c>
      <c r="DV121" s="1">
        <v>0.79124143585871498</v>
      </c>
      <c r="DW121" s="5">
        <v>55.312007548645198</v>
      </c>
      <c r="DX121" s="1">
        <v>0.59292151649810698</v>
      </c>
      <c r="DY121" s="5">
        <v>14.9166666666667</v>
      </c>
      <c r="DZ121" s="5">
        <v>77.701639281632794</v>
      </c>
      <c r="EA121" s="5">
        <v>57.853397405240301</v>
      </c>
      <c r="EB121" s="1">
        <v>0.74455826080513299</v>
      </c>
      <c r="EC121" s="5">
        <v>40.6264723188376</v>
      </c>
      <c r="ED121" s="1">
        <v>0.52285219069298305</v>
      </c>
      <c r="EE121" s="5">
        <v>15</v>
      </c>
      <c r="EF121" s="5">
        <v>38.130150103624203</v>
      </c>
      <c r="EG121" s="5">
        <v>28.208488043294999</v>
      </c>
      <c r="EH121" s="1">
        <v>0.73979483339651997</v>
      </c>
      <c r="EI121" s="5">
        <v>22.102848548354601</v>
      </c>
      <c r="EJ121" s="1">
        <v>0.57966854282731395</v>
      </c>
      <c r="EK121" s="5">
        <v>5.9677419354838701</v>
      </c>
      <c r="EL121" s="5">
        <v>39.349408462038397</v>
      </c>
      <c r="EM121" s="5">
        <v>29.1260220162454</v>
      </c>
      <c r="EN121" s="1">
        <v>0.74018957729298795</v>
      </c>
      <c r="EO121" s="5">
        <v>23.1498133959035</v>
      </c>
      <c r="EP121" s="1">
        <v>0.588314139925048</v>
      </c>
      <c r="EQ121" s="5">
        <v>6</v>
      </c>
      <c r="ER121" s="5">
        <v>34.111642131666599</v>
      </c>
      <c r="ES121" s="5">
        <v>24.3763333645154</v>
      </c>
      <c r="ET121" s="1">
        <v>0.71460451157484295</v>
      </c>
      <c r="EU121" s="5">
        <v>18.6396033931183</v>
      </c>
      <c r="EV121" s="1">
        <v>0.54642937801621505</v>
      </c>
      <c r="EW121" s="5">
        <v>5.8333333333333304</v>
      </c>
      <c r="EX121" s="5">
        <v>26.469984070183401</v>
      </c>
      <c r="EY121" s="5">
        <v>19.9294462934687</v>
      </c>
      <c r="EZ121" s="1">
        <v>0.75290737767832205</v>
      </c>
      <c r="FA121" s="5">
        <v>15.815731083641801</v>
      </c>
      <c r="FB121" s="1">
        <v>0.59749681154727596</v>
      </c>
      <c r="FC121" s="5">
        <v>4</v>
      </c>
      <c r="FD121" s="4">
        <v>0</v>
      </c>
      <c r="FE121" s="4">
        <v>0</v>
      </c>
      <c r="FF121" s="1"/>
      <c r="FG121" s="4">
        <v>0</v>
      </c>
      <c r="FH121" s="1"/>
      <c r="FI121" s="4">
        <v>0</v>
      </c>
      <c r="FJ121" s="4">
        <v>15.028217624415699</v>
      </c>
      <c r="FK121" s="4">
        <v>12.6506795435799</v>
      </c>
      <c r="FL121" s="1">
        <v>0.84179507242607599</v>
      </c>
      <c r="FM121" s="4">
        <v>10.5580949293135</v>
      </c>
      <c r="FN121" s="1">
        <v>0.70255137323538497</v>
      </c>
      <c r="FO121" s="4">
        <v>1.9009216589861799</v>
      </c>
      <c r="FP121" s="4">
        <v>189.39844148046299</v>
      </c>
      <c r="FQ121" s="4">
        <v>159.67668801306201</v>
      </c>
      <c r="FR121" s="1">
        <v>0.84307287200952596</v>
      </c>
      <c r="FS121" s="4">
        <v>117.82393889007</v>
      </c>
      <c r="FT121" s="1">
        <v>0.62209560949436105</v>
      </c>
      <c r="FU121" s="4">
        <v>29.533333333333299</v>
      </c>
      <c r="FV121" s="4">
        <v>190.22609265125701</v>
      </c>
      <c r="FW121" s="4">
        <v>153.47679712599501</v>
      </c>
      <c r="FX121" s="1">
        <v>0.80681254073469999</v>
      </c>
      <c r="FY121" s="4">
        <v>111.302629999497</v>
      </c>
      <c r="FZ121" s="1">
        <v>0.58510706101475096</v>
      </c>
      <c r="GA121" s="4">
        <v>30</v>
      </c>
      <c r="GB121" s="4">
        <v>184.99381254369601</v>
      </c>
      <c r="GC121" s="4">
        <v>145.172061229045</v>
      </c>
      <c r="GD121" s="1">
        <v>0.784740090670629</v>
      </c>
      <c r="GE121" s="4">
        <v>103.918323950192</v>
      </c>
      <c r="GF121" s="1">
        <v>0.56173945777589596</v>
      </c>
      <c r="GG121" s="4">
        <v>29.883333333333301</v>
      </c>
      <c r="GH121" s="4">
        <v>115.831789385257</v>
      </c>
      <c r="GI121" s="4">
        <v>86.061885448535307</v>
      </c>
      <c r="GJ121" s="1">
        <v>0.74299020938279003</v>
      </c>
      <c r="GK121" s="4">
        <v>62.7293208671922</v>
      </c>
      <c r="GL121" s="1">
        <v>0.54155531223431497</v>
      </c>
      <c r="GM121" s="4">
        <v>20.9677419354839</v>
      </c>
      <c r="GN121" s="4">
        <v>73.461050593704996</v>
      </c>
      <c r="GO121" s="4">
        <v>53.502355380760797</v>
      </c>
      <c r="GP121" s="1">
        <v>0.72830915088145398</v>
      </c>
      <c r="GQ121" s="4">
        <v>41.7894167890218</v>
      </c>
      <c r="GR121" s="1">
        <v>0.56886494885771199</v>
      </c>
      <c r="GS121" s="4">
        <v>11.8333333333333</v>
      </c>
      <c r="GT121" s="4">
        <v>26.469984070183401</v>
      </c>
      <c r="GU121" s="4">
        <v>19.9294462934687</v>
      </c>
      <c r="GV121" s="1">
        <v>0.75290737767832205</v>
      </c>
      <c r="GW121" s="4">
        <v>15.815731083641801</v>
      </c>
      <c r="GX121" s="1">
        <v>0.59749681154727596</v>
      </c>
      <c r="GY121" s="4">
        <v>4</v>
      </c>
    </row>
    <row r="122" spans="1:207" s="8" customFormat="1" x14ac:dyDescent="0.25">
      <c r="A122" s="4" t="s">
        <v>221</v>
      </c>
      <c r="B122" s="4" t="s">
        <v>442</v>
      </c>
      <c r="C122" s="4" t="s">
        <v>442</v>
      </c>
      <c r="D122" s="30" t="s">
        <v>224</v>
      </c>
      <c r="E122" s="4"/>
      <c r="F122" s="5"/>
      <c r="G122" s="5"/>
      <c r="H122" s="5"/>
      <c r="I122" s="5"/>
      <c r="J122" s="5"/>
      <c r="K122" s="5"/>
      <c r="L122" s="5"/>
      <c r="M122" s="5">
        <v>134.770589815054</v>
      </c>
      <c r="N122" s="5">
        <v>-14.792297597327099</v>
      </c>
      <c r="O122" s="5">
        <v>10.392886731063999</v>
      </c>
      <c r="P122" s="5">
        <v>-14.743441151790901</v>
      </c>
      <c r="Q122" s="5">
        <v>-2.8071445935271901</v>
      </c>
      <c r="R122" s="5">
        <v>81.597184748032902</v>
      </c>
      <c r="S122" s="5">
        <v>150.530500118758</v>
      </c>
      <c r="T122" s="5">
        <v>43.225075398586</v>
      </c>
      <c r="U122" s="5">
        <v>83.944495942501007</v>
      </c>
      <c r="V122" s="5">
        <v>86.275276111969902</v>
      </c>
      <c r="W122" s="5">
        <v>69.8736425627893</v>
      </c>
      <c r="X122" s="5">
        <v>100.04357281728601</v>
      </c>
      <c r="Y122" s="5">
        <v>43.464967069470198</v>
      </c>
      <c r="Z122" s="5">
        <v>206.542849187163</v>
      </c>
      <c r="AA122" s="5">
        <v>200.817156249459</v>
      </c>
      <c r="AB122" s="5">
        <v>131.48014326528599</v>
      </c>
      <c r="AC122" s="5">
        <v>0</v>
      </c>
      <c r="AD122" s="5">
        <v>0</v>
      </c>
      <c r="AE122" s="5">
        <v>0</v>
      </c>
      <c r="AF122" s="5">
        <v>134.770589815054</v>
      </c>
      <c r="AG122" s="5">
        <v>-4.3994108662630902</v>
      </c>
      <c r="AH122" s="5">
        <v>-17.550585745318099</v>
      </c>
      <c r="AI122" s="5">
        <v>232.12768486679099</v>
      </c>
      <c r="AJ122" s="5">
        <v>127.16957134108701</v>
      </c>
      <c r="AK122" s="5">
        <v>156.14891867475899</v>
      </c>
      <c r="AL122" s="5">
        <v>143.50853988675601</v>
      </c>
      <c r="AM122" s="5">
        <v>407.36000543662198</v>
      </c>
      <c r="AN122" s="5">
        <v>131.48014326528599</v>
      </c>
      <c r="AO122" s="5"/>
      <c r="AP122" s="5">
        <v>134.770589815054</v>
      </c>
      <c r="AQ122" s="5">
        <v>-21.949996611581199</v>
      </c>
      <c r="AR122" s="5">
        <v>359.29725620787798</v>
      </c>
      <c r="AS122" s="5">
        <v>299.65745856151602</v>
      </c>
      <c r="AT122" s="5">
        <v>538.84014870190697</v>
      </c>
      <c r="AU122" s="5">
        <f t="shared" si="28"/>
        <v>-156.72058642663518</v>
      </c>
      <c r="AV122" s="5">
        <f t="shared" si="29"/>
        <v>381.24725281945916</v>
      </c>
      <c r="AW122" s="5">
        <f t="shared" si="30"/>
        <v>-59.639797646361956</v>
      </c>
      <c r="AX122" s="5">
        <v>134.770589815054</v>
      </c>
      <c r="AY122" s="5">
        <v>-149.562887412381</v>
      </c>
      <c r="AZ122" s="5">
        <v>25.185184328391099</v>
      </c>
      <c r="BA122" s="5">
        <v>-25.136327882854999</v>
      </c>
      <c r="BB122" s="5">
        <v>11.9362965582638</v>
      </c>
      <c r="BC122" s="5">
        <v>84.4043293415601</v>
      </c>
      <c r="BD122" s="5">
        <v>68.933315370725097</v>
      </c>
      <c r="BE122" s="5">
        <v>-107.305424720172</v>
      </c>
      <c r="BF122" s="5">
        <v>40.719420543915</v>
      </c>
      <c r="BG122" s="5">
        <v>2.3307801694689498</v>
      </c>
      <c r="BH122" s="5">
        <v>-16.401633549180701</v>
      </c>
      <c r="BI122" s="5">
        <v>30.169930254496901</v>
      </c>
      <c r="BJ122" s="5">
        <v>-56.578605747815899</v>
      </c>
      <c r="BK122" s="5">
        <v>163.07788211769301</v>
      </c>
      <c r="BL122" s="6">
        <v>-5.7256929377047898</v>
      </c>
      <c r="BM122" s="5" t="s">
        <v>238</v>
      </c>
      <c r="BN122" s="4" t="s">
        <v>238</v>
      </c>
      <c r="BO122" s="7">
        <v>203</v>
      </c>
      <c r="BP122" s="7">
        <v>104</v>
      </c>
      <c r="BQ122" s="4" t="s">
        <v>253</v>
      </c>
      <c r="BR122" s="5">
        <v>-15.1066246500441</v>
      </c>
      <c r="BS122" s="5">
        <v>-13.3976223597172</v>
      </c>
      <c r="BT122" s="1">
        <v>0.88687067230985706</v>
      </c>
      <c r="BU122" s="5">
        <v>-11.8219061737973</v>
      </c>
      <c r="BV122" s="1">
        <v>-0.78256436812725205</v>
      </c>
      <c r="BW122" s="5">
        <v>0</v>
      </c>
      <c r="BX122" s="5">
        <v>11.434600822123899</v>
      </c>
      <c r="BY122" s="5">
        <v>11.434600822123899</v>
      </c>
      <c r="BZ122" s="1">
        <v>1</v>
      </c>
      <c r="CA122" s="5">
        <v>-8.9912623179493707</v>
      </c>
      <c r="CB122" s="1">
        <v>-0.78632061213303495</v>
      </c>
      <c r="CC122" s="5">
        <v>0</v>
      </c>
      <c r="CD122" s="5">
        <v>-16.440055781807299</v>
      </c>
      <c r="CE122" s="5">
        <v>-16.440055781807299</v>
      </c>
      <c r="CF122" s="1">
        <v>1</v>
      </c>
      <c r="CG122" s="5">
        <v>-16.616766464360101</v>
      </c>
      <c r="CH122" s="1">
        <v>-1.01074878850158</v>
      </c>
      <c r="CI122" s="5">
        <v>0</v>
      </c>
      <c r="CJ122" s="5">
        <v>-3.1608833684386499</v>
      </c>
      <c r="CK122" s="5">
        <v>-3.1761869153179401</v>
      </c>
      <c r="CL122" s="1">
        <v>1.00484154114388</v>
      </c>
      <c r="CM122" s="5">
        <v>-1.90432305781759</v>
      </c>
      <c r="CN122" s="1">
        <v>-0.60246546165930004</v>
      </c>
      <c r="CO122" s="5">
        <v>0</v>
      </c>
      <c r="CP122" s="5">
        <v>89.684659265292794</v>
      </c>
      <c r="CQ122" s="5">
        <v>77.904702575495804</v>
      </c>
      <c r="CR122" s="1">
        <v>0.86865137486946198</v>
      </c>
      <c r="CS122" s="5">
        <v>66.577270784914802</v>
      </c>
      <c r="CT122" s="1">
        <v>0.74234848334512904</v>
      </c>
      <c r="CU122" s="5">
        <v>6.7188172043010796</v>
      </c>
      <c r="CV122" s="5">
        <v>163.08663405407901</v>
      </c>
      <c r="CW122" s="5">
        <v>146.99486988803599</v>
      </c>
      <c r="CX122" s="1">
        <v>0.90132996330829396</v>
      </c>
      <c r="CY122" s="5">
        <v>137.143732164326</v>
      </c>
      <c r="CZ122" s="1">
        <v>0.84092564028790395</v>
      </c>
      <c r="DA122" s="5">
        <v>8.2177419354838701</v>
      </c>
      <c r="DB122" s="5">
        <v>42.744444279891503</v>
      </c>
      <c r="DC122" s="5">
        <v>9.9398077550604</v>
      </c>
      <c r="DD122" s="1">
        <v>0.232540343488252</v>
      </c>
      <c r="DE122" s="5">
        <v>-14.8301481714393</v>
      </c>
      <c r="DF122" s="1">
        <v>-0.34694913973688002</v>
      </c>
      <c r="DG122" s="5">
        <v>20.096774193548399</v>
      </c>
      <c r="DH122" s="5">
        <v>85.947513819470103</v>
      </c>
      <c r="DI122" s="5">
        <v>62.5123848245521</v>
      </c>
      <c r="DJ122" s="1">
        <v>0.72733208962690099</v>
      </c>
      <c r="DK122" s="5">
        <v>43.287181802166799</v>
      </c>
      <c r="DL122" s="1">
        <v>0.50364670109120402</v>
      </c>
      <c r="DM122" s="5">
        <v>14.1612903225806</v>
      </c>
      <c r="DN122" s="5">
        <v>84.028656169899804</v>
      </c>
      <c r="DO122" s="5">
        <v>57.552198323867003</v>
      </c>
      <c r="DP122" s="1">
        <v>0.68491156406810405</v>
      </c>
      <c r="DQ122" s="5">
        <v>36.571490253533703</v>
      </c>
      <c r="DR122" s="1">
        <v>0.43522640870977197</v>
      </c>
      <c r="DS122" s="5">
        <v>14.966666666666701</v>
      </c>
      <c r="DT122" s="5">
        <v>64.347711673944801</v>
      </c>
      <c r="DU122" s="5">
        <v>38.834377204284898</v>
      </c>
      <c r="DV122" s="1">
        <v>0.60350828637173504</v>
      </c>
      <c r="DW122" s="5">
        <v>21.651069386712798</v>
      </c>
      <c r="DX122" s="1">
        <v>0.33646991980725799</v>
      </c>
      <c r="DY122" s="5">
        <v>15</v>
      </c>
      <c r="DZ122" s="5">
        <v>94.192216172324606</v>
      </c>
      <c r="EA122" s="5">
        <v>70.723876703760595</v>
      </c>
      <c r="EB122" s="1">
        <v>0.75084629683594395</v>
      </c>
      <c r="EC122" s="5">
        <v>55.468432033896399</v>
      </c>
      <c r="ED122" s="1">
        <v>0.58888551823026303</v>
      </c>
      <c r="EE122" s="5">
        <v>15</v>
      </c>
      <c r="EF122" s="5">
        <v>42.937301732135801</v>
      </c>
      <c r="EG122" s="5">
        <v>13.094003129791499</v>
      </c>
      <c r="EH122" s="1">
        <v>0.30495635732954102</v>
      </c>
      <c r="EI122" s="5">
        <v>-14.5243464561613</v>
      </c>
      <c r="EJ122" s="1">
        <v>-0.33826872836051503</v>
      </c>
      <c r="EK122" s="5">
        <v>19.842165898617498</v>
      </c>
      <c r="EL122" s="5">
        <v>207.34495097015301</v>
      </c>
      <c r="EM122" s="5">
        <v>156.83233528854399</v>
      </c>
      <c r="EN122" s="1">
        <v>0.75638367153256403</v>
      </c>
      <c r="EO122" s="5">
        <v>134.4219813821</v>
      </c>
      <c r="EP122" s="1">
        <v>0.64830120411974801</v>
      </c>
      <c r="EQ122" s="5">
        <v>31.806451612903199</v>
      </c>
      <c r="ER122" s="5">
        <v>200.963681641178</v>
      </c>
      <c r="ES122" s="5">
        <v>145.694681280194</v>
      </c>
      <c r="ET122" s="1">
        <v>0.72498015606786603</v>
      </c>
      <c r="EU122" s="5">
        <v>110.339228780453</v>
      </c>
      <c r="EV122" s="1">
        <v>0.54905059401461898</v>
      </c>
      <c r="EW122" s="5">
        <v>36</v>
      </c>
      <c r="EX122" s="5">
        <v>129.76572708007399</v>
      </c>
      <c r="EY122" s="5">
        <v>90.530499775303099</v>
      </c>
      <c r="EZ122" s="1">
        <v>0.69764568667226001</v>
      </c>
      <c r="FA122" s="5">
        <v>66.686093457151699</v>
      </c>
      <c r="FB122" s="1">
        <v>0.51389604141008804</v>
      </c>
      <c r="FC122" s="5">
        <v>23.580645161290299</v>
      </c>
      <c r="FD122" s="4">
        <v>-3.67202382792017</v>
      </c>
      <c r="FE122" s="4">
        <v>-1.96302153759333</v>
      </c>
      <c r="FF122" s="1">
        <v>0.53458845301262303</v>
      </c>
      <c r="FG122" s="4">
        <v>-20.813168491746701</v>
      </c>
      <c r="FH122" s="1">
        <v>5.6680374276152898</v>
      </c>
      <c r="FI122" s="4">
        <v>0</v>
      </c>
      <c r="FJ122" s="4">
        <v>-19.6009391502459</v>
      </c>
      <c r="FK122" s="4">
        <v>-19.616242697125202</v>
      </c>
      <c r="FL122" s="1">
        <v>1.0007807557975701</v>
      </c>
      <c r="FM122" s="4">
        <v>-18.521089522177601</v>
      </c>
      <c r="FN122" s="1">
        <v>0.94490827098686503</v>
      </c>
      <c r="FO122" s="4">
        <v>0</v>
      </c>
      <c r="FP122" s="4">
        <v>252.77129331937201</v>
      </c>
      <c r="FQ122" s="4">
        <v>224.899572463532</v>
      </c>
      <c r="FR122" s="1">
        <v>0.88973541856818195</v>
      </c>
      <c r="FS122" s="4">
        <v>203.72100294923999</v>
      </c>
      <c r="FT122" s="1">
        <v>0.80594991731059695</v>
      </c>
      <c r="FU122" s="4">
        <v>14.936559139784899</v>
      </c>
      <c r="FV122" s="4">
        <v>128.69195809936201</v>
      </c>
      <c r="FW122" s="4">
        <v>72.4521925796125</v>
      </c>
      <c r="FX122" s="1">
        <v>0.56298927803766097</v>
      </c>
      <c r="FY122" s="4">
        <v>28.457033630727501</v>
      </c>
      <c r="FZ122" s="1">
        <v>0.22112518956900301</v>
      </c>
      <c r="GA122" s="4">
        <v>34.258064516128997</v>
      </c>
      <c r="GB122" s="4">
        <v>148.376367843845</v>
      </c>
      <c r="GC122" s="4">
        <v>96.386575528151994</v>
      </c>
      <c r="GD122" s="1">
        <v>0.64960867373160003</v>
      </c>
      <c r="GE122" s="4">
        <v>58.222559640246502</v>
      </c>
      <c r="GF122" s="1">
        <v>0.39239779545972903</v>
      </c>
      <c r="GG122" s="4">
        <v>29.966666666666701</v>
      </c>
      <c r="GH122" s="4">
        <v>137.12951790445999</v>
      </c>
      <c r="GI122" s="4">
        <v>83.817879833552198</v>
      </c>
      <c r="GJ122" s="1">
        <v>0.61123149205519001</v>
      </c>
      <c r="GK122" s="4">
        <v>40.944085577735102</v>
      </c>
      <c r="GL122" s="1">
        <v>0.298579665439072</v>
      </c>
      <c r="GM122" s="4">
        <v>34.842165898617502</v>
      </c>
      <c r="GN122" s="4">
        <v>408.30863261133101</v>
      </c>
      <c r="GO122" s="4">
        <v>302.52701656873802</v>
      </c>
      <c r="GP122" s="1">
        <v>0.74092730940791396</v>
      </c>
      <c r="GQ122" s="4">
        <v>244.76121016255399</v>
      </c>
      <c r="GR122" s="1">
        <v>0.59945147031838997</v>
      </c>
      <c r="GS122" s="4">
        <v>67.806451612903203</v>
      </c>
      <c r="GT122" s="4">
        <v>129.76572708007399</v>
      </c>
      <c r="GU122" s="4">
        <v>90.530499775303099</v>
      </c>
      <c r="GV122" s="1">
        <v>0.69764568667226001</v>
      </c>
      <c r="GW122" s="4">
        <v>66.686093457151699</v>
      </c>
      <c r="GX122" s="1">
        <v>0.51389604141008804</v>
      </c>
      <c r="GY122" s="4">
        <v>23.580645161290299</v>
      </c>
    </row>
    <row r="123" spans="1:207" s="8" customFormat="1" x14ac:dyDescent="0.25">
      <c r="A123" s="4" t="s">
        <v>221</v>
      </c>
      <c r="B123" s="4" t="s">
        <v>443</v>
      </c>
      <c r="C123" s="4" t="s">
        <v>444</v>
      </c>
      <c r="D123" s="30" t="s">
        <v>256</v>
      </c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>
        <v>0</v>
      </c>
      <c r="W123" s="5">
        <v>4.0625898886350598E-3</v>
      </c>
      <c r="X123" s="5">
        <v>142.08445009411599</v>
      </c>
      <c r="Y123" s="5">
        <v>147.15539621244301</v>
      </c>
      <c r="Z123" s="5">
        <v>93.849153165304102</v>
      </c>
      <c r="AA123" s="5">
        <v>157.01874453837999</v>
      </c>
      <c r="AB123" s="5">
        <v>185.498247027887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4.0625898886350598E-3</v>
      </c>
      <c r="AL123" s="5">
        <v>289.23984630656003</v>
      </c>
      <c r="AM123" s="5">
        <v>250.86789770368401</v>
      </c>
      <c r="AN123" s="5">
        <v>185.498247027887</v>
      </c>
      <c r="AO123" s="5"/>
      <c r="AP123" s="5"/>
      <c r="AQ123" s="5"/>
      <c r="AR123" s="5"/>
      <c r="AS123" s="5">
        <v>289.24390889644798</v>
      </c>
      <c r="AT123" s="5">
        <v>436.36614473156999</v>
      </c>
      <c r="AU123" s="5">
        <f t="shared" si="28"/>
        <v>0</v>
      </c>
      <c r="AV123" s="5">
        <f t="shared" si="29"/>
        <v>0</v>
      </c>
      <c r="AW123" s="5">
        <f t="shared" si="30"/>
        <v>289.24390889644798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4.0625898886350598E-3</v>
      </c>
      <c r="BI123" s="5">
        <v>142.08038750422801</v>
      </c>
      <c r="BJ123" s="5">
        <v>5.07094611832696</v>
      </c>
      <c r="BK123" s="5">
        <v>-53.306243047139297</v>
      </c>
      <c r="BL123" s="6">
        <v>63.169591373075498</v>
      </c>
      <c r="BM123" s="5" t="s">
        <v>257</v>
      </c>
      <c r="BN123" s="4" t="s">
        <v>257</v>
      </c>
      <c r="BO123" s="7">
        <v>564</v>
      </c>
      <c r="BP123" s="7">
        <v>105</v>
      </c>
      <c r="BQ123" s="4" t="s">
        <v>253</v>
      </c>
      <c r="BR123" s="5"/>
      <c r="BS123" s="5"/>
      <c r="BT123" s="1"/>
      <c r="BU123" s="5"/>
      <c r="BV123" s="1"/>
      <c r="BW123" s="5"/>
      <c r="BX123" s="5"/>
      <c r="BY123" s="5"/>
      <c r="BZ123" s="1"/>
      <c r="CA123" s="5"/>
      <c r="CB123" s="1"/>
      <c r="CC123" s="5"/>
      <c r="CD123" s="5"/>
      <c r="CE123" s="5"/>
      <c r="CF123" s="1"/>
      <c r="CG123" s="5"/>
      <c r="CH123" s="1"/>
      <c r="CI123" s="5"/>
      <c r="CJ123" s="5"/>
      <c r="CK123" s="5"/>
      <c r="CL123" s="1"/>
      <c r="CM123" s="5"/>
      <c r="CN123" s="1"/>
      <c r="CO123" s="5"/>
      <c r="CP123" s="5"/>
      <c r="CQ123" s="5"/>
      <c r="CR123" s="1"/>
      <c r="CS123" s="5"/>
      <c r="CT123" s="1"/>
      <c r="CU123" s="5"/>
      <c r="CV123" s="5"/>
      <c r="CW123" s="5"/>
      <c r="CX123" s="1"/>
      <c r="CY123" s="5"/>
      <c r="CZ123" s="1"/>
      <c r="DA123" s="5"/>
      <c r="DB123" s="5"/>
      <c r="DC123" s="5"/>
      <c r="DD123" s="1"/>
      <c r="DE123" s="5"/>
      <c r="DF123" s="1"/>
      <c r="DG123" s="5"/>
      <c r="DH123" s="5"/>
      <c r="DI123" s="5"/>
      <c r="DJ123" s="1"/>
      <c r="DK123" s="5"/>
      <c r="DL123" s="1"/>
      <c r="DM123" s="5"/>
      <c r="DN123" s="5">
        <v>0</v>
      </c>
      <c r="DO123" s="5">
        <v>0</v>
      </c>
      <c r="DP123" s="1"/>
      <c r="DQ123" s="5">
        <v>0</v>
      </c>
      <c r="DR123" s="1"/>
      <c r="DS123" s="5">
        <v>0</v>
      </c>
      <c r="DT123" s="5">
        <v>3.1759895301038697E-2</v>
      </c>
      <c r="DU123" s="5">
        <v>-34.585292041781003</v>
      </c>
      <c r="DV123" s="1">
        <v>-1088.96114782374</v>
      </c>
      <c r="DW123" s="5">
        <v>-55.141042795481603</v>
      </c>
      <c r="DX123" s="1">
        <v>-1736.1846527774301</v>
      </c>
      <c r="DY123" s="5">
        <v>15.8236559139785</v>
      </c>
      <c r="DZ123" s="5">
        <v>135.877845165124</v>
      </c>
      <c r="EA123" s="5">
        <v>95.621842983609497</v>
      </c>
      <c r="EB123" s="1">
        <v>0.70373387852453795</v>
      </c>
      <c r="EC123" s="5">
        <v>71.934209366731807</v>
      </c>
      <c r="ED123" s="1">
        <v>0.52940351886883696</v>
      </c>
      <c r="EE123" s="5">
        <v>18.9118279569892</v>
      </c>
      <c r="EF123" s="5">
        <v>145.89901914453301</v>
      </c>
      <c r="EG123" s="5">
        <v>77.618841855307295</v>
      </c>
      <c r="EH123" s="1">
        <v>0.532003863428409</v>
      </c>
      <c r="EI123" s="5">
        <v>50.7075667737492</v>
      </c>
      <c r="EJ123" s="1">
        <v>0.34755248576082798</v>
      </c>
      <c r="EK123" s="5">
        <v>23.190092165898601</v>
      </c>
      <c r="EL123" s="5">
        <v>93.493862256092498</v>
      </c>
      <c r="EM123" s="5">
        <v>19.570989612898401</v>
      </c>
      <c r="EN123" s="1">
        <v>0.20932913819830001</v>
      </c>
      <c r="EO123" s="5">
        <v>-12.868619636558901</v>
      </c>
      <c r="EP123" s="1">
        <v>-0.137641330949726</v>
      </c>
      <c r="EQ123" s="5">
        <v>27.933333333333302</v>
      </c>
      <c r="ER123" s="5">
        <v>156.58460078260401</v>
      </c>
      <c r="ES123" s="5">
        <v>75.552566166720396</v>
      </c>
      <c r="ET123" s="1">
        <v>0.48250316946309801</v>
      </c>
      <c r="EU123" s="5">
        <v>33.563166583437599</v>
      </c>
      <c r="EV123" s="1">
        <v>0.214345257552084</v>
      </c>
      <c r="EW123" s="5">
        <v>37.321505376344099</v>
      </c>
      <c r="EX123" s="5">
        <v>182.66815107186301</v>
      </c>
      <c r="EY123" s="5">
        <v>129.34978821856799</v>
      </c>
      <c r="EZ123" s="1">
        <v>0.70811352422175</v>
      </c>
      <c r="FA123" s="5">
        <v>95.603894851628695</v>
      </c>
      <c r="FB123" s="1">
        <v>0.52337473331088502</v>
      </c>
      <c r="FC123" s="5">
        <v>25.633333333333301</v>
      </c>
      <c r="FD123" s="4">
        <v>0</v>
      </c>
      <c r="FE123" s="4">
        <v>0</v>
      </c>
      <c r="FF123" s="1"/>
      <c r="FG123" s="4">
        <v>0</v>
      </c>
      <c r="FH123" s="1"/>
      <c r="FI123" s="4">
        <v>0</v>
      </c>
      <c r="FJ123" s="4">
        <v>0</v>
      </c>
      <c r="FK123" s="4">
        <v>0</v>
      </c>
      <c r="FL123" s="1"/>
      <c r="FM123" s="4">
        <v>0</v>
      </c>
      <c r="FN123" s="1"/>
      <c r="FO123" s="4">
        <v>0</v>
      </c>
      <c r="FP123" s="4">
        <v>0</v>
      </c>
      <c r="FQ123" s="4">
        <v>0</v>
      </c>
      <c r="FR123" s="1"/>
      <c r="FS123" s="4">
        <v>0</v>
      </c>
      <c r="FT123" s="1"/>
      <c r="FU123" s="4">
        <v>0</v>
      </c>
      <c r="FV123" s="4">
        <v>0</v>
      </c>
      <c r="FW123" s="4">
        <v>0</v>
      </c>
      <c r="FX123" s="1"/>
      <c r="FY123" s="4">
        <v>0</v>
      </c>
      <c r="FZ123" s="1"/>
      <c r="GA123" s="4">
        <v>0</v>
      </c>
      <c r="GB123" s="4">
        <v>3.1759895301038697E-2</v>
      </c>
      <c r="GC123" s="4">
        <v>-34.585292041781003</v>
      </c>
      <c r="GD123" s="1">
        <v>-1088.96114782374</v>
      </c>
      <c r="GE123" s="4">
        <v>-55.141042795481603</v>
      </c>
      <c r="GF123" s="1">
        <v>-1736.1846527774301</v>
      </c>
      <c r="GG123" s="4">
        <v>15.8236559139785</v>
      </c>
      <c r="GH123" s="4">
        <v>281.77686430965798</v>
      </c>
      <c r="GI123" s="4">
        <v>173.24068483891699</v>
      </c>
      <c r="GJ123" s="1">
        <v>0.61481514908383195</v>
      </c>
      <c r="GK123" s="4">
        <v>122.641776140481</v>
      </c>
      <c r="GL123" s="1">
        <v>0.43524430737402298</v>
      </c>
      <c r="GM123" s="4">
        <v>42.101920122887897</v>
      </c>
      <c r="GN123" s="4">
        <v>250.07846303869701</v>
      </c>
      <c r="GO123" s="4">
        <v>95.123555779618798</v>
      </c>
      <c r="GP123" s="1">
        <v>0.38037484165479502</v>
      </c>
      <c r="GQ123" s="4">
        <v>20.694546946878699</v>
      </c>
      <c r="GR123" s="1">
        <v>8.2752215826264297E-2</v>
      </c>
      <c r="GS123" s="4">
        <v>65.254838709677401</v>
      </c>
      <c r="GT123" s="4">
        <v>182.66815107186301</v>
      </c>
      <c r="GU123" s="4">
        <v>129.34978821856799</v>
      </c>
      <c r="GV123" s="1">
        <v>0.70811352422175</v>
      </c>
      <c r="GW123" s="4">
        <v>95.603894851628695</v>
      </c>
      <c r="GX123" s="1">
        <v>0.52337473331088502</v>
      </c>
      <c r="GY123" s="4">
        <v>25.633333333333301</v>
      </c>
    </row>
    <row r="124" spans="1:207" s="8" customFormat="1" x14ac:dyDescent="0.25">
      <c r="A124" s="4" t="s">
        <v>221</v>
      </c>
      <c r="B124" s="4" t="s">
        <v>445</v>
      </c>
      <c r="C124" s="4" t="s">
        <v>446</v>
      </c>
      <c r="D124" s="30" t="s">
        <v>276</v>
      </c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>
        <v>41.012922513900101</v>
      </c>
      <c r="T124" s="5">
        <v>138.32908185637899</v>
      </c>
      <c r="U124" s="5">
        <v>208.29125115045599</v>
      </c>
      <c r="V124" s="5">
        <v>80.008005750015499</v>
      </c>
      <c r="W124" s="5">
        <v>49.779888072618697</v>
      </c>
      <c r="X124" s="5">
        <v>83.510061462232898</v>
      </c>
      <c r="Y124" s="5">
        <v>75.309769871147196</v>
      </c>
      <c r="Z124" s="5">
        <v>62.0788609136129</v>
      </c>
      <c r="AA124" s="5">
        <v>61.8435813539758</v>
      </c>
      <c r="AB124" s="5">
        <v>40.780542581186801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41.012922513900101</v>
      </c>
      <c r="AJ124" s="5">
        <v>346.62033300683498</v>
      </c>
      <c r="AK124" s="5">
        <v>129.787893822634</v>
      </c>
      <c r="AL124" s="5">
        <v>158.81983133337999</v>
      </c>
      <c r="AM124" s="5">
        <v>123.92244226758901</v>
      </c>
      <c r="AN124" s="5">
        <v>40.780542581186801</v>
      </c>
      <c r="AO124" s="5"/>
      <c r="AP124" s="5"/>
      <c r="AQ124" s="5"/>
      <c r="AR124" s="5">
        <v>387.63325552073502</v>
      </c>
      <c r="AS124" s="5">
        <v>288.607725156014</v>
      </c>
      <c r="AT124" s="5">
        <v>164.702984848775</v>
      </c>
      <c r="AU124" s="5">
        <f t="shared" si="28"/>
        <v>0</v>
      </c>
      <c r="AV124" s="5">
        <f t="shared" si="29"/>
        <v>387.63325552073502</v>
      </c>
      <c r="AW124" s="5">
        <f t="shared" si="30"/>
        <v>-99.025530364721021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41.012922513900101</v>
      </c>
      <c r="BE124" s="5">
        <v>97.316159342479295</v>
      </c>
      <c r="BF124" s="5">
        <v>69.962169294076105</v>
      </c>
      <c r="BG124" s="5">
        <v>-128.28324540043999</v>
      </c>
      <c r="BH124" s="5">
        <v>-30.228117677396799</v>
      </c>
      <c r="BI124" s="5">
        <v>33.730173389614201</v>
      </c>
      <c r="BJ124" s="5">
        <v>-8.2002915910856693</v>
      </c>
      <c r="BK124" s="5">
        <v>-13.2309089575343</v>
      </c>
      <c r="BL124" s="6">
        <v>-0.235279559637178</v>
      </c>
      <c r="BM124" s="5" t="s">
        <v>257</v>
      </c>
      <c r="BN124" s="4" t="s">
        <v>257</v>
      </c>
      <c r="BO124" s="7">
        <v>285</v>
      </c>
      <c r="BP124" s="7">
        <v>106</v>
      </c>
      <c r="BQ124" s="4" t="s">
        <v>253</v>
      </c>
      <c r="BR124" s="5"/>
      <c r="BS124" s="5"/>
      <c r="BT124" s="1"/>
      <c r="BU124" s="5"/>
      <c r="BV124" s="1"/>
      <c r="BW124" s="5"/>
      <c r="BX124" s="5"/>
      <c r="BY124" s="5"/>
      <c r="BZ124" s="1"/>
      <c r="CA124" s="5"/>
      <c r="CB124" s="1"/>
      <c r="CC124" s="5"/>
      <c r="CD124" s="5"/>
      <c r="CE124" s="5"/>
      <c r="CF124" s="1"/>
      <c r="CG124" s="5"/>
      <c r="CH124" s="1"/>
      <c r="CI124" s="5"/>
      <c r="CJ124" s="5"/>
      <c r="CK124" s="5"/>
      <c r="CL124" s="1"/>
      <c r="CM124" s="5"/>
      <c r="CN124" s="1"/>
      <c r="CO124" s="5"/>
      <c r="CP124" s="5"/>
      <c r="CQ124" s="5"/>
      <c r="CR124" s="1"/>
      <c r="CS124" s="5"/>
      <c r="CT124" s="1"/>
      <c r="CU124" s="5"/>
      <c r="CV124" s="5">
        <v>41.012922513900101</v>
      </c>
      <c r="CW124" s="5">
        <v>21.0117030055148</v>
      </c>
      <c r="CX124" s="1">
        <v>0.51231908670720905</v>
      </c>
      <c r="CY124" s="5">
        <v>13.376719334699599</v>
      </c>
      <c r="CZ124" s="1">
        <v>0.32615864744010697</v>
      </c>
      <c r="DA124" s="5">
        <v>5.6301075268817202</v>
      </c>
      <c r="DB124" s="5">
        <v>138.32908185637899</v>
      </c>
      <c r="DC124" s="5">
        <v>70.003549904290594</v>
      </c>
      <c r="DD124" s="1">
        <v>0.50606531153710699</v>
      </c>
      <c r="DE124" s="5">
        <v>53.396226959424702</v>
      </c>
      <c r="DF124" s="1">
        <v>0.38600868481772699</v>
      </c>
      <c r="DG124" s="5">
        <v>12.8387096774194</v>
      </c>
      <c r="DH124" s="5">
        <v>208.29125115045599</v>
      </c>
      <c r="DI124" s="5">
        <v>138.884318489864</v>
      </c>
      <c r="DJ124" s="1">
        <v>0.66677941451099598</v>
      </c>
      <c r="DK124" s="5">
        <v>97.732483945770198</v>
      </c>
      <c r="DL124" s="1">
        <v>0.469210700910212</v>
      </c>
      <c r="DM124" s="5">
        <v>26.788018433179701</v>
      </c>
      <c r="DN124" s="5">
        <v>80.008005750015499</v>
      </c>
      <c r="DO124" s="5">
        <v>61.662846403569702</v>
      </c>
      <c r="DP124" s="1">
        <v>0.77070845380442199</v>
      </c>
      <c r="DQ124" s="5">
        <v>41.916635790804797</v>
      </c>
      <c r="DR124" s="1">
        <v>0.52390551917733197</v>
      </c>
      <c r="DS124" s="5">
        <v>12.733333333333301</v>
      </c>
      <c r="DT124" s="5">
        <v>49.779888072618697</v>
      </c>
      <c r="DU124" s="5">
        <v>31.169774968807399</v>
      </c>
      <c r="DV124" s="1">
        <v>0.62615196971389497</v>
      </c>
      <c r="DW124" s="5">
        <v>16.680384218021</v>
      </c>
      <c r="DX124" s="1">
        <v>0.33508279877382902</v>
      </c>
      <c r="DY124" s="5">
        <v>7.2333333333333298</v>
      </c>
      <c r="DZ124" s="5">
        <v>83.509609792534107</v>
      </c>
      <c r="EA124" s="5">
        <v>56.606819895014702</v>
      </c>
      <c r="EB124" s="1">
        <v>0.67784797504915895</v>
      </c>
      <c r="EC124" s="5">
        <v>46.981235395272897</v>
      </c>
      <c r="ED124" s="1">
        <v>0.56258477930851303</v>
      </c>
      <c r="EE124" s="5">
        <v>12.580645161290301</v>
      </c>
      <c r="EF124" s="5">
        <v>75.308262469651197</v>
      </c>
      <c r="EG124" s="5">
        <v>43.628024770704002</v>
      </c>
      <c r="EH124" s="1">
        <v>0.579325871291822</v>
      </c>
      <c r="EI124" s="5">
        <v>26.437538908636</v>
      </c>
      <c r="EJ124" s="1">
        <v>0.35105761362228</v>
      </c>
      <c r="EK124" s="5">
        <v>16.236175115207399</v>
      </c>
      <c r="EL124" s="5">
        <v>62.0786758226945</v>
      </c>
      <c r="EM124" s="5">
        <v>28.190791234541699</v>
      </c>
      <c r="EN124" s="1">
        <v>0.45411392657695498</v>
      </c>
      <c r="EO124" s="5">
        <v>8.6037281115069906</v>
      </c>
      <c r="EP124" s="1">
        <v>0.13859393741065701</v>
      </c>
      <c r="EQ124" s="5">
        <v>18.177419354838701</v>
      </c>
      <c r="ER124" s="5">
        <v>61.843361319175699</v>
      </c>
      <c r="ES124" s="5">
        <v>33.103631545035</v>
      </c>
      <c r="ET124" s="1">
        <v>0.53528189346284205</v>
      </c>
      <c r="EU124" s="5">
        <v>18.206323442149898</v>
      </c>
      <c r="EV124" s="1">
        <v>0.29439414439629802</v>
      </c>
      <c r="EW124" s="5">
        <v>14.9293010752688</v>
      </c>
      <c r="EX124" s="5">
        <v>40.780512612361598</v>
      </c>
      <c r="EY124" s="5">
        <v>27.744656098321201</v>
      </c>
      <c r="EZ124" s="1">
        <v>0.68034103352372</v>
      </c>
      <c r="FA124" s="5">
        <v>18.3734023589627</v>
      </c>
      <c r="FB124" s="1">
        <v>0.45054368329331002</v>
      </c>
      <c r="FC124" s="5">
        <v>8.8134408602150494</v>
      </c>
      <c r="FD124" s="4">
        <v>0</v>
      </c>
      <c r="FE124" s="4">
        <v>0</v>
      </c>
      <c r="FF124" s="1"/>
      <c r="FG124" s="4">
        <v>0</v>
      </c>
      <c r="FH124" s="1"/>
      <c r="FI124" s="4">
        <v>0</v>
      </c>
      <c r="FJ124" s="4">
        <v>0</v>
      </c>
      <c r="FK124" s="4">
        <v>0</v>
      </c>
      <c r="FL124" s="1"/>
      <c r="FM124" s="4">
        <v>0</v>
      </c>
      <c r="FN124" s="1"/>
      <c r="FO124" s="4">
        <v>0</v>
      </c>
      <c r="FP124" s="4">
        <v>41.012922513900101</v>
      </c>
      <c r="FQ124" s="4">
        <v>21.0117030055148</v>
      </c>
      <c r="FR124" s="1">
        <v>0.51231908670720905</v>
      </c>
      <c r="FS124" s="4">
        <v>13.376719334699599</v>
      </c>
      <c r="FT124" s="1">
        <v>0.32615864744010697</v>
      </c>
      <c r="FU124" s="4">
        <v>5.6301075268817202</v>
      </c>
      <c r="FV124" s="4">
        <v>346.62033300683498</v>
      </c>
      <c r="FW124" s="4">
        <v>208.887868394154</v>
      </c>
      <c r="FX124" s="1">
        <v>0.60264170477856904</v>
      </c>
      <c r="FY124" s="4">
        <v>151.12871090519499</v>
      </c>
      <c r="FZ124" s="1">
        <v>0.43600647888770799</v>
      </c>
      <c r="GA124" s="4">
        <v>39.626728110599103</v>
      </c>
      <c r="GB124" s="4">
        <v>129.787893822634</v>
      </c>
      <c r="GC124" s="4">
        <v>92.832621372377105</v>
      </c>
      <c r="GD124" s="1">
        <v>0.71526410236104598</v>
      </c>
      <c r="GE124" s="4">
        <v>58.597020008825801</v>
      </c>
      <c r="GF124" s="1">
        <v>0.45148294099681902</v>
      </c>
      <c r="GG124" s="4">
        <v>19.966666666666701</v>
      </c>
      <c r="GH124" s="4">
        <v>158.81787226218501</v>
      </c>
      <c r="GI124" s="4">
        <v>100.234844665719</v>
      </c>
      <c r="GJ124" s="1">
        <v>0.63113076153196002</v>
      </c>
      <c r="GK124" s="4">
        <v>73.418774303908904</v>
      </c>
      <c r="GL124" s="1">
        <v>0.46228282282176097</v>
      </c>
      <c r="GM124" s="4">
        <v>28.816820276497701</v>
      </c>
      <c r="GN124" s="4">
        <v>123.92203714187001</v>
      </c>
      <c r="GO124" s="4">
        <v>61.294422779576699</v>
      </c>
      <c r="GP124" s="1">
        <v>0.49462084543853002</v>
      </c>
      <c r="GQ124" s="4">
        <v>26.810051553656901</v>
      </c>
      <c r="GR124" s="1">
        <v>0.21634611705877499</v>
      </c>
      <c r="GS124" s="4">
        <v>33.106720430107501</v>
      </c>
      <c r="GT124" s="4">
        <v>40.780512612361598</v>
      </c>
      <c r="GU124" s="4">
        <v>27.744656098321201</v>
      </c>
      <c r="GV124" s="1">
        <v>0.68034103352372</v>
      </c>
      <c r="GW124" s="4">
        <v>18.3734023589627</v>
      </c>
      <c r="GX124" s="1">
        <v>0.45054368329331002</v>
      </c>
      <c r="GY124" s="4">
        <v>8.8134408602150494</v>
      </c>
    </row>
    <row r="125" spans="1:207" s="8" customFormat="1" x14ac:dyDescent="0.25">
      <c r="A125" s="4" t="s">
        <v>221</v>
      </c>
      <c r="B125" s="4" t="s">
        <v>447</v>
      </c>
      <c r="C125" s="4" t="s">
        <v>448</v>
      </c>
      <c r="D125" s="30" t="s">
        <v>224</v>
      </c>
      <c r="E125" s="4"/>
      <c r="F125" s="5">
        <v>158.64664081723001</v>
      </c>
      <c r="G125" s="5">
        <v>129.53527031323401</v>
      </c>
      <c r="H125" s="5">
        <v>247.73648359346399</v>
      </c>
      <c r="I125" s="5">
        <v>253.88136949123</v>
      </c>
      <c r="J125" s="5">
        <v>337.65144618702999</v>
      </c>
      <c r="K125" s="5">
        <v>297.37757726364498</v>
      </c>
      <c r="L125" s="5">
        <v>168.59373647730899</v>
      </c>
      <c r="M125" s="5">
        <v>188.318845086284</v>
      </c>
      <c r="N125" s="5">
        <v>83.3403343976331</v>
      </c>
      <c r="O125" s="5">
        <v>251.41469998127701</v>
      </c>
      <c r="P125" s="5">
        <v>119.012098289861</v>
      </c>
      <c r="Q125" s="5">
        <v>78.436572275187203</v>
      </c>
      <c r="R125" s="5">
        <v>143.942870683151</v>
      </c>
      <c r="S125" s="5">
        <v>88.200694239127301</v>
      </c>
      <c r="T125" s="5">
        <v>44.219603545361998</v>
      </c>
      <c r="U125" s="5">
        <v>47.482411595191302</v>
      </c>
      <c r="V125" s="5">
        <v>60.294642750616198</v>
      </c>
      <c r="W125" s="5">
        <v>87.086674070312995</v>
      </c>
      <c r="X125" s="5">
        <v>72.196753341610204</v>
      </c>
      <c r="Y125" s="5">
        <v>57.135519975306103</v>
      </c>
      <c r="Z125" s="5">
        <v>52.388693495235998</v>
      </c>
      <c r="AA125" s="5">
        <v>59.666417599097798</v>
      </c>
      <c r="AB125" s="5">
        <v>31.486109340287999</v>
      </c>
      <c r="AC125" s="5">
        <v>288.18191113046402</v>
      </c>
      <c r="AD125" s="5">
        <v>501.61785308469399</v>
      </c>
      <c r="AE125" s="5">
        <v>635.02902345067503</v>
      </c>
      <c r="AF125" s="5">
        <v>356.91258156359299</v>
      </c>
      <c r="AG125" s="5">
        <v>334.75503437891001</v>
      </c>
      <c r="AH125" s="5">
        <v>197.44867056504799</v>
      </c>
      <c r="AI125" s="5">
        <v>232.14356492227799</v>
      </c>
      <c r="AJ125" s="5">
        <v>91.7020151405533</v>
      </c>
      <c r="AK125" s="5">
        <v>147.38131682092899</v>
      </c>
      <c r="AL125" s="5">
        <v>129.332273316916</v>
      </c>
      <c r="AM125" s="5">
        <v>112.05511109433399</v>
      </c>
      <c r="AN125" s="5">
        <v>31.486109340287999</v>
      </c>
      <c r="AO125" s="5">
        <v>789.79976421515801</v>
      </c>
      <c r="AP125" s="5">
        <v>991.94160501426802</v>
      </c>
      <c r="AQ125" s="5">
        <v>532.20370494395797</v>
      </c>
      <c r="AR125" s="5">
        <v>323.84558006283203</v>
      </c>
      <c r="AS125" s="5">
        <v>276.71359013784502</v>
      </c>
      <c r="AT125" s="5">
        <v>143.54122043462201</v>
      </c>
      <c r="AU125" s="5">
        <f t="shared" si="28"/>
        <v>-459.73790007031005</v>
      </c>
      <c r="AV125" s="5">
        <f t="shared" si="29"/>
        <v>-208.35812488112595</v>
      </c>
      <c r="AW125" s="5">
        <f t="shared" si="30"/>
        <v>-47.13198992498701</v>
      </c>
      <c r="AX125" s="5">
        <v>19.725108608975201</v>
      </c>
      <c r="AY125" s="5">
        <v>-104.978510688651</v>
      </c>
      <c r="AZ125" s="5">
        <v>168.07436558364401</v>
      </c>
      <c r="BA125" s="5">
        <v>-132.40260169141601</v>
      </c>
      <c r="BB125" s="5">
        <v>-40.575526014673798</v>
      </c>
      <c r="BC125" s="5">
        <v>65.506298407963797</v>
      </c>
      <c r="BD125" s="5">
        <v>-55.742176444023698</v>
      </c>
      <c r="BE125" s="5">
        <v>-43.981090693765303</v>
      </c>
      <c r="BF125" s="5">
        <v>3.2628080498293</v>
      </c>
      <c r="BG125" s="5">
        <v>12.8122311554249</v>
      </c>
      <c r="BH125" s="5">
        <v>26.7920313196968</v>
      </c>
      <c r="BI125" s="5">
        <v>-14.889920728702799</v>
      </c>
      <c r="BJ125" s="5">
        <v>-15.0612333663041</v>
      </c>
      <c r="BK125" s="5">
        <v>-4.7468264800701103</v>
      </c>
      <c r="BL125" s="6">
        <v>7.2777241038617904</v>
      </c>
      <c r="BM125" s="5" t="s">
        <v>238</v>
      </c>
      <c r="BN125" s="4" t="s">
        <v>238</v>
      </c>
      <c r="BO125" s="7">
        <v>318</v>
      </c>
      <c r="BP125" s="7">
        <v>107</v>
      </c>
      <c r="BQ125" s="4" t="s">
        <v>253</v>
      </c>
      <c r="BR125" s="5">
        <v>85.352874096372204</v>
      </c>
      <c r="BS125" s="5">
        <v>20.5432852050401</v>
      </c>
      <c r="BT125" s="1">
        <v>0.24068650789479701</v>
      </c>
      <c r="BU125" s="5">
        <v>-6.9214329163167596</v>
      </c>
      <c r="BV125" s="1">
        <v>-8.1091972468340698E-2</v>
      </c>
      <c r="BW125" s="5">
        <v>14.21</v>
      </c>
      <c r="BX125" s="5">
        <v>270.82168609950497</v>
      </c>
      <c r="BY125" s="5">
        <v>220.41943970444299</v>
      </c>
      <c r="BZ125" s="1">
        <v>0.81389139429350199</v>
      </c>
      <c r="CA125" s="5">
        <v>199.66317607969199</v>
      </c>
      <c r="CB125" s="1">
        <v>0.73724958645420902</v>
      </c>
      <c r="CC125" s="5">
        <v>9.6</v>
      </c>
      <c r="CD125" s="5">
        <v>130.968319036232</v>
      </c>
      <c r="CE125" s="5">
        <v>90.380180316655796</v>
      </c>
      <c r="CF125" s="1">
        <v>0.69009193201641605</v>
      </c>
      <c r="CG125" s="5">
        <v>74.283121791649094</v>
      </c>
      <c r="CH125" s="1">
        <v>0.56718389865795604</v>
      </c>
      <c r="CI125" s="5">
        <v>9.50322580645161</v>
      </c>
      <c r="CJ125" s="5">
        <v>86.293077180786</v>
      </c>
      <c r="CK125" s="5">
        <v>67.231749402971801</v>
      </c>
      <c r="CL125" s="1">
        <v>0.779109421050309</v>
      </c>
      <c r="CM125" s="5">
        <v>51.545657518697901</v>
      </c>
      <c r="CN125" s="1">
        <v>0.59733247674907397</v>
      </c>
      <c r="CO125" s="5">
        <v>12.9483870967742</v>
      </c>
      <c r="CP125" s="5">
        <v>159.584636834577</v>
      </c>
      <c r="CQ125" s="5">
        <v>113.105794172553</v>
      </c>
      <c r="CR125" s="1">
        <v>0.70875114557422803</v>
      </c>
      <c r="CS125" s="5">
        <v>71.099447995775705</v>
      </c>
      <c r="CT125" s="1">
        <v>0.44552814986493</v>
      </c>
      <c r="CU125" s="5">
        <v>25.367741935483899</v>
      </c>
      <c r="CV125" s="5">
        <v>95.402298672726701</v>
      </c>
      <c r="CW125" s="5">
        <v>57.930081957634101</v>
      </c>
      <c r="CX125" s="1">
        <v>0.60721893249512404</v>
      </c>
      <c r="CY125" s="5">
        <v>34.090174954783997</v>
      </c>
      <c r="CZ125" s="1">
        <v>0.35733075019218202</v>
      </c>
      <c r="DA125" s="5">
        <v>13.889247311828001</v>
      </c>
      <c r="DB125" s="5">
        <v>46.357554556868401</v>
      </c>
      <c r="DC125" s="5">
        <v>30.3171926865651</v>
      </c>
      <c r="DD125" s="1">
        <v>0.65398602183326904</v>
      </c>
      <c r="DE125" s="5">
        <v>12.896102826954399</v>
      </c>
      <c r="DF125" s="1">
        <v>0.27818772906008898</v>
      </c>
      <c r="DG125" s="5">
        <v>11.133333333333301</v>
      </c>
      <c r="DH125" s="5">
        <v>48.750469419305396</v>
      </c>
      <c r="DI125" s="5">
        <v>31.475514940854701</v>
      </c>
      <c r="DJ125" s="1">
        <v>0.64564537153749402</v>
      </c>
      <c r="DK125" s="5">
        <v>7.9590569414894601</v>
      </c>
      <c r="DL125" s="1">
        <v>0.163261134432023</v>
      </c>
      <c r="DM125" s="5">
        <v>12.9225806451613</v>
      </c>
      <c r="DN125" s="5">
        <v>58.692961028043698</v>
      </c>
      <c r="DO125" s="5">
        <v>38.205843264120602</v>
      </c>
      <c r="DP125" s="1">
        <v>0.65094421196207397</v>
      </c>
      <c r="DQ125" s="5">
        <v>17.459273244671</v>
      </c>
      <c r="DR125" s="1">
        <v>0.29746792356120599</v>
      </c>
      <c r="DS125" s="5">
        <v>10.9021505376344</v>
      </c>
      <c r="DT125" s="5">
        <v>79.885127561730201</v>
      </c>
      <c r="DU125" s="5">
        <v>52.089005376035402</v>
      </c>
      <c r="DV125" s="1">
        <v>0.65204884771303995</v>
      </c>
      <c r="DW125" s="5">
        <v>33.898294265140997</v>
      </c>
      <c r="DX125" s="1">
        <v>0.42433798755527402</v>
      </c>
      <c r="DY125" s="5">
        <v>11.9032258064516</v>
      </c>
      <c r="DZ125" s="5">
        <v>67.947302382318398</v>
      </c>
      <c r="EA125" s="5">
        <v>48.163469285117102</v>
      </c>
      <c r="EB125" s="1">
        <v>0.70883563580075903</v>
      </c>
      <c r="EC125" s="5">
        <v>37.185487917047404</v>
      </c>
      <c r="ED125" s="1">
        <v>0.54726952525379402</v>
      </c>
      <c r="EE125" s="5">
        <v>8.9763440860215002</v>
      </c>
      <c r="EF125" s="5">
        <v>56.358894200862501</v>
      </c>
      <c r="EG125" s="5">
        <v>34.775057508588397</v>
      </c>
      <c r="EH125" s="1">
        <v>0.61702874056844503</v>
      </c>
      <c r="EI125" s="5">
        <v>27.539395935942501</v>
      </c>
      <c r="EJ125" s="1">
        <v>0.48864329803548601</v>
      </c>
      <c r="EK125" s="5">
        <v>6</v>
      </c>
      <c r="EL125" s="5">
        <v>52.516471109545897</v>
      </c>
      <c r="EM125" s="5">
        <v>32.940159489611197</v>
      </c>
      <c r="EN125" s="1">
        <v>0.62723482354517301</v>
      </c>
      <c r="EO125" s="5">
        <v>26.930754774383601</v>
      </c>
      <c r="EP125" s="1">
        <v>0.51280587224163998</v>
      </c>
      <c r="EQ125" s="5">
        <v>6</v>
      </c>
      <c r="ER125" s="5">
        <v>59.464202534352502</v>
      </c>
      <c r="ES125" s="5">
        <v>39.528126347961901</v>
      </c>
      <c r="ET125" s="1">
        <v>0.66473818975586996</v>
      </c>
      <c r="EU125" s="5">
        <v>32.9726193872349</v>
      </c>
      <c r="EV125" s="1">
        <v>0.55449527584577696</v>
      </c>
      <c r="EW125" s="5">
        <v>6.2</v>
      </c>
      <c r="EX125" s="5">
        <v>30.853001594292898</v>
      </c>
      <c r="EY125" s="5">
        <v>12.2555294930704</v>
      </c>
      <c r="EZ125" s="1">
        <v>0.39722324765112499</v>
      </c>
      <c r="FA125" s="5">
        <v>5.2712084758702504</v>
      </c>
      <c r="FB125" s="1">
        <v>0.17084912985728101</v>
      </c>
      <c r="FC125" s="5">
        <v>5.9032258064516103</v>
      </c>
      <c r="FD125" s="4">
        <v>356.17456019587701</v>
      </c>
      <c r="FE125" s="4">
        <v>240.962724909483</v>
      </c>
      <c r="FF125" s="1">
        <v>0.67652985877757899</v>
      </c>
      <c r="FG125" s="4">
        <v>192.74174316337499</v>
      </c>
      <c r="FH125" s="1">
        <v>0.54114404761917101</v>
      </c>
      <c r="FI125" s="4">
        <v>23.81</v>
      </c>
      <c r="FJ125" s="4">
        <v>217.26139621701799</v>
      </c>
      <c r="FK125" s="4">
        <v>157.61192971962799</v>
      </c>
      <c r="FL125" s="1">
        <v>0.72544838827323099</v>
      </c>
      <c r="FM125" s="4">
        <v>125.828779310347</v>
      </c>
      <c r="FN125" s="1">
        <v>0.57915847684537203</v>
      </c>
      <c r="FO125" s="4">
        <v>22.451612903225801</v>
      </c>
      <c r="FP125" s="4">
        <v>254.986935507303</v>
      </c>
      <c r="FQ125" s="4">
        <v>171.035876130188</v>
      </c>
      <c r="FR125" s="1">
        <v>0.67076329142082103</v>
      </c>
      <c r="FS125" s="4">
        <v>105.18962295055999</v>
      </c>
      <c r="FT125" s="1">
        <v>0.41252946054385897</v>
      </c>
      <c r="FU125" s="4">
        <v>39.2569892473118</v>
      </c>
      <c r="FV125" s="4">
        <v>95.108023976173797</v>
      </c>
      <c r="FW125" s="4">
        <v>61.792707627419801</v>
      </c>
      <c r="FX125" s="1">
        <v>0.64971077143711797</v>
      </c>
      <c r="FY125" s="4">
        <v>20.855159768443801</v>
      </c>
      <c r="FZ125" s="1">
        <v>0.21927865701077401</v>
      </c>
      <c r="GA125" s="4">
        <v>24.055913978494601</v>
      </c>
      <c r="GB125" s="4">
        <v>138.57808858977401</v>
      </c>
      <c r="GC125" s="4">
        <v>90.294848640156005</v>
      </c>
      <c r="GD125" s="1">
        <v>0.65158099349639298</v>
      </c>
      <c r="GE125" s="4">
        <v>51.357567509812</v>
      </c>
      <c r="GF125" s="1">
        <v>0.37060380924897401</v>
      </c>
      <c r="GG125" s="4">
        <v>22.805376344086</v>
      </c>
      <c r="GH125" s="4">
        <v>124.30619658318101</v>
      </c>
      <c r="GI125" s="4">
        <v>82.938526793705606</v>
      </c>
      <c r="GJ125" s="1">
        <v>0.66721152342720302</v>
      </c>
      <c r="GK125" s="4">
        <v>64.724883852989805</v>
      </c>
      <c r="GL125" s="1">
        <v>0.52068911793691997</v>
      </c>
      <c r="GM125" s="4">
        <v>14.9763440860215</v>
      </c>
      <c r="GN125" s="4">
        <v>111.980673643898</v>
      </c>
      <c r="GO125" s="4">
        <v>72.468285837573106</v>
      </c>
      <c r="GP125" s="1">
        <v>0.64714993649729402</v>
      </c>
      <c r="GQ125" s="4">
        <v>59.903374161618402</v>
      </c>
      <c r="GR125" s="1">
        <v>0.53494386318940002</v>
      </c>
      <c r="GS125" s="4">
        <v>12.2</v>
      </c>
      <c r="GT125" s="4">
        <v>30.853001594292898</v>
      </c>
      <c r="GU125" s="4">
        <v>12.2555294930704</v>
      </c>
      <c r="GV125" s="1">
        <v>0.39722324765112499</v>
      </c>
      <c r="GW125" s="4">
        <v>5.2712084758702504</v>
      </c>
      <c r="GX125" s="1">
        <v>0.17084912985728101</v>
      </c>
      <c r="GY125" s="4">
        <v>5.9032258064516103</v>
      </c>
    </row>
    <row r="126" spans="1:207" s="8" customFormat="1" x14ac:dyDescent="0.25">
      <c r="A126" s="4" t="s">
        <v>221</v>
      </c>
      <c r="B126" s="4" t="s">
        <v>449</v>
      </c>
      <c r="C126" s="4" t="s">
        <v>450</v>
      </c>
      <c r="D126" s="30" t="s">
        <v>276</v>
      </c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>
        <v>0</v>
      </c>
      <c r="R126" s="5">
        <v>30.7125508530508</v>
      </c>
      <c r="S126" s="5">
        <v>22.1677218155181</v>
      </c>
      <c r="T126" s="5">
        <v>11.6725227486207</v>
      </c>
      <c r="U126" s="5">
        <v>85.192331841847604</v>
      </c>
      <c r="V126" s="5">
        <v>94.339680191087098</v>
      </c>
      <c r="W126" s="5">
        <v>21.398387671316801</v>
      </c>
      <c r="X126" s="5">
        <v>69.925151747006296</v>
      </c>
      <c r="Y126" s="5">
        <v>89.829960283659801</v>
      </c>
      <c r="Z126" s="5">
        <v>53.928124584765797</v>
      </c>
      <c r="AA126" s="5">
        <v>284.317086641674</v>
      </c>
      <c r="AB126" s="5">
        <v>26.602797975219001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52.880272668568999</v>
      </c>
      <c r="AJ126" s="5">
        <v>96.864854590468298</v>
      </c>
      <c r="AK126" s="5">
        <v>115.73806786240399</v>
      </c>
      <c r="AL126" s="5">
        <v>159.755112030666</v>
      </c>
      <c r="AM126" s="5">
        <v>338.24521122644001</v>
      </c>
      <c r="AN126" s="5">
        <v>26.602797975219001</v>
      </c>
      <c r="AO126" s="5"/>
      <c r="AP126" s="5"/>
      <c r="AQ126" s="5">
        <v>0</v>
      </c>
      <c r="AR126" s="5">
        <v>149.74512725903699</v>
      </c>
      <c r="AS126" s="5">
        <v>275.49317989307002</v>
      </c>
      <c r="AT126" s="5">
        <v>364.84800920165901</v>
      </c>
      <c r="AU126" s="5">
        <f t="shared" si="28"/>
        <v>0</v>
      </c>
      <c r="AV126" s="5">
        <f t="shared" si="29"/>
        <v>149.74512725903699</v>
      </c>
      <c r="AW126" s="5">
        <f t="shared" si="30"/>
        <v>125.74805263403303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30.7125508530508</v>
      </c>
      <c r="BD126" s="5">
        <v>-8.5448290375326792</v>
      </c>
      <c r="BE126" s="5">
        <v>-10.4951990668975</v>
      </c>
      <c r="BF126" s="5">
        <v>73.519809093226897</v>
      </c>
      <c r="BG126" s="5">
        <v>9.1473483492395093</v>
      </c>
      <c r="BH126" s="5">
        <v>-72.9412925197703</v>
      </c>
      <c r="BI126" s="5">
        <v>48.526764075689499</v>
      </c>
      <c r="BJ126" s="5">
        <v>19.904808536653402</v>
      </c>
      <c r="BK126" s="5">
        <v>-35.901835698893997</v>
      </c>
      <c r="BL126" s="6">
        <v>230.38896205690901</v>
      </c>
      <c r="BM126" s="5" t="s">
        <v>238</v>
      </c>
      <c r="BN126" s="4" t="s">
        <v>238</v>
      </c>
      <c r="BO126" s="7">
        <v>57</v>
      </c>
      <c r="BP126" s="7">
        <v>108</v>
      </c>
      <c r="BQ126" s="4" t="s">
        <v>253</v>
      </c>
      <c r="BR126" s="5"/>
      <c r="BS126" s="5"/>
      <c r="BT126" s="1"/>
      <c r="BU126" s="5"/>
      <c r="BV126" s="1"/>
      <c r="BW126" s="5"/>
      <c r="BX126" s="5"/>
      <c r="BY126" s="5"/>
      <c r="BZ126" s="1"/>
      <c r="CA126" s="5"/>
      <c r="CB126" s="1"/>
      <c r="CC126" s="5"/>
      <c r="CD126" s="5"/>
      <c r="CE126" s="5"/>
      <c r="CF126" s="1"/>
      <c r="CG126" s="5"/>
      <c r="CH126" s="1"/>
      <c r="CI126" s="5"/>
      <c r="CJ126" s="5">
        <v>0</v>
      </c>
      <c r="CK126" s="5">
        <v>-6.3408562683192997</v>
      </c>
      <c r="CL126" s="1"/>
      <c r="CM126" s="5">
        <v>-11.579441677441499</v>
      </c>
      <c r="CN126" s="1"/>
      <c r="CO126" s="5">
        <v>4.8237327188940098</v>
      </c>
      <c r="CP126" s="5">
        <v>34.174531119685</v>
      </c>
      <c r="CQ126" s="5">
        <v>29.489185837614801</v>
      </c>
      <c r="CR126" s="1">
        <v>0.86289950063509901</v>
      </c>
      <c r="CS126" s="5">
        <v>20.5422446703563</v>
      </c>
      <c r="CT126" s="1">
        <v>0.60109806915606101</v>
      </c>
      <c r="CU126" s="5">
        <v>5.8596774193548402</v>
      </c>
      <c r="CV126" s="5">
        <v>23.9698100166366</v>
      </c>
      <c r="CW126" s="5">
        <v>18.4928815966034</v>
      </c>
      <c r="CX126" s="1">
        <v>0.77150722445310005</v>
      </c>
      <c r="CY126" s="5">
        <v>6.7852890527707501</v>
      </c>
      <c r="CZ126" s="1">
        <v>0.28307646360406402</v>
      </c>
      <c r="DA126" s="5">
        <v>8.7419354838709697</v>
      </c>
      <c r="DB126" s="5">
        <v>12.216783107574599</v>
      </c>
      <c r="DC126" s="5">
        <v>7.5994674811966298</v>
      </c>
      <c r="DD126" s="1">
        <v>0.62205143647715599</v>
      </c>
      <c r="DE126" s="5">
        <v>-3.99960791937001</v>
      </c>
      <c r="DF126" s="1">
        <v>-0.32738634091737201</v>
      </c>
      <c r="DG126" s="5">
        <v>8.4666666666666703</v>
      </c>
      <c r="DH126" s="5">
        <v>86.3705524251707</v>
      </c>
      <c r="DI126" s="5">
        <v>78.366961350135597</v>
      </c>
      <c r="DJ126" s="1">
        <v>0.90733426092221403</v>
      </c>
      <c r="DK126" s="5">
        <v>61.032007462735699</v>
      </c>
      <c r="DL126" s="1">
        <v>0.70662981478105402</v>
      </c>
      <c r="DM126" s="5">
        <v>11.900921658986199</v>
      </c>
      <c r="DN126" s="5">
        <v>91.986992241044902</v>
      </c>
      <c r="DO126" s="5">
        <v>81.938409863096794</v>
      </c>
      <c r="DP126" s="1">
        <v>0.89076083331851297</v>
      </c>
      <c r="DQ126" s="5">
        <v>56.697459056324099</v>
      </c>
      <c r="DR126" s="1">
        <v>0.61636387575052698</v>
      </c>
      <c r="DS126" s="5">
        <v>14.3333333333333</v>
      </c>
      <c r="DT126" s="5">
        <v>21.044427939308498</v>
      </c>
      <c r="DU126" s="5">
        <v>13.752284285044301</v>
      </c>
      <c r="DV126" s="1">
        <v>0.65348815015098005</v>
      </c>
      <c r="DW126" s="5">
        <v>-3.1151103955616199</v>
      </c>
      <c r="DX126" s="1">
        <v>-0.148025425283382</v>
      </c>
      <c r="DY126" s="5">
        <v>12</v>
      </c>
      <c r="DZ126" s="5">
        <v>64.515297492557806</v>
      </c>
      <c r="EA126" s="5">
        <v>59.156396079170001</v>
      </c>
      <c r="EB126" s="1">
        <v>0.91693595749122803</v>
      </c>
      <c r="EC126" s="5">
        <v>48.4964033741023</v>
      </c>
      <c r="ED126" s="1">
        <v>0.75170394090946602</v>
      </c>
      <c r="EE126" s="5">
        <v>9.6419354838709701</v>
      </c>
      <c r="EF126" s="5">
        <v>88.900462509221995</v>
      </c>
      <c r="EG126" s="5">
        <v>74.566797623638706</v>
      </c>
      <c r="EH126" s="1">
        <v>0.83876726306011695</v>
      </c>
      <c r="EI126" s="5">
        <v>56.266395982097997</v>
      </c>
      <c r="EJ126" s="1">
        <v>0.63291454728102503</v>
      </c>
      <c r="EK126" s="5">
        <v>17.064516129032299</v>
      </c>
      <c r="EL126" s="5">
        <v>54.014315790379399</v>
      </c>
      <c r="EM126" s="5">
        <v>43.890085557892498</v>
      </c>
      <c r="EN126" s="1">
        <v>0.81256394560698597</v>
      </c>
      <c r="EO126" s="5">
        <v>26.6090881135679</v>
      </c>
      <c r="EP126" s="1">
        <v>0.49263029114047002</v>
      </c>
      <c r="EQ126" s="5">
        <v>12.4333333333333</v>
      </c>
      <c r="ER126" s="5">
        <v>278.53635698245103</v>
      </c>
      <c r="ES126" s="5">
        <v>267.23161159230301</v>
      </c>
      <c r="ET126" s="1">
        <v>0.95941375297422704</v>
      </c>
      <c r="EU126" s="5">
        <v>257.18370422962801</v>
      </c>
      <c r="EV126" s="1">
        <v>0.923339800289811</v>
      </c>
      <c r="EW126" s="5">
        <v>12.8182795698925</v>
      </c>
      <c r="EX126" s="5">
        <v>26.276903845051699</v>
      </c>
      <c r="EY126" s="5">
        <v>17.8143198654626</v>
      </c>
      <c r="EZ126" s="1">
        <v>0.67794592431852496</v>
      </c>
      <c r="FA126" s="5">
        <v>8.2310807956724297</v>
      </c>
      <c r="FB126" s="1">
        <v>0.313243936356012</v>
      </c>
      <c r="FC126" s="5">
        <v>7</v>
      </c>
      <c r="FD126" s="4">
        <v>0</v>
      </c>
      <c r="FE126" s="4">
        <v>0</v>
      </c>
      <c r="FF126" s="1"/>
      <c r="FG126" s="4">
        <v>0</v>
      </c>
      <c r="FH126" s="1"/>
      <c r="FI126" s="4">
        <v>0</v>
      </c>
      <c r="FJ126" s="4">
        <v>0</v>
      </c>
      <c r="FK126" s="4">
        <v>-6.3408562683192997</v>
      </c>
      <c r="FL126" s="1"/>
      <c r="FM126" s="4">
        <v>-11.579441677441499</v>
      </c>
      <c r="FN126" s="1"/>
      <c r="FO126" s="4">
        <v>4.8237327188940098</v>
      </c>
      <c r="FP126" s="4">
        <v>58.1443411363216</v>
      </c>
      <c r="FQ126" s="4">
        <v>47.982067434218202</v>
      </c>
      <c r="FR126" s="1">
        <v>0.82522334068112502</v>
      </c>
      <c r="FS126" s="4">
        <v>27.3275337231271</v>
      </c>
      <c r="FT126" s="1">
        <v>0.46999472672769099</v>
      </c>
      <c r="FU126" s="4">
        <v>14.601612903225799</v>
      </c>
      <c r="FV126" s="4">
        <v>98.5873355327453</v>
      </c>
      <c r="FW126" s="4">
        <v>85.966428831332195</v>
      </c>
      <c r="FX126" s="1">
        <v>0.87198247489687897</v>
      </c>
      <c r="FY126" s="4">
        <v>57.032399543365699</v>
      </c>
      <c r="FZ126" s="1">
        <v>0.57849620577708605</v>
      </c>
      <c r="GA126" s="4">
        <v>20.3675883256528</v>
      </c>
      <c r="GB126" s="4">
        <v>113.031420180353</v>
      </c>
      <c r="GC126" s="4">
        <v>95.690694148141105</v>
      </c>
      <c r="GD126" s="1">
        <v>0.84658490528966701</v>
      </c>
      <c r="GE126" s="4">
        <v>53.582348660762499</v>
      </c>
      <c r="GF126" s="1">
        <v>0.47404826529885502</v>
      </c>
      <c r="GG126" s="4">
        <v>26.3333333333333</v>
      </c>
      <c r="GH126" s="4">
        <v>153.41576000178</v>
      </c>
      <c r="GI126" s="4">
        <v>133.723193702809</v>
      </c>
      <c r="GJ126" s="1">
        <v>0.87163922208029498</v>
      </c>
      <c r="GK126" s="4">
        <v>104.76279935620001</v>
      </c>
      <c r="GL126" s="1">
        <v>0.68286856158053699</v>
      </c>
      <c r="GM126" s="4">
        <v>26.706451612903201</v>
      </c>
      <c r="GN126" s="4">
        <v>332.55067277283098</v>
      </c>
      <c r="GO126" s="4">
        <v>311.12169715019502</v>
      </c>
      <c r="GP126" s="1">
        <v>0.93556177335634505</v>
      </c>
      <c r="GQ126" s="4">
        <v>283.79279234319603</v>
      </c>
      <c r="GR126" s="1">
        <v>0.85338210257375702</v>
      </c>
      <c r="GS126" s="4">
        <v>25.251612903225801</v>
      </c>
      <c r="GT126" s="4">
        <v>26.276903845051699</v>
      </c>
      <c r="GU126" s="4">
        <v>17.8143198654626</v>
      </c>
      <c r="GV126" s="1">
        <v>0.67794592431852496</v>
      </c>
      <c r="GW126" s="4">
        <v>8.2310807956724297</v>
      </c>
      <c r="GX126" s="1">
        <v>0.313243936356012</v>
      </c>
      <c r="GY126" s="4">
        <v>7</v>
      </c>
    </row>
    <row r="127" spans="1:207" s="8" customFormat="1" x14ac:dyDescent="0.25">
      <c r="A127" s="4" t="s">
        <v>221</v>
      </c>
      <c r="B127" s="4" t="s">
        <v>451</v>
      </c>
      <c r="C127" s="4" t="s">
        <v>452</v>
      </c>
      <c r="D127" s="30" t="s">
        <v>231</v>
      </c>
      <c r="E127" s="4" t="s">
        <v>232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>
        <v>3.5480937171398499</v>
      </c>
      <c r="V127" s="5">
        <v>59.807078866767</v>
      </c>
      <c r="W127" s="5">
        <v>112.159974240381</v>
      </c>
      <c r="X127" s="5">
        <v>59.631388352611303</v>
      </c>
      <c r="Y127" s="5">
        <v>39.748556983040302</v>
      </c>
      <c r="Z127" s="5">
        <v>59.196844887374702</v>
      </c>
      <c r="AA127" s="5">
        <v>40.493157228347599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3.5480937171398499</v>
      </c>
      <c r="AK127" s="5">
        <v>171.96705310714799</v>
      </c>
      <c r="AL127" s="5">
        <v>99.379945335651598</v>
      </c>
      <c r="AM127" s="5">
        <v>99.690002115722294</v>
      </c>
      <c r="AN127" s="5">
        <v>0</v>
      </c>
      <c r="AO127" s="5"/>
      <c r="AP127" s="5"/>
      <c r="AQ127" s="5"/>
      <c r="AR127" s="5">
        <v>3.5480937171398499</v>
      </c>
      <c r="AS127" s="5">
        <v>271.34699844279902</v>
      </c>
      <c r="AT127" s="5">
        <v>99.690002115722294</v>
      </c>
      <c r="AU127" s="5">
        <f t="shared" si="28"/>
        <v>0</v>
      </c>
      <c r="AV127" s="5">
        <f t="shared" si="29"/>
        <v>3.5480937171398499</v>
      </c>
      <c r="AW127" s="5">
        <f t="shared" si="30"/>
        <v>267.79890472565916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3.5480937171398499</v>
      </c>
      <c r="BG127" s="5">
        <v>56.258985149627101</v>
      </c>
      <c r="BH127" s="5">
        <v>52.352895373613798</v>
      </c>
      <c r="BI127" s="5">
        <v>-52.528585887769502</v>
      </c>
      <c r="BJ127" s="5">
        <v>-19.882831369570901</v>
      </c>
      <c r="BK127" s="5">
        <v>19.4482879043344</v>
      </c>
      <c r="BL127" s="6">
        <v>-18.7036876590271</v>
      </c>
      <c r="BM127" s="5" t="s">
        <v>279</v>
      </c>
      <c r="BN127" s="4" t="s">
        <v>279</v>
      </c>
      <c r="BO127" s="7">
        <v>556</v>
      </c>
      <c r="BP127" s="7">
        <v>109</v>
      </c>
      <c r="BQ127" s="4" t="s">
        <v>253</v>
      </c>
      <c r="BR127" s="5"/>
      <c r="BS127" s="5"/>
      <c r="BT127" s="1"/>
      <c r="BU127" s="5"/>
      <c r="BV127" s="1"/>
      <c r="BW127" s="5"/>
      <c r="BX127" s="5"/>
      <c r="BY127" s="5"/>
      <c r="BZ127" s="1"/>
      <c r="CA127" s="5"/>
      <c r="CB127" s="1"/>
      <c r="CC127" s="5"/>
      <c r="CD127" s="5"/>
      <c r="CE127" s="5"/>
      <c r="CF127" s="1"/>
      <c r="CG127" s="5"/>
      <c r="CH127" s="1"/>
      <c r="CI127" s="5"/>
      <c r="CJ127" s="5"/>
      <c r="CK127" s="5"/>
      <c r="CL127" s="1"/>
      <c r="CM127" s="5"/>
      <c r="CN127" s="1"/>
      <c r="CO127" s="5"/>
      <c r="CP127" s="5"/>
      <c r="CQ127" s="5"/>
      <c r="CR127" s="1"/>
      <c r="CS127" s="5"/>
      <c r="CT127" s="1"/>
      <c r="CU127" s="5"/>
      <c r="CV127" s="5"/>
      <c r="CW127" s="5"/>
      <c r="CX127" s="1"/>
      <c r="CY127" s="5"/>
      <c r="CZ127" s="1"/>
      <c r="DA127" s="5"/>
      <c r="DB127" s="5"/>
      <c r="DC127" s="5"/>
      <c r="DD127" s="1"/>
      <c r="DE127" s="5"/>
      <c r="DF127" s="1"/>
      <c r="DG127" s="5"/>
      <c r="DH127" s="5">
        <v>3.5480937171398499</v>
      </c>
      <c r="DI127" s="5">
        <v>-1.6523820977918</v>
      </c>
      <c r="DJ127" s="1">
        <v>-0.46570982322411603</v>
      </c>
      <c r="DK127" s="5">
        <v>-1.97309516298633</v>
      </c>
      <c r="DL127" s="1">
        <v>-0.556100069582395</v>
      </c>
      <c r="DM127" s="5">
        <v>0.19354838709677399</v>
      </c>
      <c r="DN127" s="5">
        <v>59.807078866767</v>
      </c>
      <c r="DO127" s="5">
        <v>25.8352284248387</v>
      </c>
      <c r="DP127" s="1">
        <v>0.43197609571255302</v>
      </c>
      <c r="DQ127" s="5">
        <v>20.908754125264799</v>
      </c>
      <c r="DR127" s="1">
        <v>0.34960333327503701</v>
      </c>
      <c r="DS127" s="5">
        <v>3.1666666666666701</v>
      </c>
      <c r="DT127" s="5">
        <v>112.159974240381</v>
      </c>
      <c r="DU127" s="5">
        <v>47.047399592857801</v>
      </c>
      <c r="DV127" s="1">
        <v>0.41946692580390599</v>
      </c>
      <c r="DW127" s="5">
        <v>38.979091722032102</v>
      </c>
      <c r="DX127" s="1">
        <v>0.34753121143280802</v>
      </c>
      <c r="DY127" s="5">
        <v>6</v>
      </c>
      <c r="DZ127" s="5">
        <v>59.631388352611303</v>
      </c>
      <c r="EA127" s="5">
        <v>20.749793435804001</v>
      </c>
      <c r="EB127" s="1">
        <v>0.34796763934300401</v>
      </c>
      <c r="EC127" s="5">
        <v>16.592692520490498</v>
      </c>
      <c r="ED127" s="1">
        <v>0.27825433851002901</v>
      </c>
      <c r="EE127" s="5">
        <v>3.45161290322581</v>
      </c>
      <c r="EF127" s="5">
        <v>39.748556983040302</v>
      </c>
      <c r="EG127" s="5">
        <v>8.4385509855793295</v>
      </c>
      <c r="EH127" s="1">
        <v>0.212298297751534</v>
      </c>
      <c r="EI127" s="5">
        <v>3.46909819256997</v>
      </c>
      <c r="EJ127" s="1">
        <v>8.7276078828475295E-2</v>
      </c>
      <c r="EK127" s="5">
        <v>3</v>
      </c>
      <c r="EL127" s="5">
        <v>59.196844887374702</v>
      </c>
      <c r="EM127" s="5">
        <v>33.445840406737197</v>
      </c>
      <c r="EN127" s="1">
        <v>0.56499363218377197</v>
      </c>
      <c r="EO127" s="5">
        <v>28.871162072537299</v>
      </c>
      <c r="EP127" s="1">
        <v>0.48771454166968398</v>
      </c>
      <c r="EQ127" s="5">
        <v>3</v>
      </c>
      <c r="ER127" s="5">
        <v>40.493157228347599</v>
      </c>
      <c r="ES127" s="5">
        <v>17.4881146532652</v>
      </c>
      <c r="ET127" s="1">
        <v>0.43187826907758398</v>
      </c>
      <c r="EU127" s="5">
        <v>14.8763193200615</v>
      </c>
      <c r="EV127" s="1">
        <v>0.36737859772631398</v>
      </c>
      <c r="EW127" s="5">
        <v>2</v>
      </c>
      <c r="EX127" s="5">
        <v>0</v>
      </c>
      <c r="EY127" s="5">
        <v>0</v>
      </c>
      <c r="EZ127" s="1"/>
      <c r="FA127" s="5">
        <v>-0.67019788280005299</v>
      </c>
      <c r="FB127" s="1"/>
      <c r="FC127" s="5">
        <v>0</v>
      </c>
      <c r="FD127" s="4">
        <v>0</v>
      </c>
      <c r="FE127" s="4">
        <v>0</v>
      </c>
      <c r="FF127" s="1"/>
      <c r="FG127" s="4">
        <v>0</v>
      </c>
      <c r="FH127" s="1"/>
      <c r="FI127" s="4">
        <v>0</v>
      </c>
      <c r="FJ127" s="4">
        <v>0</v>
      </c>
      <c r="FK127" s="4">
        <v>0</v>
      </c>
      <c r="FL127" s="1"/>
      <c r="FM127" s="4">
        <v>0</v>
      </c>
      <c r="FN127" s="1"/>
      <c r="FO127" s="4">
        <v>0</v>
      </c>
      <c r="FP127" s="4">
        <v>0</v>
      </c>
      <c r="FQ127" s="4">
        <v>0</v>
      </c>
      <c r="FR127" s="1"/>
      <c r="FS127" s="4">
        <v>0</v>
      </c>
      <c r="FT127" s="1"/>
      <c r="FU127" s="4">
        <v>0</v>
      </c>
      <c r="FV127" s="4">
        <v>3.5480937171398499</v>
      </c>
      <c r="FW127" s="4">
        <v>-1.6523820977918</v>
      </c>
      <c r="FX127" s="1">
        <v>-0.46570982322411603</v>
      </c>
      <c r="FY127" s="4">
        <v>-1.97309516298633</v>
      </c>
      <c r="FZ127" s="1">
        <v>-0.556100069582395</v>
      </c>
      <c r="GA127" s="4">
        <v>0.19354838709677399</v>
      </c>
      <c r="GB127" s="4">
        <v>171.96705310714799</v>
      </c>
      <c r="GC127" s="4">
        <v>72.882628017696604</v>
      </c>
      <c r="GD127" s="1">
        <v>0.423817392348321</v>
      </c>
      <c r="GE127" s="4">
        <v>59.887845847296802</v>
      </c>
      <c r="GF127" s="1">
        <v>0.34825185851142298</v>
      </c>
      <c r="GG127" s="4">
        <v>9.1666666666666696</v>
      </c>
      <c r="GH127" s="4">
        <v>99.379945335651598</v>
      </c>
      <c r="GI127" s="4">
        <v>29.188344421383398</v>
      </c>
      <c r="GJ127" s="1">
        <v>0.293704573118862</v>
      </c>
      <c r="GK127" s="4">
        <v>20.0617907130605</v>
      </c>
      <c r="GL127" s="1">
        <v>0.20186960905746701</v>
      </c>
      <c r="GM127" s="4">
        <v>6.4516129032258096</v>
      </c>
      <c r="GN127" s="4">
        <v>99.690002115722294</v>
      </c>
      <c r="GO127" s="4">
        <v>50.933955060002397</v>
      </c>
      <c r="GP127" s="1">
        <v>0.51092340233754996</v>
      </c>
      <c r="GQ127" s="4">
        <v>43.7474813925989</v>
      </c>
      <c r="GR127" s="1">
        <v>0.43883519374205499</v>
      </c>
      <c r="GS127" s="4">
        <v>5</v>
      </c>
      <c r="GT127" s="4">
        <v>0</v>
      </c>
      <c r="GU127" s="4">
        <v>0</v>
      </c>
      <c r="GV127" s="1"/>
      <c r="GW127" s="4">
        <v>-0.67019788280005299</v>
      </c>
      <c r="GX127" s="1"/>
      <c r="GY127" s="4">
        <v>0</v>
      </c>
    </row>
    <row r="128" spans="1:207" s="8" customFormat="1" x14ac:dyDescent="0.25">
      <c r="A128" s="4" t="s">
        <v>221</v>
      </c>
      <c r="B128" s="4" t="s">
        <v>453</v>
      </c>
      <c r="C128" s="4" t="s">
        <v>454</v>
      </c>
      <c r="D128" s="30" t="s">
        <v>231</v>
      </c>
      <c r="E128" s="4" t="s">
        <v>232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>
        <v>14.400096586290999</v>
      </c>
      <c r="T128" s="5">
        <v>224.97370359588299</v>
      </c>
      <c r="U128" s="5">
        <v>184.16874295171101</v>
      </c>
      <c r="V128" s="5">
        <v>173.995384507007</v>
      </c>
      <c r="W128" s="5">
        <v>96.223003546559497</v>
      </c>
      <c r="X128" s="5">
        <v>0.23199214185387801</v>
      </c>
      <c r="Y128" s="5">
        <v>0</v>
      </c>
      <c r="Z128" s="5">
        <v>0</v>
      </c>
      <c r="AA128" s="5">
        <v>-4.9136207230081004</v>
      </c>
      <c r="AB128" s="5">
        <v>33.140803613058402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14.400096586290999</v>
      </c>
      <c r="AJ128" s="5">
        <v>409.14244654759301</v>
      </c>
      <c r="AK128" s="5">
        <v>270.21838805356703</v>
      </c>
      <c r="AL128" s="5">
        <v>0.23199214185387801</v>
      </c>
      <c r="AM128" s="5">
        <v>-4.9136207230081004</v>
      </c>
      <c r="AN128" s="5">
        <v>33.140803613058402</v>
      </c>
      <c r="AO128" s="5"/>
      <c r="AP128" s="5"/>
      <c r="AQ128" s="5"/>
      <c r="AR128" s="5">
        <v>423.54254313388401</v>
      </c>
      <c r="AS128" s="5">
        <v>270.45038019542102</v>
      </c>
      <c r="AT128" s="5">
        <v>28.227182890050301</v>
      </c>
      <c r="AU128" s="5">
        <f t="shared" si="28"/>
        <v>0</v>
      </c>
      <c r="AV128" s="5">
        <f t="shared" si="29"/>
        <v>423.54254313388401</v>
      </c>
      <c r="AW128" s="5">
        <f t="shared" si="30"/>
        <v>-153.09216293846299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14.400096586290999</v>
      </c>
      <c r="BE128" s="5">
        <v>210.573607009592</v>
      </c>
      <c r="BF128" s="5">
        <v>-40.804960644172098</v>
      </c>
      <c r="BG128" s="5">
        <v>-10.173358444703201</v>
      </c>
      <c r="BH128" s="5">
        <v>-77.772380960447904</v>
      </c>
      <c r="BI128" s="5">
        <v>-95.991011404705603</v>
      </c>
      <c r="BJ128" s="5">
        <v>-0.23199214185387801</v>
      </c>
      <c r="BK128" s="5">
        <v>0</v>
      </c>
      <c r="BL128" s="6">
        <v>-4.9136207230081004</v>
      </c>
      <c r="BM128" s="5" t="s">
        <v>225</v>
      </c>
      <c r="BN128" s="4" t="s">
        <v>225</v>
      </c>
      <c r="BO128" s="7">
        <v>83</v>
      </c>
      <c r="BP128" s="7">
        <v>110</v>
      </c>
      <c r="BQ128" s="4" t="s">
        <v>253</v>
      </c>
      <c r="BR128" s="5"/>
      <c r="BS128" s="5"/>
      <c r="BT128" s="1"/>
      <c r="BU128" s="5"/>
      <c r="BV128" s="1"/>
      <c r="BW128" s="5"/>
      <c r="BX128" s="5"/>
      <c r="BY128" s="5"/>
      <c r="BZ128" s="1"/>
      <c r="CA128" s="5"/>
      <c r="CB128" s="1"/>
      <c r="CC128" s="5"/>
      <c r="CD128" s="5"/>
      <c r="CE128" s="5"/>
      <c r="CF128" s="1"/>
      <c r="CG128" s="5"/>
      <c r="CH128" s="1"/>
      <c r="CI128" s="5"/>
      <c r="CJ128" s="5"/>
      <c r="CK128" s="5"/>
      <c r="CL128" s="1"/>
      <c r="CM128" s="5"/>
      <c r="CN128" s="1"/>
      <c r="CO128" s="5"/>
      <c r="CP128" s="5"/>
      <c r="CQ128" s="5"/>
      <c r="CR128" s="1"/>
      <c r="CS128" s="5"/>
      <c r="CT128" s="1"/>
      <c r="CU128" s="5"/>
      <c r="CV128" s="5">
        <v>14.400096586290999</v>
      </c>
      <c r="CW128" s="5">
        <v>-31.0050125174097</v>
      </c>
      <c r="CX128" s="1">
        <v>-2.1531114275252001</v>
      </c>
      <c r="CY128" s="5">
        <v>-31.890223164930699</v>
      </c>
      <c r="CZ128" s="1">
        <v>-2.2145839768387701</v>
      </c>
      <c r="DA128" s="5">
        <v>0.6</v>
      </c>
      <c r="DB128" s="5">
        <v>224.97370359588299</v>
      </c>
      <c r="DC128" s="5">
        <v>88.323644425312096</v>
      </c>
      <c r="DD128" s="1">
        <v>0.39259541454661201</v>
      </c>
      <c r="DE128" s="5">
        <v>70.457552856317903</v>
      </c>
      <c r="DF128" s="1">
        <v>0.31318128176829002</v>
      </c>
      <c r="DG128" s="5">
        <v>11.709677419354801</v>
      </c>
      <c r="DH128" s="5">
        <v>184.16874295171101</v>
      </c>
      <c r="DI128" s="5">
        <v>54.804802019095803</v>
      </c>
      <c r="DJ128" s="1">
        <v>0.29757928050508398</v>
      </c>
      <c r="DK128" s="5">
        <v>39.915314094628997</v>
      </c>
      <c r="DL128" s="1">
        <v>0.21673229373724301</v>
      </c>
      <c r="DM128" s="5">
        <v>9</v>
      </c>
      <c r="DN128" s="5">
        <v>173.995384507007</v>
      </c>
      <c r="DO128" s="5">
        <v>42.391855250094103</v>
      </c>
      <c r="DP128" s="1">
        <v>0.243637814705291</v>
      </c>
      <c r="DQ128" s="5">
        <v>7.74468113828752</v>
      </c>
      <c r="DR128" s="1">
        <v>4.45108424009696E-2</v>
      </c>
      <c r="DS128" s="5">
        <v>9</v>
      </c>
      <c r="DT128" s="5">
        <v>96.223003546559497</v>
      </c>
      <c r="DU128" s="5">
        <v>40.106226045110198</v>
      </c>
      <c r="DV128" s="1">
        <v>0.41680496936165601</v>
      </c>
      <c r="DW128" s="5">
        <v>48.318145220184498</v>
      </c>
      <c r="DX128" s="1">
        <v>0.50214754725261501</v>
      </c>
      <c r="DY128" s="5">
        <v>4.9451612903225799</v>
      </c>
      <c r="DZ128" s="5">
        <v>0.23199214185387801</v>
      </c>
      <c r="EA128" s="5">
        <v>2.52249930900645</v>
      </c>
      <c r="EB128" s="1">
        <v>10.8732101391403</v>
      </c>
      <c r="EC128" s="5">
        <v>2.4748920843890501</v>
      </c>
      <c r="ED128" s="1">
        <v>10.667999634004399</v>
      </c>
      <c r="EE128" s="5">
        <v>0</v>
      </c>
      <c r="EF128" s="5">
        <v>0</v>
      </c>
      <c r="EG128" s="5">
        <v>0</v>
      </c>
      <c r="EH128" s="1"/>
      <c r="EI128" s="5">
        <v>-7.5158352410958003</v>
      </c>
      <c r="EJ128" s="1"/>
      <c r="EK128" s="5">
        <v>0</v>
      </c>
      <c r="EL128" s="5">
        <v>0</v>
      </c>
      <c r="EM128" s="5">
        <v>0</v>
      </c>
      <c r="EN128" s="1"/>
      <c r="EO128" s="5">
        <v>0.50650390697488501</v>
      </c>
      <c r="EP128" s="1"/>
      <c r="EQ128" s="5">
        <v>0</v>
      </c>
      <c r="ER128" s="5">
        <v>-4.9136207230081004</v>
      </c>
      <c r="ES128" s="5">
        <v>-4.9136207230081004</v>
      </c>
      <c r="ET128" s="1">
        <v>1</v>
      </c>
      <c r="EU128" s="5">
        <v>-4.9128196170165896</v>
      </c>
      <c r="EV128" s="1">
        <v>-0.99983696218396301</v>
      </c>
      <c r="EW128" s="5">
        <v>0</v>
      </c>
      <c r="EX128" s="5">
        <v>33.140803613058402</v>
      </c>
      <c r="EY128" s="5">
        <v>16.459593579707899</v>
      </c>
      <c r="EZ128" s="1">
        <v>0.49665644116192798</v>
      </c>
      <c r="FA128" s="5">
        <v>13.931278793825999</v>
      </c>
      <c r="FB128" s="1">
        <v>0.42036635431304598</v>
      </c>
      <c r="FC128" s="5">
        <v>2</v>
      </c>
      <c r="FD128" s="4">
        <v>0</v>
      </c>
      <c r="FE128" s="4">
        <v>0</v>
      </c>
      <c r="FF128" s="1"/>
      <c r="FG128" s="4">
        <v>0</v>
      </c>
      <c r="FH128" s="1"/>
      <c r="FI128" s="4">
        <v>0</v>
      </c>
      <c r="FJ128" s="4">
        <v>0</v>
      </c>
      <c r="FK128" s="4">
        <v>0</v>
      </c>
      <c r="FL128" s="1"/>
      <c r="FM128" s="4">
        <v>0</v>
      </c>
      <c r="FN128" s="1"/>
      <c r="FO128" s="4">
        <v>0</v>
      </c>
      <c r="FP128" s="4">
        <v>14.400096586290999</v>
      </c>
      <c r="FQ128" s="4">
        <v>-31.0050125174097</v>
      </c>
      <c r="FR128" s="1">
        <v>-2.1531114275252001</v>
      </c>
      <c r="FS128" s="4">
        <v>-31.890223164930699</v>
      </c>
      <c r="FT128" s="1">
        <v>-2.2145839768387701</v>
      </c>
      <c r="FU128" s="4">
        <v>0.6</v>
      </c>
      <c r="FV128" s="4">
        <v>409.14244654759301</v>
      </c>
      <c r="FW128" s="4">
        <v>143.12844644440801</v>
      </c>
      <c r="FX128" s="1">
        <v>0.34982546458366198</v>
      </c>
      <c r="FY128" s="4">
        <v>110.372866950947</v>
      </c>
      <c r="FZ128" s="1">
        <v>0.26976635614879402</v>
      </c>
      <c r="GA128" s="4">
        <v>20.709677419354801</v>
      </c>
      <c r="GB128" s="4">
        <v>270.21838805356703</v>
      </c>
      <c r="GC128" s="4">
        <v>82.4980812952044</v>
      </c>
      <c r="GD128" s="1">
        <v>0.30530150775250098</v>
      </c>
      <c r="GE128" s="4">
        <v>56.062826358472002</v>
      </c>
      <c r="GF128" s="1">
        <v>0.20747228477789001</v>
      </c>
      <c r="GG128" s="4">
        <v>13.9451612903226</v>
      </c>
      <c r="GH128" s="4">
        <v>0.23199214185387801</v>
      </c>
      <c r="GI128" s="4">
        <v>2.52249930900645</v>
      </c>
      <c r="GJ128" s="1">
        <v>10.8732101391403</v>
      </c>
      <c r="GK128" s="4">
        <v>-5.0409431567067502</v>
      </c>
      <c r="GL128" s="1">
        <v>-21.7289392495105</v>
      </c>
      <c r="GM128" s="4">
        <v>0</v>
      </c>
      <c r="GN128" s="4">
        <v>-4.9136207230081004</v>
      </c>
      <c r="GO128" s="4">
        <v>-4.9136207230081004</v>
      </c>
      <c r="GP128" s="1">
        <v>1</v>
      </c>
      <c r="GQ128" s="4">
        <v>-4.4063157100417003</v>
      </c>
      <c r="GR128" s="1">
        <v>0.89675535789912797</v>
      </c>
      <c r="GS128" s="4">
        <v>0</v>
      </c>
      <c r="GT128" s="4">
        <v>33.140803613058402</v>
      </c>
      <c r="GU128" s="4">
        <v>16.459593579707899</v>
      </c>
      <c r="GV128" s="1">
        <v>0.49665644116192798</v>
      </c>
      <c r="GW128" s="4">
        <v>13.931278793825999</v>
      </c>
      <c r="GX128" s="1">
        <v>0.42036635431304598</v>
      </c>
      <c r="GY128" s="4">
        <v>2</v>
      </c>
    </row>
    <row r="129" spans="1:207" s="8" customFormat="1" x14ac:dyDescent="0.25">
      <c r="A129" s="4" t="s">
        <v>221</v>
      </c>
      <c r="B129" s="4" t="s">
        <v>455</v>
      </c>
      <c r="C129" s="4" t="s">
        <v>456</v>
      </c>
      <c r="D129" s="30" t="s">
        <v>224</v>
      </c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>
        <v>125.977208655637</v>
      </c>
      <c r="W129" s="5">
        <v>135.90129406457601</v>
      </c>
      <c r="X129" s="5">
        <v>0</v>
      </c>
      <c r="Y129" s="5">
        <v>0</v>
      </c>
      <c r="Z129" s="5">
        <v>0</v>
      </c>
      <c r="AA129" s="5"/>
      <c r="AB129" s="5"/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261.87850272021302</v>
      </c>
      <c r="AL129" s="5">
        <v>0</v>
      </c>
      <c r="AM129" s="5">
        <v>0</v>
      </c>
      <c r="AN129" s="5">
        <v>0</v>
      </c>
      <c r="AO129" s="5"/>
      <c r="AP129" s="5"/>
      <c r="AQ129" s="5"/>
      <c r="AR129" s="5"/>
      <c r="AS129" s="5">
        <v>261.87850272021302</v>
      </c>
      <c r="AT129" s="5">
        <v>0</v>
      </c>
      <c r="AU129" s="5">
        <f t="shared" si="28"/>
        <v>0</v>
      </c>
      <c r="AV129" s="5">
        <f t="shared" si="29"/>
        <v>0</v>
      </c>
      <c r="AW129" s="5">
        <f t="shared" si="30"/>
        <v>261.87850272021302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125.977208655637</v>
      </c>
      <c r="BH129" s="5">
        <v>9.9240854089388204</v>
      </c>
      <c r="BI129" s="5">
        <v>-135.90129406457601</v>
      </c>
      <c r="BJ129" s="5">
        <v>0</v>
      </c>
      <c r="BK129" s="5">
        <v>0</v>
      </c>
      <c r="BL129" s="6">
        <v>0</v>
      </c>
      <c r="BM129" s="5" t="s">
        <v>257</v>
      </c>
      <c r="BN129" s="4" t="s">
        <v>257</v>
      </c>
      <c r="BO129" s="7">
        <v>192</v>
      </c>
      <c r="BP129" s="7">
        <v>111</v>
      </c>
      <c r="BQ129" s="4" t="s">
        <v>253</v>
      </c>
      <c r="BR129" s="5"/>
      <c r="BS129" s="5"/>
      <c r="BT129" s="1"/>
      <c r="BU129" s="5"/>
      <c r="BV129" s="1"/>
      <c r="BW129" s="5"/>
      <c r="BX129" s="5"/>
      <c r="BY129" s="5"/>
      <c r="BZ129" s="1"/>
      <c r="CA129" s="5"/>
      <c r="CB129" s="1"/>
      <c r="CC129" s="5"/>
      <c r="CD129" s="5"/>
      <c r="CE129" s="5"/>
      <c r="CF129" s="1"/>
      <c r="CG129" s="5"/>
      <c r="CH129" s="1"/>
      <c r="CI129" s="5"/>
      <c r="CJ129" s="5"/>
      <c r="CK129" s="5"/>
      <c r="CL129" s="1"/>
      <c r="CM129" s="5"/>
      <c r="CN129" s="1"/>
      <c r="CO129" s="5"/>
      <c r="CP129" s="5"/>
      <c r="CQ129" s="5"/>
      <c r="CR129" s="1"/>
      <c r="CS129" s="5"/>
      <c r="CT129" s="1"/>
      <c r="CU129" s="5"/>
      <c r="CV129" s="5"/>
      <c r="CW129" s="5"/>
      <c r="CX129" s="1"/>
      <c r="CY129" s="5"/>
      <c r="CZ129" s="1"/>
      <c r="DA129" s="5"/>
      <c r="DB129" s="5"/>
      <c r="DC129" s="5"/>
      <c r="DD129" s="1"/>
      <c r="DE129" s="5"/>
      <c r="DF129" s="1"/>
      <c r="DG129" s="5"/>
      <c r="DH129" s="5"/>
      <c r="DI129" s="5"/>
      <c r="DJ129" s="1"/>
      <c r="DK129" s="5"/>
      <c r="DL129" s="1"/>
      <c r="DM129" s="5"/>
      <c r="DN129" s="5">
        <v>125.983838137058</v>
      </c>
      <c r="DO129" s="5">
        <v>75.7947001024054</v>
      </c>
      <c r="DP129" s="1">
        <v>0.60162240826436997</v>
      </c>
      <c r="DQ129" s="5">
        <v>43.985155974691303</v>
      </c>
      <c r="DR129" s="1">
        <v>0.34913332237774702</v>
      </c>
      <c r="DS129" s="5">
        <v>21.670967741935499</v>
      </c>
      <c r="DT129" s="5">
        <v>135.916003242801</v>
      </c>
      <c r="DU129" s="5">
        <v>84.4707663335642</v>
      </c>
      <c r="DV129" s="1">
        <v>0.62149242413099104</v>
      </c>
      <c r="DW129" s="5">
        <v>57.892090238845903</v>
      </c>
      <c r="DX129" s="1">
        <v>0.42594020466763599</v>
      </c>
      <c r="DY129" s="5">
        <v>22.525806451612901</v>
      </c>
      <c r="DZ129" s="5">
        <v>0</v>
      </c>
      <c r="EA129" s="5">
        <v>2.6438089164237102</v>
      </c>
      <c r="EB129" s="1"/>
      <c r="EC129" s="5">
        <v>2.7312521628350801</v>
      </c>
      <c r="ED129" s="1"/>
      <c r="EE129" s="5">
        <v>0</v>
      </c>
      <c r="EF129" s="5">
        <v>0</v>
      </c>
      <c r="EG129" s="5">
        <v>0</v>
      </c>
      <c r="EH129" s="1"/>
      <c r="EI129" s="5">
        <v>-3.9249823682889803E-2</v>
      </c>
      <c r="EJ129" s="1"/>
      <c r="EK129" s="5">
        <v>0</v>
      </c>
      <c r="EL129" s="5">
        <v>0</v>
      </c>
      <c r="EM129" s="5">
        <v>0</v>
      </c>
      <c r="EN129" s="1"/>
      <c r="EO129" s="5">
        <v>3.6333659013189998E-3</v>
      </c>
      <c r="EP129" s="1"/>
      <c r="EQ129" s="5">
        <v>0</v>
      </c>
      <c r="ER129" s="5"/>
      <c r="ES129" s="5"/>
      <c r="ET129" s="1"/>
      <c r="EU129" s="5"/>
      <c r="EV129" s="1"/>
      <c r="EW129" s="5"/>
      <c r="EX129" s="5"/>
      <c r="EY129" s="5"/>
      <c r="EZ129" s="1"/>
      <c r="FA129" s="5"/>
      <c r="FB129" s="1"/>
      <c r="FC129" s="5"/>
      <c r="FD129" s="4">
        <v>0</v>
      </c>
      <c r="FE129" s="4">
        <v>0</v>
      </c>
      <c r="FF129" s="1"/>
      <c r="FG129" s="4">
        <v>0</v>
      </c>
      <c r="FH129" s="1"/>
      <c r="FI129" s="4">
        <v>0</v>
      </c>
      <c r="FJ129" s="4">
        <v>0</v>
      </c>
      <c r="FK129" s="4">
        <v>0</v>
      </c>
      <c r="FL129" s="1"/>
      <c r="FM129" s="4">
        <v>0</v>
      </c>
      <c r="FN129" s="1"/>
      <c r="FO129" s="4">
        <v>0</v>
      </c>
      <c r="FP129" s="4">
        <v>0</v>
      </c>
      <c r="FQ129" s="4">
        <v>0</v>
      </c>
      <c r="FR129" s="1"/>
      <c r="FS129" s="4">
        <v>0</v>
      </c>
      <c r="FT129" s="1"/>
      <c r="FU129" s="4">
        <v>0</v>
      </c>
      <c r="FV129" s="4">
        <v>0</v>
      </c>
      <c r="FW129" s="4">
        <v>0</v>
      </c>
      <c r="FX129" s="1"/>
      <c r="FY129" s="4">
        <v>0</v>
      </c>
      <c r="FZ129" s="1"/>
      <c r="GA129" s="4">
        <v>0</v>
      </c>
      <c r="GB129" s="4">
        <v>261.89984137985903</v>
      </c>
      <c r="GC129" s="4">
        <v>160.26546643597001</v>
      </c>
      <c r="GD129" s="1">
        <v>0.611934186716519</v>
      </c>
      <c r="GE129" s="4">
        <v>101.87724621353701</v>
      </c>
      <c r="GF129" s="1">
        <v>0.38899315737184598</v>
      </c>
      <c r="GG129" s="4">
        <v>44.1967741935484</v>
      </c>
      <c r="GH129" s="4">
        <v>0</v>
      </c>
      <c r="GI129" s="4">
        <v>2.6438089164237102</v>
      </c>
      <c r="GJ129" s="1"/>
      <c r="GK129" s="4">
        <v>2.6920023391521899</v>
      </c>
      <c r="GL129" s="1"/>
      <c r="GM129" s="4">
        <v>0</v>
      </c>
      <c r="GN129" s="4">
        <v>0</v>
      </c>
      <c r="GO129" s="4">
        <v>0</v>
      </c>
      <c r="GP129" s="1"/>
      <c r="GQ129" s="4">
        <v>3.6333659013189998E-3</v>
      </c>
      <c r="GR129" s="1"/>
      <c r="GS129" s="4">
        <v>0</v>
      </c>
      <c r="GT129" s="4">
        <v>0</v>
      </c>
      <c r="GU129" s="4">
        <v>0</v>
      </c>
      <c r="GV129" s="1"/>
      <c r="GW129" s="4">
        <v>0</v>
      </c>
      <c r="GX129" s="1"/>
      <c r="GY129" s="4">
        <v>0</v>
      </c>
    </row>
    <row r="130" spans="1:207" s="8" customFormat="1" x14ac:dyDescent="0.25">
      <c r="A130" s="4" t="s">
        <v>221</v>
      </c>
      <c r="B130" s="4" t="s">
        <v>457</v>
      </c>
      <c r="C130" s="4" t="s">
        <v>458</v>
      </c>
      <c r="D130" s="30" t="s">
        <v>235</v>
      </c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>
        <v>108.107724089096</v>
      </c>
      <c r="Y130" s="5">
        <v>153.75302949295499</v>
      </c>
      <c r="Z130" s="5">
        <v>151.356257286588</v>
      </c>
      <c r="AA130" s="5">
        <v>161.18796898183899</v>
      </c>
      <c r="AB130" s="5">
        <v>107.581985328423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261.86075358205102</v>
      </c>
      <c r="AM130" s="5">
        <v>312.544226268427</v>
      </c>
      <c r="AN130" s="5">
        <v>107.581985328423</v>
      </c>
      <c r="AO130" s="5"/>
      <c r="AP130" s="5"/>
      <c r="AQ130" s="5"/>
      <c r="AR130" s="5"/>
      <c r="AS130" s="5">
        <v>261.86075358205102</v>
      </c>
      <c r="AT130" s="5">
        <v>420.12621159685</v>
      </c>
      <c r="AU130" s="5">
        <f t="shared" si="28"/>
        <v>0</v>
      </c>
      <c r="AV130" s="5">
        <f t="shared" si="29"/>
        <v>0</v>
      </c>
      <c r="AW130" s="5">
        <f t="shared" si="30"/>
        <v>261.86075358205102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108.107724089096</v>
      </c>
      <c r="BJ130" s="5">
        <v>45.645305403859197</v>
      </c>
      <c r="BK130" s="5">
        <v>-2.3967722063667898</v>
      </c>
      <c r="BL130" s="6">
        <v>9.8317116952512205</v>
      </c>
      <c r="BM130" s="5" t="s">
        <v>257</v>
      </c>
      <c r="BN130" s="4" t="s">
        <v>257</v>
      </c>
      <c r="BO130" s="7">
        <v>573</v>
      </c>
      <c r="BP130" s="7">
        <v>112</v>
      </c>
      <c r="BQ130" s="4" t="s">
        <v>253</v>
      </c>
      <c r="BR130" s="5"/>
      <c r="BS130" s="5"/>
      <c r="BT130" s="1"/>
      <c r="BU130" s="5"/>
      <c r="BV130" s="1"/>
      <c r="BW130" s="5"/>
      <c r="BX130" s="5"/>
      <c r="BY130" s="5"/>
      <c r="BZ130" s="1"/>
      <c r="CA130" s="5"/>
      <c r="CB130" s="1"/>
      <c r="CC130" s="5"/>
      <c r="CD130" s="5"/>
      <c r="CE130" s="5"/>
      <c r="CF130" s="1"/>
      <c r="CG130" s="5"/>
      <c r="CH130" s="1"/>
      <c r="CI130" s="5"/>
      <c r="CJ130" s="5"/>
      <c r="CK130" s="5"/>
      <c r="CL130" s="1"/>
      <c r="CM130" s="5"/>
      <c r="CN130" s="1"/>
      <c r="CO130" s="5"/>
      <c r="CP130" s="5"/>
      <c r="CQ130" s="5"/>
      <c r="CR130" s="1"/>
      <c r="CS130" s="5"/>
      <c r="CT130" s="1"/>
      <c r="CU130" s="5"/>
      <c r="CV130" s="5"/>
      <c r="CW130" s="5"/>
      <c r="CX130" s="1"/>
      <c r="CY130" s="5"/>
      <c r="CZ130" s="1"/>
      <c r="DA130" s="5"/>
      <c r="DB130" s="5"/>
      <c r="DC130" s="5"/>
      <c r="DD130" s="1"/>
      <c r="DE130" s="5"/>
      <c r="DF130" s="1"/>
      <c r="DG130" s="5"/>
      <c r="DH130" s="5"/>
      <c r="DI130" s="5"/>
      <c r="DJ130" s="1"/>
      <c r="DK130" s="5"/>
      <c r="DL130" s="1"/>
      <c r="DM130" s="5"/>
      <c r="DN130" s="5"/>
      <c r="DO130" s="5"/>
      <c r="DP130" s="1"/>
      <c r="DQ130" s="5"/>
      <c r="DR130" s="1"/>
      <c r="DS130" s="5"/>
      <c r="DT130" s="5"/>
      <c r="DU130" s="5"/>
      <c r="DV130" s="1"/>
      <c r="DW130" s="5"/>
      <c r="DX130" s="1"/>
      <c r="DY130" s="5"/>
      <c r="DZ130" s="5">
        <v>108.107724089096</v>
      </c>
      <c r="EA130" s="5">
        <v>66.050418072082707</v>
      </c>
      <c r="EB130" s="1">
        <v>0.610968537434457</v>
      </c>
      <c r="EC130" s="5">
        <v>48.313714434732702</v>
      </c>
      <c r="ED130" s="1">
        <v>0.44690344600091297</v>
      </c>
      <c r="EE130" s="5">
        <v>17.741935483871</v>
      </c>
      <c r="EF130" s="5">
        <v>153.75302949295499</v>
      </c>
      <c r="EG130" s="5">
        <v>99.113149215212601</v>
      </c>
      <c r="EH130" s="1">
        <v>0.64462566716289704</v>
      </c>
      <c r="EI130" s="5">
        <v>75.397737374853804</v>
      </c>
      <c r="EJ130" s="1">
        <v>0.490382125305106</v>
      </c>
      <c r="EK130" s="5">
        <v>23.5</v>
      </c>
      <c r="EL130" s="5">
        <v>151.356257286588</v>
      </c>
      <c r="EM130" s="5">
        <v>94.729147343304305</v>
      </c>
      <c r="EN130" s="1">
        <v>0.62586872218925005</v>
      </c>
      <c r="EO130" s="5">
        <v>71.8784235737578</v>
      </c>
      <c r="EP130" s="1">
        <v>0.474895619529349</v>
      </c>
      <c r="EQ130" s="5">
        <v>23.086021505376301</v>
      </c>
      <c r="ER130" s="5">
        <v>161.18796898183899</v>
      </c>
      <c r="ES130" s="5">
        <v>102.711035257449</v>
      </c>
      <c r="ET130" s="1">
        <v>0.63721278893352795</v>
      </c>
      <c r="EU130" s="5">
        <v>78.502501906748705</v>
      </c>
      <c r="EV130" s="1">
        <v>0.487024573872467</v>
      </c>
      <c r="EW130" s="5">
        <v>24</v>
      </c>
      <c r="EX130" s="5">
        <v>107.581985328423</v>
      </c>
      <c r="EY130" s="5">
        <v>63.508646894842599</v>
      </c>
      <c r="EZ130" s="1">
        <v>0.59032789459095403</v>
      </c>
      <c r="FA130" s="5">
        <v>44.953796592172097</v>
      </c>
      <c r="FB130" s="1">
        <v>0.417856172247971</v>
      </c>
      <c r="FC130" s="5">
        <v>17.066666666666698</v>
      </c>
      <c r="FD130" s="4">
        <v>0</v>
      </c>
      <c r="FE130" s="4">
        <v>0</v>
      </c>
      <c r="FF130" s="1"/>
      <c r="FG130" s="4">
        <v>0</v>
      </c>
      <c r="FH130" s="1"/>
      <c r="FI130" s="4">
        <v>0</v>
      </c>
      <c r="FJ130" s="4">
        <v>0</v>
      </c>
      <c r="FK130" s="4">
        <v>0</v>
      </c>
      <c r="FL130" s="1"/>
      <c r="FM130" s="4">
        <v>0</v>
      </c>
      <c r="FN130" s="1"/>
      <c r="FO130" s="4">
        <v>0</v>
      </c>
      <c r="FP130" s="4">
        <v>0</v>
      </c>
      <c r="FQ130" s="4">
        <v>0</v>
      </c>
      <c r="FR130" s="1"/>
      <c r="FS130" s="4">
        <v>0</v>
      </c>
      <c r="FT130" s="1"/>
      <c r="FU130" s="4">
        <v>0</v>
      </c>
      <c r="FV130" s="4">
        <v>0</v>
      </c>
      <c r="FW130" s="4">
        <v>0</v>
      </c>
      <c r="FX130" s="1"/>
      <c r="FY130" s="4">
        <v>0</v>
      </c>
      <c r="FZ130" s="1"/>
      <c r="GA130" s="4">
        <v>0</v>
      </c>
      <c r="GB130" s="4">
        <v>0</v>
      </c>
      <c r="GC130" s="4">
        <v>0</v>
      </c>
      <c r="GD130" s="1"/>
      <c r="GE130" s="4">
        <v>0</v>
      </c>
      <c r="GF130" s="1"/>
      <c r="GG130" s="4">
        <v>0</v>
      </c>
      <c r="GH130" s="4">
        <v>261.86075358205102</v>
      </c>
      <c r="GI130" s="4">
        <v>165.163567287295</v>
      </c>
      <c r="GJ130" s="1">
        <v>0.63073051241160305</v>
      </c>
      <c r="GK130" s="4">
        <v>123.711451809587</v>
      </c>
      <c r="GL130" s="1">
        <v>0.47243219962254901</v>
      </c>
      <c r="GM130" s="4">
        <v>41.241935483871003</v>
      </c>
      <c r="GN130" s="4">
        <v>312.544226268427</v>
      </c>
      <c r="GO130" s="4">
        <v>197.44018260075299</v>
      </c>
      <c r="GP130" s="1">
        <v>0.63171918085980705</v>
      </c>
      <c r="GQ130" s="4">
        <v>150.38092548050699</v>
      </c>
      <c r="GR130" s="1">
        <v>0.48115086711393101</v>
      </c>
      <c r="GS130" s="4">
        <v>47.086021505376301</v>
      </c>
      <c r="GT130" s="4">
        <v>107.581985328423</v>
      </c>
      <c r="GU130" s="4">
        <v>63.508646894842599</v>
      </c>
      <c r="GV130" s="1">
        <v>0.59032789459095403</v>
      </c>
      <c r="GW130" s="4">
        <v>44.953796592172097</v>
      </c>
      <c r="GX130" s="1">
        <v>0.417856172247971</v>
      </c>
      <c r="GY130" s="4">
        <v>17.066666666666698</v>
      </c>
    </row>
    <row r="131" spans="1:207" s="8" customFormat="1" x14ac:dyDescent="0.25">
      <c r="A131" s="4" t="s">
        <v>221</v>
      </c>
      <c r="B131" s="4" t="s">
        <v>459</v>
      </c>
      <c r="C131" s="4" t="s">
        <v>460</v>
      </c>
      <c r="D131" s="30" t="s">
        <v>231</v>
      </c>
      <c r="E131" s="4" t="s">
        <v>232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>
        <v>47.339040584390297</v>
      </c>
      <c r="U131" s="5">
        <v>61.163410102926299</v>
      </c>
      <c r="V131" s="5">
        <v>60.1048353159971</v>
      </c>
      <c r="W131" s="5">
        <v>63.467124134893602</v>
      </c>
      <c r="X131" s="5">
        <v>58.2834773827677</v>
      </c>
      <c r="Y131" s="5">
        <v>65.895157125490698</v>
      </c>
      <c r="Z131" s="5">
        <v>0</v>
      </c>
      <c r="AA131" s="5"/>
      <c r="AB131" s="5"/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108.50245068731699</v>
      </c>
      <c r="AK131" s="5">
        <v>123.571959450891</v>
      </c>
      <c r="AL131" s="5">
        <v>124.178634508258</v>
      </c>
      <c r="AM131" s="5">
        <v>0</v>
      </c>
      <c r="AN131" s="5">
        <v>0</v>
      </c>
      <c r="AO131" s="5"/>
      <c r="AP131" s="5"/>
      <c r="AQ131" s="5"/>
      <c r="AR131" s="5">
        <v>108.50245068731699</v>
      </c>
      <c r="AS131" s="5">
        <v>247.750593959149</v>
      </c>
      <c r="AT131" s="5">
        <v>0</v>
      </c>
      <c r="AU131" s="5">
        <f t="shared" si="28"/>
        <v>0</v>
      </c>
      <c r="AV131" s="5">
        <f t="shared" si="29"/>
        <v>108.50245068731699</v>
      </c>
      <c r="AW131" s="5">
        <f t="shared" si="30"/>
        <v>139.24814327183202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47.339040584390297</v>
      </c>
      <c r="BF131" s="5">
        <v>13.824369518536001</v>
      </c>
      <c r="BG131" s="5">
        <v>-1.0585747869292801</v>
      </c>
      <c r="BH131" s="5">
        <v>3.3622888188965101</v>
      </c>
      <c r="BI131" s="5">
        <v>-5.1836467521258998</v>
      </c>
      <c r="BJ131" s="5">
        <v>7.6116797427230303</v>
      </c>
      <c r="BK131" s="5">
        <v>-65.895157125490698</v>
      </c>
      <c r="BL131" s="6">
        <v>0</v>
      </c>
      <c r="BM131" s="5" t="s">
        <v>257</v>
      </c>
      <c r="BN131" s="4" t="s">
        <v>257</v>
      </c>
      <c r="BO131" s="7">
        <v>524</v>
      </c>
      <c r="BP131" s="7">
        <v>113</v>
      </c>
      <c r="BQ131" s="4" t="s">
        <v>253</v>
      </c>
      <c r="BR131" s="5"/>
      <c r="BS131" s="5"/>
      <c r="BT131" s="1"/>
      <c r="BU131" s="5"/>
      <c r="BV131" s="1"/>
      <c r="BW131" s="5"/>
      <c r="BX131" s="5"/>
      <c r="BY131" s="5"/>
      <c r="BZ131" s="1"/>
      <c r="CA131" s="5"/>
      <c r="CB131" s="1"/>
      <c r="CC131" s="5"/>
      <c r="CD131" s="5"/>
      <c r="CE131" s="5"/>
      <c r="CF131" s="1"/>
      <c r="CG131" s="5"/>
      <c r="CH131" s="1"/>
      <c r="CI131" s="5"/>
      <c r="CJ131" s="5"/>
      <c r="CK131" s="5"/>
      <c r="CL131" s="1"/>
      <c r="CM131" s="5"/>
      <c r="CN131" s="1"/>
      <c r="CO131" s="5"/>
      <c r="CP131" s="5"/>
      <c r="CQ131" s="5"/>
      <c r="CR131" s="1"/>
      <c r="CS131" s="5"/>
      <c r="CT131" s="1"/>
      <c r="CU131" s="5"/>
      <c r="CV131" s="5"/>
      <c r="CW131" s="5"/>
      <c r="CX131" s="1"/>
      <c r="CY131" s="5"/>
      <c r="CZ131" s="1"/>
      <c r="DA131" s="5"/>
      <c r="DB131" s="5">
        <v>47.339040584390297</v>
      </c>
      <c r="DC131" s="5">
        <v>15.214326944308301</v>
      </c>
      <c r="DD131" s="1">
        <v>0.32139069056936298</v>
      </c>
      <c r="DE131" s="5">
        <v>11.553031166946001</v>
      </c>
      <c r="DF131" s="1">
        <v>0.244048696896394</v>
      </c>
      <c r="DG131" s="5">
        <v>2.6129032258064502</v>
      </c>
      <c r="DH131" s="5">
        <v>61.163410102926299</v>
      </c>
      <c r="DI131" s="5">
        <v>19.764179217861798</v>
      </c>
      <c r="DJ131" s="1">
        <v>0.32313730030098797</v>
      </c>
      <c r="DK131" s="5">
        <v>14.507116457598601</v>
      </c>
      <c r="DL131" s="1">
        <v>0.23718619405271699</v>
      </c>
      <c r="DM131" s="5">
        <v>3</v>
      </c>
      <c r="DN131" s="5">
        <v>60.1048353159971</v>
      </c>
      <c r="DO131" s="5">
        <v>18.548839822035902</v>
      </c>
      <c r="DP131" s="1">
        <v>0.30860811321612802</v>
      </c>
      <c r="DQ131" s="5">
        <v>13.6185692959024</v>
      </c>
      <c r="DR131" s="1">
        <v>0.22658026137670501</v>
      </c>
      <c r="DS131" s="5">
        <v>3</v>
      </c>
      <c r="DT131" s="5">
        <v>63.467124134893602</v>
      </c>
      <c r="DU131" s="5">
        <v>22.013932507147299</v>
      </c>
      <c r="DV131" s="1">
        <v>0.34685568012123402</v>
      </c>
      <c r="DW131" s="5">
        <v>18.123217570802002</v>
      </c>
      <c r="DX131" s="1">
        <v>0.285552840432517</v>
      </c>
      <c r="DY131" s="5">
        <v>3</v>
      </c>
      <c r="DZ131" s="5">
        <v>58.2834773827677</v>
      </c>
      <c r="EA131" s="5">
        <v>18.1400960081797</v>
      </c>
      <c r="EB131" s="1">
        <v>0.311239082202447</v>
      </c>
      <c r="EC131" s="5">
        <v>14.9531596348299</v>
      </c>
      <c r="ED131" s="1">
        <v>0.25655915374828098</v>
      </c>
      <c r="EE131" s="5">
        <v>3</v>
      </c>
      <c r="EF131" s="5">
        <v>65.895157125490698</v>
      </c>
      <c r="EG131" s="5">
        <v>24.3426091157122</v>
      </c>
      <c r="EH131" s="1">
        <v>0.36941423584974697</v>
      </c>
      <c r="EI131" s="5">
        <v>21.858645089141</v>
      </c>
      <c r="EJ131" s="1">
        <v>0.33171853657641998</v>
      </c>
      <c r="EK131" s="5">
        <v>3</v>
      </c>
      <c r="EL131" s="5">
        <v>0</v>
      </c>
      <c r="EM131" s="5">
        <v>-3.4440254030288302</v>
      </c>
      <c r="EN131" s="1"/>
      <c r="EO131" s="5">
        <v>-2.6326274678788901</v>
      </c>
      <c r="EP131" s="1"/>
      <c r="EQ131" s="5">
        <v>0</v>
      </c>
      <c r="ER131" s="5"/>
      <c r="ES131" s="5"/>
      <c r="ET131" s="1"/>
      <c r="EU131" s="5"/>
      <c r="EV131" s="1"/>
      <c r="EW131" s="5"/>
      <c r="EX131" s="5"/>
      <c r="EY131" s="5"/>
      <c r="EZ131" s="1"/>
      <c r="FA131" s="5"/>
      <c r="FB131" s="1"/>
      <c r="FC131" s="5"/>
      <c r="FD131" s="4">
        <v>0</v>
      </c>
      <c r="FE131" s="4">
        <v>0</v>
      </c>
      <c r="FF131" s="1"/>
      <c r="FG131" s="4">
        <v>0</v>
      </c>
      <c r="FH131" s="1"/>
      <c r="FI131" s="4">
        <v>0</v>
      </c>
      <c r="FJ131" s="4">
        <v>0</v>
      </c>
      <c r="FK131" s="4">
        <v>0</v>
      </c>
      <c r="FL131" s="1"/>
      <c r="FM131" s="4">
        <v>0</v>
      </c>
      <c r="FN131" s="1"/>
      <c r="FO131" s="4">
        <v>0</v>
      </c>
      <c r="FP131" s="4">
        <v>0</v>
      </c>
      <c r="FQ131" s="4">
        <v>0</v>
      </c>
      <c r="FR131" s="1"/>
      <c r="FS131" s="4">
        <v>0</v>
      </c>
      <c r="FT131" s="1"/>
      <c r="FU131" s="4">
        <v>0</v>
      </c>
      <c r="FV131" s="4">
        <v>108.50245068731699</v>
      </c>
      <c r="FW131" s="4">
        <v>34.978506162170099</v>
      </c>
      <c r="FX131" s="1">
        <v>0.32237526378986098</v>
      </c>
      <c r="FY131" s="4">
        <v>26.060147624544602</v>
      </c>
      <c r="FZ131" s="1">
        <v>0.24018026744524801</v>
      </c>
      <c r="GA131" s="4">
        <v>5.6129032258064502</v>
      </c>
      <c r="GB131" s="4">
        <v>123.571959450891</v>
      </c>
      <c r="GC131" s="4">
        <v>40.562772329183197</v>
      </c>
      <c r="GD131" s="1">
        <v>0.32825223869095899</v>
      </c>
      <c r="GE131" s="4">
        <v>31.741786866704398</v>
      </c>
      <c r="GF131" s="1">
        <v>0.25686884797937598</v>
      </c>
      <c r="GG131" s="4">
        <v>6</v>
      </c>
      <c r="GH131" s="4">
        <v>124.178634508258</v>
      </c>
      <c r="GI131" s="4">
        <v>42.482705123891897</v>
      </c>
      <c r="GJ131" s="1">
        <v>0.34210961726323902</v>
      </c>
      <c r="GK131" s="4">
        <v>36.811804723971001</v>
      </c>
      <c r="GL131" s="1">
        <v>0.29644233784454099</v>
      </c>
      <c r="GM131" s="4">
        <v>6</v>
      </c>
      <c r="GN131" s="4">
        <v>0</v>
      </c>
      <c r="GO131" s="4">
        <v>-3.4440254030288302</v>
      </c>
      <c r="GP131" s="1"/>
      <c r="GQ131" s="4">
        <v>-2.6326274678788901</v>
      </c>
      <c r="GR131" s="1"/>
      <c r="GS131" s="4">
        <v>0</v>
      </c>
      <c r="GT131" s="4">
        <v>0</v>
      </c>
      <c r="GU131" s="4">
        <v>0</v>
      </c>
      <c r="GV131" s="1"/>
      <c r="GW131" s="4">
        <v>0</v>
      </c>
      <c r="GX131" s="1"/>
      <c r="GY131" s="4">
        <v>0</v>
      </c>
    </row>
    <row r="132" spans="1:207" s="8" customFormat="1" x14ac:dyDescent="0.25">
      <c r="A132" s="4" t="s">
        <v>221</v>
      </c>
      <c r="B132" s="4" t="s">
        <v>461</v>
      </c>
      <c r="C132" s="4" t="s">
        <v>462</v>
      </c>
      <c r="D132" s="30" t="s">
        <v>256</v>
      </c>
      <c r="E132" s="4"/>
      <c r="F132" s="5">
        <v>11.800751976573901</v>
      </c>
      <c r="G132" s="5">
        <v>107.280413771024</v>
      </c>
      <c r="H132" s="5">
        <v>114.466051224742</v>
      </c>
      <c r="I132" s="5">
        <v>91.104620599156107</v>
      </c>
      <c r="J132" s="5">
        <v>45.443164976446099</v>
      </c>
      <c r="K132" s="5">
        <v>44.686751291426297</v>
      </c>
      <c r="L132" s="5">
        <v>28.051492768450601</v>
      </c>
      <c r="M132" s="5">
        <v>40.093371207063299</v>
      </c>
      <c r="N132" s="5">
        <v>46.005432909848899</v>
      </c>
      <c r="O132" s="5">
        <v>44.621850126217403</v>
      </c>
      <c r="P132" s="5">
        <v>43.165211011645098</v>
      </c>
      <c r="Q132" s="5">
        <v>50.424064078022198</v>
      </c>
      <c r="R132" s="5">
        <v>53.708045627581001</v>
      </c>
      <c r="S132" s="5">
        <v>52.098599525085497</v>
      </c>
      <c r="T132" s="5">
        <v>49.635506582538603</v>
      </c>
      <c r="U132" s="5">
        <v>60.124172029847003</v>
      </c>
      <c r="V132" s="5">
        <v>61.189669728709703</v>
      </c>
      <c r="W132" s="5">
        <v>48.0902881690821</v>
      </c>
      <c r="X132" s="5">
        <v>58.960391737324002</v>
      </c>
      <c r="Y132" s="5">
        <v>62.058938983837699</v>
      </c>
      <c r="Z132" s="5">
        <v>33.049718725293602</v>
      </c>
      <c r="AA132" s="5">
        <v>0</v>
      </c>
      <c r="AB132" s="5">
        <v>0</v>
      </c>
      <c r="AC132" s="5">
        <v>119.08116574759801</v>
      </c>
      <c r="AD132" s="5">
        <v>205.57067182389801</v>
      </c>
      <c r="AE132" s="5">
        <v>90.129916267872403</v>
      </c>
      <c r="AF132" s="5">
        <v>68.1448639755139</v>
      </c>
      <c r="AG132" s="5">
        <v>90.627283036066302</v>
      </c>
      <c r="AH132" s="5">
        <v>93.589275089667296</v>
      </c>
      <c r="AI132" s="5">
        <v>105.80664515266599</v>
      </c>
      <c r="AJ132" s="5">
        <v>109.759678612386</v>
      </c>
      <c r="AK132" s="5">
        <v>109.279957897792</v>
      </c>
      <c r="AL132" s="5">
        <v>121.01933072116201</v>
      </c>
      <c r="AM132" s="5">
        <v>33.049718725293602</v>
      </c>
      <c r="AN132" s="5">
        <v>0</v>
      </c>
      <c r="AO132" s="5">
        <v>324.651837571496</v>
      </c>
      <c r="AP132" s="5">
        <v>158.274780243386</v>
      </c>
      <c r="AQ132" s="5">
        <v>184.216558125734</v>
      </c>
      <c r="AR132" s="5">
        <v>215.566323765052</v>
      </c>
      <c r="AS132" s="5">
        <v>230.299288618953</v>
      </c>
      <c r="AT132" s="5">
        <v>33.049718725293602</v>
      </c>
      <c r="AU132" s="5">
        <f t="shared" si="28"/>
        <v>25.941777882347992</v>
      </c>
      <c r="AV132" s="5">
        <f t="shared" si="29"/>
        <v>31.349765639318008</v>
      </c>
      <c r="AW132" s="5">
        <f t="shared" si="30"/>
        <v>14.732964853900995</v>
      </c>
      <c r="AX132" s="5">
        <v>12.041878438612599</v>
      </c>
      <c r="AY132" s="5">
        <v>5.9120617027856701</v>
      </c>
      <c r="AZ132" s="5">
        <v>-1.38358278363154</v>
      </c>
      <c r="BA132" s="5">
        <v>-1.4566391145722499</v>
      </c>
      <c r="BB132" s="5">
        <v>7.2588530663770303</v>
      </c>
      <c r="BC132" s="5">
        <v>3.2839815495587801</v>
      </c>
      <c r="BD132" s="5">
        <v>-1.6094461024954201</v>
      </c>
      <c r="BE132" s="5">
        <v>-2.4630929425469601</v>
      </c>
      <c r="BF132" s="5">
        <v>10.488665447308399</v>
      </c>
      <c r="BG132" s="5">
        <v>1.0654976988626901</v>
      </c>
      <c r="BH132" s="5">
        <v>-13.0993815596276</v>
      </c>
      <c r="BI132" s="5">
        <v>10.870103568242</v>
      </c>
      <c r="BJ132" s="5">
        <v>3.0985472465136299</v>
      </c>
      <c r="BK132" s="5">
        <v>-29.009220258544101</v>
      </c>
      <c r="BL132" s="6">
        <v>-33.049718725293602</v>
      </c>
      <c r="BM132" s="5" t="s">
        <v>257</v>
      </c>
      <c r="BN132" s="4" t="s">
        <v>279</v>
      </c>
      <c r="BO132" s="7">
        <v>405</v>
      </c>
      <c r="BP132" s="7">
        <v>114</v>
      </c>
      <c r="BQ132" s="4" t="s">
        <v>253</v>
      </c>
      <c r="BR132" s="5">
        <v>46.005432909848899</v>
      </c>
      <c r="BS132" s="5">
        <v>21.7021658296167</v>
      </c>
      <c r="BT132" s="1">
        <v>0.47173049913786602</v>
      </c>
      <c r="BU132" s="5">
        <v>17.228067783942802</v>
      </c>
      <c r="BV132" s="1">
        <v>0.37447898420394099</v>
      </c>
      <c r="BW132" s="5">
        <v>3</v>
      </c>
      <c r="BX132" s="5">
        <v>44.621850126217403</v>
      </c>
      <c r="BY132" s="5">
        <v>20.555184726530101</v>
      </c>
      <c r="BZ132" s="1">
        <v>0.46065290140116799</v>
      </c>
      <c r="CA132" s="5">
        <v>16.1272310169165</v>
      </c>
      <c r="CB132" s="1">
        <v>0.361420043572801</v>
      </c>
      <c r="CC132" s="5">
        <v>3</v>
      </c>
      <c r="CD132" s="5">
        <v>43.165211011645098</v>
      </c>
      <c r="CE132" s="5">
        <v>18.858414546702601</v>
      </c>
      <c r="CF132" s="1">
        <v>0.436889200926528</v>
      </c>
      <c r="CG132" s="5">
        <v>15.263310346201299</v>
      </c>
      <c r="CH132" s="1">
        <v>0.35360212514850298</v>
      </c>
      <c r="CI132" s="5">
        <v>3</v>
      </c>
      <c r="CJ132" s="5">
        <v>50.424064078022198</v>
      </c>
      <c r="CK132" s="5">
        <v>26.0732906431939</v>
      </c>
      <c r="CL132" s="1">
        <v>0.51708030917242498</v>
      </c>
      <c r="CM132" s="5">
        <v>22.426247855885102</v>
      </c>
      <c r="CN132" s="1">
        <v>0.444752882694749</v>
      </c>
      <c r="CO132" s="5">
        <v>3</v>
      </c>
      <c r="CP132" s="5">
        <v>53.708045627581001</v>
      </c>
      <c r="CQ132" s="5">
        <v>28.764384132401901</v>
      </c>
      <c r="CR132" s="1">
        <v>0.53556936947320899</v>
      </c>
      <c r="CS132" s="5">
        <v>23.757244747353599</v>
      </c>
      <c r="CT132" s="1">
        <v>0.44234051844093503</v>
      </c>
      <c r="CU132" s="5">
        <v>3</v>
      </c>
      <c r="CV132" s="5">
        <v>52.098599525085497</v>
      </c>
      <c r="CW132" s="5">
        <v>27.097952115841501</v>
      </c>
      <c r="CX132" s="1">
        <v>0.52012822538144898</v>
      </c>
      <c r="CY132" s="5">
        <v>22.690479605793399</v>
      </c>
      <c r="CZ132" s="1">
        <v>0.43552954998085702</v>
      </c>
      <c r="DA132" s="5">
        <v>3</v>
      </c>
      <c r="DB132" s="5">
        <v>49.635506582538603</v>
      </c>
      <c r="DC132" s="5">
        <v>24.614470646754601</v>
      </c>
      <c r="DD132" s="1">
        <v>0.49590449139112502</v>
      </c>
      <c r="DE132" s="5">
        <v>19.907122687398399</v>
      </c>
      <c r="DF132" s="1">
        <v>0.40106617335102501</v>
      </c>
      <c r="DG132" s="5">
        <v>3</v>
      </c>
      <c r="DH132" s="5">
        <v>60.124172029847003</v>
      </c>
      <c r="DI132" s="5">
        <v>36.117216180368601</v>
      </c>
      <c r="DJ132" s="1">
        <v>0.60071041248500101</v>
      </c>
      <c r="DK132" s="5">
        <v>31.162059221294101</v>
      </c>
      <c r="DL132" s="1">
        <v>0.51829502460049803</v>
      </c>
      <c r="DM132" s="5">
        <v>3</v>
      </c>
      <c r="DN132" s="5">
        <v>61.189669728709703</v>
      </c>
      <c r="DO132" s="5">
        <v>36.811174793584698</v>
      </c>
      <c r="DP132" s="1">
        <v>0.60159132998740805</v>
      </c>
      <c r="DQ132" s="5">
        <v>31.586119558302698</v>
      </c>
      <c r="DR132" s="1">
        <v>0.51620019683621199</v>
      </c>
      <c r="DS132" s="5">
        <v>3</v>
      </c>
      <c r="DT132" s="5">
        <v>48.0902881690821</v>
      </c>
      <c r="DU132" s="5">
        <v>21.132051955858799</v>
      </c>
      <c r="DV132" s="1">
        <v>0.43942452333743598</v>
      </c>
      <c r="DW132" s="5">
        <v>17.870721319700099</v>
      </c>
      <c r="DX132" s="1">
        <v>0.37160769877002803</v>
      </c>
      <c r="DY132" s="5">
        <v>2.3870967741935498</v>
      </c>
      <c r="DZ132" s="5">
        <v>58.960391737324002</v>
      </c>
      <c r="EA132" s="5">
        <v>28.855163882242099</v>
      </c>
      <c r="EB132" s="1">
        <v>0.48939912086736997</v>
      </c>
      <c r="EC132" s="5">
        <v>25.283948475416999</v>
      </c>
      <c r="ED132" s="1">
        <v>0.42882938410687998</v>
      </c>
      <c r="EE132" s="5">
        <v>3</v>
      </c>
      <c r="EF132" s="5">
        <v>62.058938983837699</v>
      </c>
      <c r="EG132" s="5">
        <v>32.1050143045425</v>
      </c>
      <c r="EH132" s="1">
        <v>0.51733102161001798</v>
      </c>
      <c r="EI132" s="5">
        <v>28.755553802450301</v>
      </c>
      <c r="EJ132" s="1">
        <v>0.46335877269734299</v>
      </c>
      <c r="EK132" s="5">
        <v>3</v>
      </c>
      <c r="EL132" s="5">
        <v>33.049718725293602</v>
      </c>
      <c r="EM132" s="5">
        <v>17.199439622145299</v>
      </c>
      <c r="EN132" s="1">
        <v>0.52041107414878596</v>
      </c>
      <c r="EO132" s="5">
        <v>15.339395103706</v>
      </c>
      <c r="EP132" s="1">
        <v>0.46413088205699299</v>
      </c>
      <c r="EQ132" s="5">
        <v>1.61290322580645</v>
      </c>
      <c r="ER132" s="5">
        <v>0</v>
      </c>
      <c r="ES132" s="5">
        <v>0</v>
      </c>
      <c r="ET132" s="1"/>
      <c r="EU132" s="5">
        <v>-3.9646407649153899E-3</v>
      </c>
      <c r="EV132" s="1"/>
      <c r="EW132" s="5">
        <v>0</v>
      </c>
      <c r="EX132" s="5">
        <v>0</v>
      </c>
      <c r="EY132" s="5">
        <v>0</v>
      </c>
      <c r="EZ132" s="1"/>
      <c r="FA132" s="5">
        <v>-1.82173939868412E-3</v>
      </c>
      <c r="FB132" s="1"/>
      <c r="FC132" s="5">
        <v>0</v>
      </c>
      <c r="FD132" s="4">
        <v>90.627283036066302</v>
      </c>
      <c r="FE132" s="4">
        <v>42.257350556146797</v>
      </c>
      <c r="FF132" s="1">
        <v>0.46627625964832098</v>
      </c>
      <c r="FG132" s="4">
        <v>33.355298800859302</v>
      </c>
      <c r="FH132" s="1">
        <v>0.36804919758639398</v>
      </c>
      <c r="FI132" s="4">
        <v>6</v>
      </c>
      <c r="FJ132" s="4">
        <v>93.589275089667296</v>
      </c>
      <c r="FK132" s="4">
        <v>44.931705189896498</v>
      </c>
      <c r="FL132" s="1">
        <v>0.48009459574131402</v>
      </c>
      <c r="FM132" s="4">
        <v>37.689558202086403</v>
      </c>
      <c r="FN132" s="1">
        <v>0.40271236384699199</v>
      </c>
      <c r="FO132" s="4">
        <v>6</v>
      </c>
      <c r="FP132" s="4">
        <v>105.80664515266599</v>
      </c>
      <c r="FQ132" s="4">
        <v>55.862336248243402</v>
      </c>
      <c r="FR132" s="1">
        <v>0.52796623659733899</v>
      </c>
      <c r="FS132" s="4">
        <v>46.447724353147002</v>
      </c>
      <c r="FT132" s="1">
        <v>0.43898683571460401</v>
      </c>
      <c r="FU132" s="4">
        <v>6</v>
      </c>
      <c r="FV132" s="4">
        <v>109.759678612386</v>
      </c>
      <c r="FW132" s="4">
        <v>60.731686827123198</v>
      </c>
      <c r="FX132" s="1">
        <v>0.55331509343787399</v>
      </c>
      <c r="FY132" s="4">
        <v>51.069181908692499</v>
      </c>
      <c r="FZ132" s="1">
        <v>0.46528180980779299</v>
      </c>
      <c r="GA132" s="4">
        <v>6</v>
      </c>
      <c r="GB132" s="4">
        <v>109.279957897792</v>
      </c>
      <c r="GC132" s="4">
        <v>57.943226749443497</v>
      </c>
      <c r="GD132" s="1">
        <v>0.53022738902989996</v>
      </c>
      <c r="GE132" s="4">
        <v>49.456840878002801</v>
      </c>
      <c r="GF132" s="1">
        <v>0.45257009454797897</v>
      </c>
      <c r="GG132" s="4">
        <v>5.3870967741935498</v>
      </c>
      <c r="GH132" s="4">
        <v>121.01933072116201</v>
      </c>
      <c r="GI132" s="4">
        <v>60.960178186784702</v>
      </c>
      <c r="GJ132" s="1">
        <v>0.50372265177405295</v>
      </c>
      <c r="GK132" s="4">
        <v>54.039502277867399</v>
      </c>
      <c r="GL132" s="1">
        <v>0.44653611911289398</v>
      </c>
      <c r="GM132" s="4">
        <v>6</v>
      </c>
      <c r="GN132" s="4">
        <v>33.049718725293602</v>
      </c>
      <c r="GO132" s="4">
        <v>17.199439622145299</v>
      </c>
      <c r="GP132" s="1">
        <v>0.52041107414878596</v>
      </c>
      <c r="GQ132" s="4">
        <v>15.335430462941099</v>
      </c>
      <c r="GR132" s="1">
        <v>0.46401092216269302</v>
      </c>
      <c r="GS132" s="4">
        <v>1.61290322580645</v>
      </c>
      <c r="GT132" s="4">
        <v>0</v>
      </c>
      <c r="GU132" s="4">
        <v>0</v>
      </c>
      <c r="GV132" s="1"/>
      <c r="GW132" s="4">
        <v>-1.82173939868412E-3</v>
      </c>
      <c r="GX132" s="1"/>
      <c r="GY132" s="4">
        <v>0</v>
      </c>
    </row>
    <row r="133" spans="1:207" s="8" customFormat="1" x14ac:dyDescent="0.25">
      <c r="A133" s="4" t="s">
        <v>221</v>
      </c>
      <c r="B133" s="4" t="s">
        <v>463</v>
      </c>
      <c r="C133" s="4" t="s">
        <v>464</v>
      </c>
      <c r="D133" s="30" t="s">
        <v>276</v>
      </c>
      <c r="E133" s="4"/>
      <c r="F133" s="5">
        <v>69.8936666517384</v>
      </c>
      <c r="G133" s="5">
        <v>72.987858605956504</v>
      </c>
      <c r="H133" s="5">
        <v>174.637327694384</v>
      </c>
      <c r="I133" s="5">
        <v>133.83465367124199</v>
      </c>
      <c r="J133" s="5">
        <v>94.322035637488696</v>
      </c>
      <c r="K133" s="5">
        <v>213.64066697886301</v>
      </c>
      <c r="L133" s="5">
        <v>37.358513854590697</v>
      </c>
      <c r="M133" s="5">
        <v>156.74446421656501</v>
      </c>
      <c r="N133" s="5">
        <v>216.609954985369</v>
      </c>
      <c r="O133" s="5">
        <v>168.89748007114201</v>
      </c>
      <c r="P133" s="5">
        <v>186.855635745244</v>
      </c>
      <c r="Q133" s="5">
        <v>63.858583004660098</v>
      </c>
      <c r="R133" s="5">
        <v>79.406175853344493</v>
      </c>
      <c r="S133" s="5">
        <v>70.794517381913195</v>
      </c>
      <c r="T133" s="5">
        <v>59.837011438979303</v>
      </c>
      <c r="U133" s="5">
        <v>65.841534391511004</v>
      </c>
      <c r="V133" s="5">
        <v>62.679193959891897</v>
      </c>
      <c r="W133" s="5">
        <v>66.895337061056594</v>
      </c>
      <c r="X133" s="5">
        <v>81.674373108785304</v>
      </c>
      <c r="Y133" s="5">
        <v>14.4370018059857</v>
      </c>
      <c r="Z133" s="5">
        <v>102.94973098987199</v>
      </c>
      <c r="AA133" s="5">
        <v>66.938042585738302</v>
      </c>
      <c r="AB133" s="5">
        <v>17.482701514928799</v>
      </c>
      <c r="AC133" s="5">
        <v>142.88152525769499</v>
      </c>
      <c r="AD133" s="5">
        <v>308.47198136562599</v>
      </c>
      <c r="AE133" s="5">
        <v>307.96270261635101</v>
      </c>
      <c r="AF133" s="5">
        <v>194.10297807115501</v>
      </c>
      <c r="AG133" s="5">
        <v>385.50743505651201</v>
      </c>
      <c r="AH133" s="5">
        <v>250.71421874990401</v>
      </c>
      <c r="AI133" s="5">
        <v>150.200693235258</v>
      </c>
      <c r="AJ133" s="5">
        <v>125.67854583048999</v>
      </c>
      <c r="AK133" s="5">
        <v>129.574531020948</v>
      </c>
      <c r="AL133" s="5">
        <v>96.111374914771005</v>
      </c>
      <c r="AM133" s="5">
        <v>169.88777357561099</v>
      </c>
      <c r="AN133" s="5">
        <v>17.482701514928799</v>
      </c>
      <c r="AO133" s="5">
        <v>451.35350662332002</v>
      </c>
      <c r="AP133" s="5">
        <v>502.06568068750698</v>
      </c>
      <c r="AQ133" s="5">
        <v>636.22165380641604</v>
      </c>
      <c r="AR133" s="5">
        <v>275.87923906574798</v>
      </c>
      <c r="AS133" s="5">
        <v>225.68590593571901</v>
      </c>
      <c r="AT133" s="5">
        <v>187.370475090539</v>
      </c>
      <c r="AU133" s="5">
        <f t="shared" si="28"/>
        <v>134.15597311890906</v>
      </c>
      <c r="AV133" s="5">
        <f t="shared" si="29"/>
        <v>-360.34241474066806</v>
      </c>
      <c r="AW133" s="5">
        <f t="shared" si="30"/>
        <v>-50.193333130028975</v>
      </c>
      <c r="AX133" s="5">
        <v>119.385950361974</v>
      </c>
      <c r="AY133" s="5">
        <v>59.865490768804598</v>
      </c>
      <c r="AZ133" s="5">
        <v>-47.712474914226902</v>
      </c>
      <c r="BA133" s="5">
        <v>17.958155674101999</v>
      </c>
      <c r="BB133" s="5">
        <v>-122.997052740584</v>
      </c>
      <c r="BC133" s="5">
        <v>15.547592848684401</v>
      </c>
      <c r="BD133" s="5">
        <v>-8.6116584714313102</v>
      </c>
      <c r="BE133" s="5">
        <v>-10.957505942933899</v>
      </c>
      <c r="BF133" s="5">
        <v>6.0045229525317296</v>
      </c>
      <c r="BG133" s="5">
        <v>-3.1623404316191399</v>
      </c>
      <c r="BH133" s="5">
        <v>4.2161431011647403</v>
      </c>
      <c r="BI133" s="5">
        <v>14.779036047728701</v>
      </c>
      <c r="BJ133" s="5">
        <v>-67.237371302799602</v>
      </c>
      <c r="BK133" s="5">
        <v>88.512729183886606</v>
      </c>
      <c r="BL133" s="6">
        <v>-36.011688404133999</v>
      </c>
      <c r="BM133" s="5" t="s">
        <v>225</v>
      </c>
      <c r="BN133" s="4" t="s">
        <v>225</v>
      </c>
      <c r="BO133" s="7">
        <v>41</v>
      </c>
      <c r="BP133" s="7">
        <v>115</v>
      </c>
      <c r="BQ133" s="4" t="s">
        <v>253</v>
      </c>
      <c r="BR133" s="5">
        <v>216.02442022528101</v>
      </c>
      <c r="BS133" s="5">
        <v>137.13046982949299</v>
      </c>
      <c r="BT133" s="1">
        <v>0.63479151887775898</v>
      </c>
      <c r="BU133" s="5">
        <v>26.5979071221807</v>
      </c>
      <c r="BV133" s="1">
        <v>0.123124538857427</v>
      </c>
      <c r="BW133" s="5">
        <v>33.033333333333303</v>
      </c>
      <c r="BX133" s="5">
        <v>169.49694318848699</v>
      </c>
      <c r="BY133" s="5">
        <v>154.04650018970401</v>
      </c>
      <c r="BZ133" s="1">
        <v>0.90884530005003605</v>
      </c>
      <c r="CA133" s="5">
        <v>174.26199064520199</v>
      </c>
      <c r="CB133" s="1">
        <v>1.02811288137165</v>
      </c>
      <c r="CC133" s="5">
        <v>15.070430107526899</v>
      </c>
      <c r="CD133" s="5">
        <v>188.01398090735199</v>
      </c>
      <c r="CE133" s="5">
        <v>150.90730557121901</v>
      </c>
      <c r="CF133" s="1">
        <v>0.802638744432427</v>
      </c>
      <c r="CG133" s="5">
        <v>150.957916529111</v>
      </c>
      <c r="CH133" s="1">
        <v>0.80290793163673901</v>
      </c>
      <c r="CI133" s="5">
        <v>21.092473118279599</v>
      </c>
      <c r="CJ133" s="5">
        <v>65.866258699900101</v>
      </c>
      <c r="CK133" s="5">
        <v>59.497414297287101</v>
      </c>
      <c r="CL133" s="1">
        <v>0.90330641927559996</v>
      </c>
      <c r="CM133" s="5">
        <v>85.407213424491403</v>
      </c>
      <c r="CN133" s="1">
        <v>1.2966762513963901</v>
      </c>
      <c r="CO133" s="5">
        <v>10.6193548387097</v>
      </c>
      <c r="CP133" s="5">
        <v>82.456087178364001</v>
      </c>
      <c r="CQ133" s="5">
        <v>75.006721471321498</v>
      </c>
      <c r="CR133" s="1">
        <v>0.90965657040057601</v>
      </c>
      <c r="CS133" s="5">
        <v>14.9886991400318</v>
      </c>
      <c r="CT133" s="1">
        <v>0.181777957855424</v>
      </c>
      <c r="CU133" s="5">
        <v>9.8043010752688193</v>
      </c>
      <c r="CV133" s="5">
        <v>72.989552295324998</v>
      </c>
      <c r="CW133" s="5">
        <v>63.422587534733999</v>
      </c>
      <c r="CX133" s="1">
        <v>0.86892692913251801</v>
      </c>
      <c r="CY133" s="5">
        <v>7.3200629718757497</v>
      </c>
      <c r="CZ133" s="1">
        <v>0.10028918854383199</v>
      </c>
      <c r="DA133" s="5">
        <v>10.686021505376299</v>
      </c>
      <c r="DB133" s="5">
        <v>62.0260645669116</v>
      </c>
      <c r="DC133" s="5">
        <v>50.000857711785798</v>
      </c>
      <c r="DD133" s="1">
        <v>0.80612655439144598</v>
      </c>
      <c r="DE133" s="5">
        <v>33.588142813796601</v>
      </c>
      <c r="DF133" s="1">
        <v>0.541516587394689</v>
      </c>
      <c r="DG133" s="5">
        <v>10.7731182795699</v>
      </c>
      <c r="DH133" s="5">
        <v>67.851280810089705</v>
      </c>
      <c r="DI133" s="5">
        <v>55.759999500626598</v>
      </c>
      <c r="DJ133" s="1">
        <v>0.82179730190642097</v>
      </c>
      <c r="DK133" s="5">
        <v>37.678513580639503</v>
      </c>
      <c r="DL133" s="1">
        <v>0.55531027757749596</v>
      </c>
      <c r="DM133" s="5">
        <v>9.9741935483871007</v>
      </c>
      <c r="DN133" s="5">
        <v>64.365862172379096</v>
      </c>
      <c r="DO133" s="5">
        <v>52.760871838621398</v>
      </c>
      <c r="DP133" s="1">
        <v>0.81970271286542895</v>
      </c>
      <c r="DQ133" s="5">
        <v>32.341399827673399</v>
      </c>
      <c r="DR133" s="1">
        <v>0.50246199982623396</v>
      </c>
      <c r="DS133" s="5">
        <v>10.199999999999999</v>
      </c>
      <c r="DT133" s="5">
        <v>67.852476117037995</v>
      </c>
      <c r="DU133" s="5">
        <v>53.450469272860097</v>
      </c>
      <c r="DV133" s="1">
        <v>0.78774530174350499</v>
      </c>
      <c r="DW133" s="5">
        <v>16.258288099750501</v>
      </c>
      <c r="DX133" s="1">
        <v>0.23961230348774201</v>
      </c>
      <c r="DY133" s="5">
        <v>11.3634408602151</v>
      </c>
      <c r="DZ133" s="5">
        <v>81.685100473503695</v>
      </c>
      <c r="EA133" s="5">
        <v>71.272634132005805</v>
      </c>
      <c r="EB133" s="1">
        <v>0.87252918486798803</v>
      </c>
      <c r="EC133" s="5">
        <v>44.220859435120701</v>
      </c>
      <c r="ED133" s="1">
        <v>0.54135771614144901</v>
      </c>
      <c r="EE133" s="5">
        <v>7.5225806451612902</v>
      </c>
      <c r="EF133" s="5">
        <v>14.4376766316875</v>
      </c>
      <c r="EG133" s="5">
        <v>1.6668573186709601</v>
      </c>
      <c r="EH133" s="1">
        <v>0.115451908308611</v>
      </c>
      <c r="EI133" s="5">
        <v>114.057406571901</v>
      </c>
      <c r="EJ133" s="1">
        <v>7.89998345866608</v>
      </c>
      <c r="EK133" s="5">
        <v>10.578571428571401</v>
      </c>
      <c r="EL133" s="5">
        <v>102.95498179763401</v>
      </c>
      <c r="EM133" s="5">
        <v>70.849784383013898</v>
      </c>
      <c r="EN133" s="1">
        <v>0.68816275954741402</v>
      </c>
      <c r="EO133" s="5">
        <v>56.478033003327297</v>
      </c>
      <c r="EP133" s="1">
        <v>0.54857018103639799</v>
      </c>
      <c r="EQ133" s="5">
        <v>22.806451612903199</v>
      </c>
      <c r="ER133" s="5">
        <v>66.944158631700304</v>
      </c>
      <c r="ES133" s="5">
        <v>51.564847804862701</v>
      </c>
      <c r="ET133" s="1">
        <v>0.77026657528928899</v>
      </c>
      <c r="EU133" s="5">
        <v>36.750604085096498</v>
      </c>
      <c r="EV133" s="1">
        <v>0.54897402307023602</v>
      </c>
      <c r="EW133" s="5">
        <v>15.080645161290301</v>
      </c>
      <c r="EX133" s="5">
        <v>17.471971164719701</v>
      </c>
      <c r="EY133" s="5">
        <v>9.8592487435097809</v>
      </c>
      <c r="EZ133" s="1">
        <v>0.56428943537968301</v>
      </c>
      <c r="FA133" s="5">
        <v>1.1364994139328599</v>
      </c>
      <c r="FB133" s="1">
        <v>6.5047006042898106E-2</v>
      </c>
      <c r="FC133" s="5">
        <v>8</v>
      </c>
      <c r="FD133" s="4">
        <v>385.52136341376701</v>
      </c>
      <c r="FE133" s="4">
        <v>291.17697001919697</v>
      </c>
      <c r="FF133" s="1">
        <v>0.75528102370474004</v>
      </c>
      <c r="FG133" s="4">
        <v>200.85989776738299</v>
      </c>
      <c r="FH133" s="1">
        <v>0.52100847535083705</v>
      </c>
      <c r="FI133" s="4">
        <v>48.103763440860199</v>
      </c>
      <c r="FJ133" s="4">
        <v>253.88023960725201</v>
      </c>
      <c r="FK133" s="4">
        <v>210.40471986850599</v>
      </c>
      <c r="FL133" s="1">
        <v>0.82875579522848497</v>
      </c>
      <c r="FM133" s="4">
        <v>236.365129953603</v>
      </c>
      <c r="FN133" s="1">
        <v>0.93101034692284501</v>
      </c>
      <c r="FO133" s="4">
        <v>31.7118279569892</v>
      </c>
      <c r="FP133" s="4">
        <v>155.445639473689</v>
      </c>
      <c r="FQ133" s="4">
        <v>138.429309006056</v>
      </c>
      <c r="FR133" s="1">
        <v>0.89053195364471105</v>
      </c>
      <c r="FS133" s="4">
        <v>22.308762111907601</v>
      </c>
      <c r="FT133" s="1">
        <v>0.14351487881835101</v>
      </c>
      <c r="FU133" s="4">
        <v>20.490322580645199</v>
      </c>
      <c r="FV133" s="4">
        <v>129.87734537700101</v>
      </c>
      <c r="FW133" s="4">
        <v>105.76085721241201</v>
      </c>
      <c r="FX133" s="1">
        <v>0.81431335777163605</v>
      </c>
      <c r="FY133" s="4">
        <v>71.266656394436197</v>
      </c>
      <c r="FZ133" s="1">
        <v>0.548722767527831</v>
      </c>
      <c r="GA133" s="4">
        <v>20.747311827956999</v>
      </c>
      <c r="GB133" s="4">
        <v>132.21833828941701</v>
      </c>
      <c r="GC133" s="4">
        <v>106.211341111482</v>
      </c>
      <c r="GD133" s="1">
        <v>0.80330264686122399</v>
      </c>
      <c r="GE133" s="4">
        <v>48.599687927423801</v>
      </c>
      <c r="GF133" s="1">
        <v>0.36757146214500402</v>
      </c>
      <c r="GG133" s="4">
        <v>21.563440860215099</v>
      </c>
      <c r="GH133" s="4">
        <v>96.122777105191204</v>
      </c>
      <c r="GI133" s="4">
        <v>72.939491450676798</v>
      </c>
      <c r="GJ133" s="1">
        <v>0.75881589824289097</v>
      </c>
      <c r="GK133" s="4">
        <v>158.27826600702201</v>
      </c>
      <c r="GL133" s="1">
        <v>1.64662602115429</v>
      </c>
      <c r="GM133" s="4">
        <v>18.101152073732699</v>
      </c>
      <c r="GN133" s="4">
        <v>169.89914042933501</v>
      </c>
      <c r="GO133" s="4">
        <v>122.414632187877</v>
      </c>
      <c r="GP133" s="1">
        <v>0.72051354632245401</v>
      </c>
      <c r="GQ133" s="4">
        <v>93.228637088423895</v>
      </c>
      <c r="GR133" s="1">
        <v>0.54872930406142895</v>
      </c>
      <c r="GS133" s="4">
        <v>37.887096774193601</v>
      </c>
      <c r="GT133" s="4">
        <v>17.471971164719701</v>
      </c>
      <c r="GU133" s="4">
        <v>9.8592487435097809</v>
      </c>
      <c r="GV133" s="1">
        <v>0.56428943537968301</v>
      </c>
      <c r="GW133" s="4">
        <v>1.1364994139328599</v>
      </c>
      <c r="GX133" s="1">
        <v>6.5047006042898106E-2</v>
      </c>
      <c r="GY133" s="4">
        <v>8</v>
      </c>
    </row>
    <row r="134" spans="1:207" s="8" customFormat="1" x14ac:dyDescent="0.25">
      <c r="A134" s="4" t="s">
        <v>221</v>
      </c>
      <c r="B134" s="4" t="s">
        <v>465</v>
      </c>
      <c r="C134" s="4" t="s">
        <v>466</v>
      </c>
      <c r="D134" s="30" t="s">
        <v>276</v>
      </c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>
        <v>57.193202864622897</v>
      </c>
      <c r="P134" s="5">
        <v>85.995360577407794</v>
      </c>
      <c r="Q134" s="5">
        <v>97.072526425353601</v>
      </c>
      <c r="R134" s="5">
        <v>103.417173890448</v>
      </c>
      <c r="S134" s="5">
        <v>76.040654392813707</v>
      </c>
      <c r="T134" s="5">
        <v>57.5843797825884</v>
      </c>
      <c r="U134" s="5">
        <v>110.764021657399</v>
      </c>
      <c r="V134" s="5">
        <v>37.526292931275201</v>
      </c>
      <c r="W134" s="5">
        <v>129.86986639143399</v>
      </c>
      <c r="X134" s="5">
        <v>-0.29602109149802303</v>
      </c>
      <c r="Y134" s="5">
        <v>52.9747045651932</v>
      </c>
      <c r="Z134" s="5">
        <v>9.1235453524879908</v>
      </c>
      <c r="AA134" s="5">
        <v>0.95387409438632198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57.193202864622897</v>
      </c>
      <c r="AH134" s="5">
        <v>183.06788700276101</v>
      </c>
      <c r="AI134" s="5">
        <v>179.45782828326199</v>
      </c>
      <c r="AJ134" s="5">
        <v>168.34840143998699</v>
      </c>
      <c r="AK134" s="5">
        <v>167.396159322709</v>
      </c>
      <c r="AL134" s="5">
        <v>52.678683473695202</v>
      </c>
      <c r="AM134" s="5">
        <v>10.0774194468743</v>
      </c>
      <c r="AN134" s="5">
        <v>0</v>
      </c>
      <c r="AO134" s="5"/>
      <c r="AP134" s="5"/>
      <c r="AQ134" s="5">
        <v>240.26108986738399</v>
      </c>
      <c r="AR134" s="5">
        <v>347.80622972324898</v>
      </c>
      <c r="AS134" s="5">
        <v>220.074842796404</v>
      </c>
      <c r="AT134" s="5">
        <v>10.0774194468743</v>
      </c>
      <c r="AU134" s="5">
        <f t="shared" si="28"/>
        <v>240.26108986738399</v>
      </c>
      <c r="AV134" s="5">
        <f t="shared" si="29"/>
        <v>107.54513985586499</v>
      </c>
      <c r="AW134" s="5">
        <f t="shared" si="30"/>
        <v>-127.73138692684498</v>
      </c>
      <c r="AX134" s="5">
        <v>0</v>
      </c>
      <c r="AY134" s="5">
        <v>0</v>
      </c>
      <c r="AZ134" s="5">
        <v>57.193202864622897</v>
      </c>
      <c r="BA134" s="5">
        <v>28.802157712784801</v>
      </c>
      <c r="BB134" s="5">
        <v>11.077165847945899</v>
      </c>
      <c r="BC134" s="5">
        <v>6.3446474650946802</v>
      </c>
      <c r="BD134" s="5">
        <v>-27.3765194976347</v>
      </c>
      <c r="BE134" s="5">
        <v>-18.4562746102253</v>
      </c>
      <c r="BF134" s="5">
        <v>53.179641874810699</v>
      </c>
      <c r="BG134" s="5">
        <v>-73.237728726123905</v>
      </c>
      <c r="BH134" s="5">
        <v>92.343573460158495</v>
      </c>
      <c r="BI134" s="5">
        <v>-130.16588748293199</v>
      </c>
      <c r="BJ134" s="5">
        <v>53.270725656691297</v>
      </c>
      <c r="BK134" s="5">
        <v>-43.851159212705198</v>
      </c>
      <c r="BL134" s="6">
        <v>-8.1696712581016708</v>
      </c>
      <c r="BM134" s="5" t="s">
        <v>238</v>
      </c>
      <c r="BN134" s="4" t="s">
        <v>238</v>
      </c>
      <c r="BO134" s="7">
        <v>90</v>
      </c>
      <c r="BP134" s="7">
        <v>116</v>
      </c>
      <c r="BQ134" s="4" t="s">
        <v>253</v>
      </c>
      <c r="BR134" s="5"/>
      <c r="BS134" s="5"/>
      <c r="BT134" s="1"/>
      <c r="BU134" s="5"/>
      <c r="BV134" s="1"/>
      <c r="BW134" s="5"/>
      <c r="BX134" s="5">
        <v>57.193202864622897</v>
      </c>
      <c r="BY134" s="5">
        <v>30.926621809446299</v>
      </c>
      <c r="BZ134" s="1">
        <v>0.54073946309057197</v>
      </c>
      <c r="CA134" s="5">
        <v>25.1732134982866</v>
      </c>
      <c r="CB134" s="1">
        <v>0.44014344777773601</v>
      </c>
      <c r="CC134" s="5">
        <v>3.87096774193548</v>
      </c>
      <c r="CD134" s="5">
        <v>85.995360577407794</v>
      </c>
      <c r="CE134" s="5">
        <v>34.832515739643398</v>
      </c>
      <c r="CF134" s="1">
        <v>0.40505110398704902</v>
      </c>
      <c r="CG134" s="5">
        <v>26.744234402625999</v>
      </c>
      <c r="CH134" s="1">
        <v>0.31099624704233297</v>
      </c>
      <c r="CI134" s="5">
        <v>6.8064516129032304</v>
      </c>
      <c r="CJ134" s="5">
        <v>97.072526425353601</v>
      </c>
      <c r="CK134" s="5">
        <v>36.7982571712474</v>
      </c>
      <c r="CL134" s="1">
        <v>0.37908003970149501</v>
      </c>
      <c r="CM134" s="5">
        <v>18.0754798757822</v>
      </c>
      <c r="CN134" s="1">
        <v>0.186205928097295</v>
      </c>
      <c r="CO134" s="5">
        <v>16.2</v>
      </c>
      <c r="CP134" s="5">
        <v>103.417173890448</v>
      </c>
      <c r="CQ134" s="5">
        <v>60.833000730362102</v>
      </c>
      <c r="CR134" s="1">
        <v>0.58822919290758802</v>
      </c>
      <c r="CS134" s="5">
        <v>41.319887721127699</v>
      </c>
      <c r="CT134" s="1">
        <v>0.399545705676493</v>
      </c>
      <c r="CU134" s="5">
        <v>13.2290322580645</v>
      </c>
      <c r="CV134" s="5">
        <v>76.040654392813707</v>
      </c>
      <c r="CW134" s="5">
        <v>48.344485364685298</v>
      </c>
      <c r="CX134" s="1">
        <v>0.63577155865789403</v>
      </c>
      <c r="CY134" s="5">
        <v>29.283896805017399</v>
      </c>
      <c r="CZ134" s="1">
        <v>0.38510842704932002</v>
      </c>
      <c r="DA134" s="5">
        <v>14.0612903225806</v>
      </c>
      <c r="DB134" s="5">
        <v>57.5843797825884</v>
      </c>
      <c r="DC134" s="5">
        <v>19.251443391509099</v>
      </c>
      <c r="DD134" s="1">
        <v>0.33431710933057701</v>
      </c>
      <c r="DE134" s="5">
        <v>-4.7979609345640304</v>
      </c>
      <c r="DF134" s="1">
        <v>-8.33205281133335E-2</v>
      </c>
      <c r="DG134" s="5">
        <v>17.6505376344086</v>
      </c>
      <c r="DH134" s="5">
        <v>110.764021657399</v>
      </c>
      <c r="DI134" s="5">
        <v>74.457794764896207</v>
      </c>
      <c r="DJ134" s="1">
        <v>0.67222003725360802</v>
      </c>
      <c r="DK134" s="5">
        <v>49.562797124270197</v>
      </c>
      <c r="DL134" s="1">
        <v>0.44746296119123702</v>
      </c>
      <c r="DM134" s="5">
        <v>16.8</v>
      </c>
      <c r="DN134" s="5">
        <v>37.526292931275201</v>
      </c>
      <c r="DO134" s="5">
        <v>7.1447287801720396</v>
      </c>
      <c r="DP134" s="1">
        <v>0.19039260801104799</v>
      </c>
      <c r="DQ134" s="5">
        <v>-15.061803951741799</v>
      </c>
      <c r="DR134" s="1">
        <v>-0.40136668919910601</v>
      </c>
      <c r="DS134" s="5">
        <v>15.154838709677399</v>
      </c>
      <c r="DT134" s="5">
        <v>129.86986639143399</v>
      </c>
      <c r="DU134" s="5">
        <v>102.50260722261901</v>
      </c>
      <c r="DV134" s="1">
        <v>0.78927167687746003</v>
      </c>
      <c r="DW134" s="5">
        <v>85.223743742136193</v>
      </c>
      <c r="DX134" s="1">
        <v>0.65622415815280699</v>
      </c>
      <c r="DY134" s="5">
        <v>14</v>
      </c>
      <c r="DZ134" s="5">
        <v>-0.29602109149802303</v>
      </c>
      <c r="EA134" s="5">
        <v>-8.4348770764950203</v>
      </c>
      <c r="EB134" s="1">
        <v>28.4941759852654</v>
      </c>
      <c r="EC134" s="5">
        <v>-17.648542868927901</v>
      </c>
      <c r="ED134" s="1">
        <v>-59.619207468011702</v>
      </c>
      <c r="EE134" s="5">
        <v>8.4774193548387107</v>
      </c>
      <c r="EF134" s="5">
        <v>52.9747045651932</v>
      </c>
      <c r="EG134" s="5">
        <v>48.189693234444803</v>
      </c>
      <c r="EH134" s="1">
        <v>0.90967365707797798</v>
      </c>
      <c r="EI134" s="5">
        <v>42.330427737091803</v>
      </c>
      <c r="EJ134" s="1">
        <v>0.79906868918915597</v>
      </c>
      <c r="EK134" s="5">
        <v>5.3845622119815699</v>
      </c>
      <c r="EL134" s="5">
        <v>9.1235453524879908</v>
      </c>
      <c r="EM134" s="5">
        <v>7.1116722070893097</v>
      </c>
      <c r="EN134" s="1">
        <v>0.77948559823292296</v>
      </c>
      <c r="EO134" s="5">
        <v>2.3229257629353399</v>
      </c>
      <c r="EP134" s="1">
        <v>0.25460779479787199</v>
      </c>
      <c r="EQ134" s="5">
        <v>4.6333333333333302</v>
      </c>
      <c r="ER134" s="5">
        <v>0.95387409438632198</v>
      </c>
      <c r="ES134" s="5">
        <v>-0.115989984151873</v>
      </c>
      <c r="ET134" s="1">
        <v>-0.121598840805605</v>
      </c>
      <c r="EU134" s="5">
        <v>-2.5027279539590199</v>
      </c>
      <c r="EV134" s="1">
        <v>-2.6237508374406202</v>
      </c>
      <c r="EW134" s="5">
        <v>2.3333333333333299</v>
      </c>
      <c r="EX134" s="5">
        <v>0</v>
      </c>
      <c r="EY134" s="5">
        <v>1.59160878920872E-16</v>
      </c>
      <c r="EZ134" s="1"/>
      <c r="FA134" s="5">
        <v>-1.36170631869251E-3</v>
      </c>
      <c r="FB134" s="1"/>
      <c r="FC134" s="5">
        <v>0</v>
      </c>
      <c r="FD134" s="4">
        <v>57.193202864622897</v>
      </c>
      <c r="FE134" s="4">
        <v>30.926621809446299</v>
      </c>
      <c r="FF134" s="1">
        <v>0.54073946309057197</v>
      </c>
      <c r="FG134" s="4">
        <v>25.1732134982866</v>
      </c>
      <c r="FH134" s="1">
        <v>0.44014344777773601</v>
      </c>
      <c r="FI134" s="4">
        <v>3.87096774193548</v>
      </c>
      <c r="FJ134" s="4">
        <v>183.06788700276101</v>
      </c>
      <c r="FK134" s="4">
        <v>71.630772910890798</v>
      </c>
      <c r="FL134" s="1">
        <v>0.39127983658767201</v>
      </c>
      <c r="FM134" s="4">
        <v>44.819714278408199</v>
      </c>
      <c r="FN134" s="1">
        <v>0.24482564917424399</v>
      </c>
      <c r="FO134" s="4">
        <v>23.006451612903199</v>
      </c>
      <c r="FP134" s="4">
        <v>179.45782828326199</v>
      </c>
      <c r="FQ134" s="4">
        <v>109.177486095047</v>
      </c>
      <c r="FR134" s="1">
        <v>0.60837405166142</v>
      </c>
      <c r="FS134" s="4">
        <v>70.603784526145105</v>
      </c>
      <c r="FT134" s="1">
        <v>0.39342827895310201</v>
      </c>
      <c r="FU134" s="4">
        <v>27.290322580645199</v>
      </c>
      <c r="FV134" s="4">
        <v>168.34840143998699</v>
      </c>
      <c r="FW134" s="4">
        <v>93.709238156405306</v>
      </c>
      <c r="FX134" s="1">
        <v>0.55663871682090504</v>
      </c>
      <c r="FY134" s="4">
        <v>44.764836189706102</v>
      </c>
      <c r="FZ134" s="1">
        <v>0.26590591776818201</v>
      </c>
      <c r="GA134" s="4">
        <v>34.450537634408597</v>
      </c>
      <c r="GB134" s="4">
        <v>167.396159322709</v>
      </c>
      <c r="GC134" s="4">
        <v>109.64733600279099</v>
      </c>
      <c r="GD134" s="1">
        <v>0.65501703531567101</v>
      </c>
      <c r="GE134" s="4">
        <v>70.161939790394399</v>
      </c>
      <c r="GF134" s="1">
        <v>0.41913709415002198</v>
      </c>
      <c r="GG134" s="4">
        <v>29.154838709677399</v>
      </c>
      <c r="GH134" s="4">
        <v>52.678683473695202</v>
      </c>
      <c r="GI134" s="4">
        <v>39.754816157949797</v>
      </c>
      <c r="GJ134" s="1">
        <v>0.754666091414397</v>
      </c>
      <c r="GK134" s="4">
        <v>24.681884868163898</v>
      </c>
      <c r="GL134" s="1">
        <v>0.468536478905905</v>
      </c>
      <c r="GM134" s="4">
        <v>13.861981566820299</v>
      </c>
      <c r="GN134" s="4">
        <v>10.0774194468743</v>
      </c>
      <c r="GO134" s="4">
        <v>6.9956822229374298</v>
      </c>
      <c r="GP134" s="1">
        <v>0.69419381219735399</v>
      </c>
      <c r="GQ134" s="4">
        <v>-0.179802191023681</v>
      </c>
      <c r="GR134" s="1">
        <v>-1.7842086654381601E-2</v>
      </c>
      <c r="GS134" s="4">
        <v>6.9666666666666703</v>
      </c>
      <c r="GT134" s="4">
        <v>0</v>
      </c>
      <c r="GU134" s="4">
        <v>1.59160878920872E-16</v>
      </c>
      <c r="GV134" s="1"/>
      <c r="GW134" s="4">
        <v>-1.36170631869251E-3</v>
      </c>
      <c r="GX134" s="1"/>
      <c r="GY134" s="4">
        <v>0</v>
      </c>
    </row>
    <row r="135" spans="1:207" s="8" customFormat="1" x14ac:dyDescent="0.25">
      <c r="A135" s="4" t="s">
        <v>221</v>
      </c>
      <c r="B135" s="4" t="s">
        <v>467</v>
      </c>
      <c r="C135" s="4" t="s">
        <v>468</v>
      </c>
      <c r="D135" s="30" t="s">
        <v>276</v>
      </c>
      <c r="E135" s="4"/>
      <c r="F135" s="5"/>
      <c r="G135" s="5"/>
      <c r="H135" s="5"/>
      <c r="I135" s="5"/>
      <c r="J135" s="5"/>
      <c r="K135" s="5"/>
      <c r="L135" s="5"/>
      <c r="M135" s="5">
        <v>63.4691474244852</v>
      </c>
      <c r="N135" s="5">
        <v>15.995208721605801</v>
      </c>
      <c r="O135" s="5">
        <v>17.316061373867701</v>
      </c>
      <c r="P135" s="5">
        <v>25.831143938229399</v>
      </c>
      <c r="Q135" s="5">
        <v>36.4077516489617</v>
      </c>
      <c r="R135" s="5">
        <v>21.987666496935599</v>
      </c>
      <c r="S135" s="5">
        <v>62.553737606844599</v>
      </c>
      <c r="T135" s="5">
        <v>59.791490126718799</v>
      </c>
      <c r="U135" s="5">
        <v>43.815161682793899</v>
      </c>
      <c r="V135" s="5">
        <v>50.559646304490002</v>
      </c>
      <c r="W135" s="5">
        <v>70.828141245229403</v>
      </c>
      <c r="X135" s="5">
        <v>35.318936374541799</v>
      </c>
      <c r="Y135" s="5">
        <v>56.801922846378403</v>
      </c>
      <c r="Z135" s="5">
        <v>87.546940080082607</v>
      </c>
      <c r="AA135" s="5">
        <v>70.9380274042812</v>
      </c>
      <c r="AB135" s="5">
        <v>0</v>
      </c>
      <c r="AC135" s="5">
        <v>0</v>
      </c>
      <c r="AD135" s="5">
        <v>0</v>
      </c>
      <c r="AE135" s="5">
        <v>0</v>
      </c>
      <c r="AF135" s="5">
        <v>63.4691474244852</v>
      </c>
      <c r="AG135" s="5">
        <v>33.311270095473503</v>
      </c>
      <c r="AH135" s="5">
        <v>62.238895587191102</v>
      </c>
      <c r="AI135" s="5">
        <v>84.541404103780195</v>
      </c>
      <c r="AJ135" s="5">
        <v>103.606651809513</v>
      </c>
      <c r="AK135" s="5">
        <v>121.38778754971899</v>
      </c>
      <c r="AL135" s="5">
        <v>92.120859220920195</v>
      </c>
      <c r="AM135" s="5">
        <v>158.48496748436401</v>
      </c>
      <c r="AN135" s="5">
        <v>0</v>
      </c>
      <c r="AO135" s="5"/>
      <c r="AP135" s="5">
        <v>63.4691474244852</v>
      </c>
      <c r="AQ135" s="5">
        <v>95.550165682664598</v>
      </c>
      <c r="AR135" s="5">
        <v>188.14805591329301</v>
      </c>
      <c r="AS135" s="5">
        <v>213.50864677064001</v>
      </c>
      <c r="AT135" s="5">
        <v>158.48496748436401</v>
      </c>
      <c r="AU135" s="5">
        <f t="shared" si="28"/>
        <v>32.081018258179398</v>
      </c>
      <c r="AV135" s="5">
        <f t="shared" si="29"/>
        <v>92.597890230628408</v>
      </c>
      <c r="AW135" s="5">
        <f t="shared" si="30"/>
        <v>25.360590857347006</v>
      </c>
      <c r="AX135" s="5">
        <v>63.4691474244852</v>
      </c>
      <c r="AY135" s="5">
        <v>-47.473938702879401</v>
      </c>
      <c r="AZ135" s="5">
        <v>1.3208526522619199</v>
      </c>
      <c r="BA135" s="5">
        <v>8.5150825643616805</v>
      </c>
      <c r="BB135" s="5">
        <v>10.576607710732301</v>
      </c>
      <c r="BC135" s="5">
        <v>-14.4200851520261</v>
      </c>
      <c r="BD135" s="5">
        <v>40.566071109908997</v>
      </c>
      <c r="BE135" s="5">
        <v>-2.7622474801258399</v>
      </c>
      <c r="BF135" s="5">
        <v>-15.9763284439248</v>
      </c>
      <c r="BG135" s="5">
        <v>6.7444846216961203</v>
      </c>
      <c r="BH135" s="5">
        <v>20.268494940739298</v>
      </c>
      <c r="BI135" s="5">
        <v>-35.509204870687498</v>
      </c>
      <c r="BJ135" s="5">
        <v>21.482986471836501</v>
      </c>
      <c r="BK135" s="5">
        <v>30.7450172337042</v>
      </c>
      <c r="BL135" s="6">
        <v>-16.608912675801399</v>
      </c>
      <c r="BM135" s="5" t="s">
        <v>257</v>
      </c>
      <c r="BN135" s="4" t="s">
        <v>225</v>
      </c>
      <c r="BO135" s="7">
        <v>336</v>
      </c>
      <c r="BP135" s="7">
        <v>117</v>
      </c>
      <c r="BQ135" s="4" t="s">
        <v>253</v>
      </c>
      <c r="BR135" s="5">
        <v>15.9621786767069</v>
      </c>
      <c r="BS135" s="5">
        <v>1.19477769641952</v>
      </c>
      <c r="BT135" s="1">
        <v>7.4850540181148603E-2</v>
      </c>
      <c r="BU135" s="5">
        <v>-3.08681249015731</v>
      </c>
      <c r="BV135" s="1">
        <v>-0.193382905471532</v>
      </c>
      <c r="BW135" s="5">
        <v>3</v>
      </c>
      <c r="BX135" s="5">
        <v>18.554141017412299</v>
      </c>
      <c r="BY135" s="5">
        <v>1.6971416380356099</v>
      </c>
      <c r="BZ135" s="1">
        <v>9.1469695980153795E-2</v>
      </c>
      <c r="CA135" s="5">
        <v>-2.1748697883460699</v>
      </c>
      <c r="CB135" s="1">
        <v>-0.11721748726093199</v>
      </c>
      <c r="CC135" s="5">
        <v>3</v>
      </c>
      <c r="CD135" s="5">
        <v>28.740611061993601</v>
      </c>
      <c r="CE135" s="5">
        <v>14.4371676746249</v>
      </c>
      <c r="CF135" s="1">
        <v>0.502326399514743</v>
      </c>
      <c r="CG135" s="5">
        <v>11.5737433083157</v>
      </c>
      <c r="CH135" s="1">
        <v>0.40269649393852602</v>
      </c>
      <c r="CI135" s="5">
        <v>2.6</v>
      </c>
      <c r="CJ135" s="5">
        <v>41.684660914817897</v>
      </c>
      <c r="CK135" s="5">
        <v>17.427091913530301</v>
      </c>
      <c r="CL135" s="1">
        <v>0.418069657544831</v>
      </c>
      <c r="CM135" s="5">
        <v>9.3786348013978795</v>
      </c>
      <c r="CN135" s="1">
        <v>0.224990070581671</v>
      </c>
      <c r="CO135" s="5">
        <v>7.67741935483871</v>
      </c>
      <c r="CP135" s="5">
        <v>25.2749932800306</v>
      </c>
      <c r="CQ135" s="5">
        <v>13.044369875616001</v>
      </c>
      <c r="CR135" s="1">
        <v>0.516097857320585</v>
      </c>
      <c r="CS135" s="5">
        <v>3.9738558676695401</v>
      </c>
      <c r="CT135" s="1">
        <v>0.15722480412326101</v>
      </c>
      <c r="CU135" s="5">
        <v>6.2</v>
      </c>
      <c r="CV135" s="5">
        <v>67.916144227611397</v>
      </c>
      <c r="CW135" s="5">
        <v>41.6325520060022</v>
      </c>
      <c r="CX135" s="1">
        <v>0.61299934617131102</v>
      </c>
      <c r="CY135" s="5">
        <v>32.618999540787598</v>
      </c>
      <c r="CZ135" s="1">
        <v>0.48028344235016601</v>
      </c>
      <c r="DA135" s="5">
        <v>7.6860215053763401</v>
      </c>
      <c r="DB135" s="5">
        <v>65.462480366202399</v>
      </c>
      <c r="DC135" s="5">
        <v>31.5949434770233</v>
      </c>
      <c r="DD135" s="1">
        <v>0.482642015705463</v>
      </c>
      <c r="DE135" s="5">
        <v>25.164461355449699</v>
      </c>
      <c r="DF135" s="1">
        <v>0.38441044724669299</v>
      </c>
      <c r="DG135" s="5">
        <v>5.2311827956989303</v>
      </c>
      <c r="DH135" s="5">
        <v>47.442566632618103</v>
      </c>
      <c r="DI135" s="5">
        <v>14.284637838434399</v>
      </c>
      <c r="DJ135" s="1">
        <v>0.30109327661487301</v>
      </c>
      <c r="DK135" s="5">
        <v>4.5958939045485998</v>
      </c>
      <c r="DL135" s="1">
        <v>9.6872792320405104E-2</v>
      </c>
      <c r="DM135" s="5">
        <v>7.0241935483870996</v>
      </c>
      <c r="DN135" s="5">
        <v>53.344098986535201</v>
      </c>
      <c r="DO135" s="5">
        <v>26.081704509415101</v>
      </c>
      <c r="DP135" s="1">
        <v>0.48893326543950899</v>
      </c>
      <c r="DQ135" s="5">
        <v>17.503663068363799</v>
      </c>
      <c r="DR135" s="1">
        <v>0.32812744803847899</v>
      </c>
      <c r="DS135" s="5">
        <v>6</v>
      </c>
      <c r="DT135" s="5">
        <v>72.129584989923103</v>
      </c>
      <c r="DU135" s="5">
        <v>39.872755401538001</v>
      </c>
      <c r="DV135" s="1">
        <v>0.55279335666645502</v>
      </c>
      <c r="DW135" s="5">
        <v>29.581649472949199</v>
      </c>
      <c r="DX135" s="1">
        <v>0.41011811557049599</v>
      </c>
      <c r="DY135" s="5">
        <v>9.0129032258064505</v>
      </c>
      <c r="DZ135" s="5">
        <v>34.376525075584503</v>
      </c>
      <c r="EA135" s="5">
        <v>-2.49605762348591</v>
      </c>
      <c r="EB135" s="1">
        <v>-7.2609364035421495E-2</v>
      </c>
      <c r="EC135" s="5">
        <v>-14.2376945248126</v>
      </c>
      <c r="ED135" s="1">
        <v>-0.41416910212733499</v>
      </c>
      <c r="EE135" s="5">
        <v>11</v>
      </c>
      <c r="EF135" s="5">
        <v>57.096446799530298</v>
      </c>
      <c r="EG135" s="5">
        <v>16.1702959071681</v>
      </c>
      <c r="EH135" s="1">
        <v>0.28321019631822603</v>
      </c>
      <c r="EI135" s="5">
        <v>4.5482634893962901</v>
      </c>
      <c r="EJ135" s="1">
        <v>7.9659308842204596E-2</v>
      </c>
      <c r="EK135" s="5">
        <v>10.548387096774199</v>
      </c>
      <c r="EL135" s="5">
        <v>86.515935605637495</v>
      </c>
      <c r="EM135" s="5">
        <v>40.664805372717701</v>
      </c>
      <c r="EN135" s="1">
        <v>0.47002676545138</v>
      </c>
      <c r="EO135" s="5">
        <v>25.5783104510773</v>
      </c>
      <c r="EP135" s="1">
        <v>0.29564854465274498</v>
      </c>
      <c r="EQ135" s="5">
        <v>14.7</v>
      </c>
      <c r="ER135" s="5">
        <v>71.226516384456104</v>
      </c>
      <c r="ES135" s="5">
        <v>70.265771372229594</v>
      </c>
      <c r="ET135" s="1">
        <v>0.98651141371226503</v>
      </c>
      <c r="EU135" s="5">
        <v>58.039067484220602</v>
      </c>
      <c r="EV135" s="1">
        <v>0.81485197410113097</v>
      </c>
      <c r="EW135" s="5">
        <v>0.51612903225806495</v>
      </c>
      <c r="EX135" s="5">
        <v>0</v>
      </c>
      <c r="EY135" s="5">
        <v>-0.20717740063232501</v>
      </c>
      <c r="EZ135" s="1"/>
      <c r="FA135" s="5">
        <v>-0.47889535707365899</v>
      </c>
      <c r="FB135" s="1"/>
      <c r="FC135" s="5">
        <v>0</v>
      </c>
      <c r="FD135" s="4">
        <v>34.516319694119197</v>
      </c>
      <c r="FE135" s="4">
        <v>2.8919193344551299</v>
      </c>
      <c r="FF135" s="1">
        <v>8.3784116037951897E-2</v>
      </c>
      <c r="FG135" s="4">
        <v>-5.2616822785033799</v>
      </c>
      <c r="FH135" s="1">
        <v>-0.15244042021663901</v>
      </c>
      <c r="FI135" s="4">
        <v>6</v>
      </c>
      <c r="FJ135" s="4">
        <v>70.425271976811501</v>
      </c>
      <c r="FK135" s="4">
        <v>31.8642595881552</v>
      </c>
      <c r="FL135" s="1">
        <v>0.452454902817371</v>
      </c>
      <c r="FM135" s="4">
        <v>20.952378109713599</v>
      </c>
      <c r="FN135" s="1">
        <v>0.29751220721749499</v>
      </c>
      <c r="FO135" s="4">
        <v>10.277419354838701</v>
      </c>
      <c r="FP135" s="4">
        <v>93.191137507641997</v>
      </c>
      <c r="FQ135" s="4">
        <v>54.676921881618199</v>
      </c>
      <c r="FR135" s="1">
        <v>0.58671804362442204</v>
      </c>
      <c r="FS135" s="4">
        <v>36.592855408457098</v>
      </c>
      <c r="FT135" s="1">
        <v>0.39266454286445801</v>
      </c>
      <c r="FU135" s="4">
        <v>13.8860215053763</v>
      </c>
      <c r="FV135" s="4">
        <v>112.90504699882101</v>
      </c>
      <c r="FW135" s="4">
        <v>45.879581315457699</v>
      </c>
      <c r="FX135" s="1">
        <v>0.40635545119552502</v>
      </c>
      <c r="FY135" s="4">
        <v>29.760355259998299</v>
      </c>
      <c r="FZ135" s="1">
        <v>0.26358746620342999</v>
      </c>
      <c r="GA135" s="4">
        <v>12.255376344086001</v>
      </c>
      <c r="GB135" s="4">
        <v>125.47368397645801</v>
      </c>
      <c r="GC135" s="4">
        <v>65.954459910953005</v>
      </c>
      <c r="GD135" s="1">
        <v>0.52564376704941196</v>
      </c>
      <c r="GE135" s="4">
        <v>47.085312541313002</v>
      </c>
      <c r="GF135" s="1">
        <v>0.375260461390033</v>
      </c>
      <c r="GG135" s="4">
        <v>15.0129032258065</v>
      </c>
      <c r="GH135" s="4">
        <v>91.472971875114794</v>
      </c>
      <c r="GI135" s="4">
        <v>13.6742382836822</v>
      </c>
      <c r="GJ135" s="1">
        <v>0.14948938471520601</v>
      </c>
      <c r="GK135" s="4">
        <v>-9.6894310354163604</v>
      </c>
      <c r="GL135" s="1">
        <v>-0.105926710773594</v>
      </c>
      <c r="GM135" s="4">
        <v>21.548387096774199</v>
      </c>
      <c r="GN135" s="4">
        <v>157.742451990094</v>
      </c>
      <c r="GO135" s="4">
        <v>110.930576744947</v>
      </c>
      <c r="GP135" s="1">
        <v>0.70323857240353904</v>
      </c>
      <c r="GQ135" s="4">
        <v>83.617377935297895</v>
      </c>
      <c r="GR135" s="1">
        <v>0.53008798126549495</v>
      </c>
      <c r="GS135" s="4">
        <v>15.216129032258101</v>
      </c>
      <c r="GT135" s="4">
        <v>0</v>
      </c>
      <c r="GU135" s="4">
        <v>-0.20717740063232501</v>
      </c>
      <c r="GV135" s="1"/>
      <c r="GW135" s="4">
        <v>-0.47889535707365899</v>
      </c>
      <c r="GX135" s="1"/>
      <c r="GY135" s="4">
        <v>0</v>
      </c>
    </row>
    <row r="136" spans="1:207" s="8" customFormat="1" x14ac:dyDescent="0.25">
      <c r="A136" s="4" t="s">
        <v>221</v>
      </c>
      <c r="B136" s="4" t="s">
        <v>469</v>
      </c>
      <c r="C136" s="4" t="s">
        <v>470</v>
      </c>
      <c r="D136" s="30" t="s">
        <v>276</v>
      </c>
      <c r="E136" s="4"/>
      <c r="F136" s="5">
        <v>504.04793582128002</v>
      </c>
      <c r="G136" s="5">
        <v>445.77681750786098</v>
      </c>
      <c r="H136" s="5">
        <v>280.78682375305999</v>
      </c>
      <c r="I136" s="5">
        <v>179.53678205323899</v>
      </c>
      <c r="J136" s="5">
        <v>9.2853587873504306</v>
      </c>
      <c r="K136" s="5">
        <v>215.92547796945999</v>
      </c>
      <c r="L136" s="5">
        <v>70.390782253012603</v>
      </c>
      <c r="M136" s="5">
        <v>68.317378154208697</v>
      </c>
      <c r="N136" s="5">
        <v>69.741095729966503</v>
      </c>
      <c r="O136" s="5">
        <v>54.673218283509797</v>
      </c>
      <c r="P136" s="5">
        <v>45.936111190125203</v>
      </c>
      <c r="Q136" s="5">
        <v>91.896534225974307</v>
      </c>
      <c r="R136" s="5">
        <v>46.560855274925601</v>
      </c>
      <c r="S136" s="5">
        <v>39.760472495532198</v>
      </c>
      <c r="T136" s="5">
        <v>42.431683372470999</v>
      </c>
      <c r="U136" s="5">
        <v>51.767720553550603</v>
      </c>
      <c r="V136" s="5">
        <v>61.524121424876</v>
      </c>
      <c r="W136" s="5">
        <v>59.361005896195699</v>
      </c>
      <c r="X136" s="5">
        <v>43.796987073984198</v>
      </c>
      <c r="Y136" s="5">
        <v>45.674307392588098</v>
      </c>
      <c r="Z136" s="5">
        <v>46.511550863470703</v>
      </c>
      <c r="AA136" s="5">
        <v>45.1186841865037</v>
      </c>
      <c r="AB136" s="5">
        <v>26.911303038344101</v>
      </c>
      <c r="AC136" s="5">
        <v>949.824753329141</v>
      </c>
      <c r="AD136" s="5">
        <v>460.32360580629899</v>
      </c>
      <c r="AE136" s="5">
        <v>225.21083675681101</v>
      </c>
      <c r="AF136" s="5">
        <v>138.70816040722099</v>
      </c>
      <c r="AG136" s="5">
        <v>124.414314013476</v>
      </c>
      <c r="AH136" s="5">
        <v>137.83264541610001</v>
      </c>
      <c r="AI136" s="5">
        <v>86.321327770457799</v>
      </c>
      <c r="AJ136" s="5">
        <v>94.199403926021603</v>
      </c>
      <c r="AK136" s="5">
        <v>120.88512732107201</v>
      </c>
      <c r="AL136" s="5">
        <v>89.471294466572303</v>
      </c>
      <c r="AM136" s="5">
        <v>91.630235049974402</v>
      </c>
      <c r="AN136" s="5">
        <v>26.911303038344101</v>
      </c>
      <c r="AO136" s="5">
        <v>1410.1483591354399</v>
      </c>
      <c r="AP136" s="5">
        <v>363.91899716403202</v>
      </c>
      <c r="AQ136" s="5">
        <v>262.24695942957601</v>
      </c>
      <c r="AR136" s="5">
        <v>180.520731696479</v>
      </c>
      <c r="AS136" s="5">
        <v>210.356421787644</v>
      </c>
      <c r="AT136" s="5">
        <v>118.541538088319</v>
      </c>
      <c r="AU136" s="5">
        <f t="shared" si="28"/>
        <v>-101.67203773445601</v>
      </c>
      <c r="AV136" s="5">
        <f t="shared" si="29"/>
        <v>-81.726227733097005</v>
      </c>
      <c r="AW136" s="5">
        <f t="shared" si="30"/>
        <v>29.835690091164992</v>
      </c>
      <c r="AX136" s="5">
        <v>-2.0734040988038598</v>
      </c>
      <c r="AY136" s="5">
        <v>1.42371757575775</v>
      </c>
      <c r="AZ136" s="5">
        <v>-15.0678774464567</v>
      </c>
      <c r="BA136" s="5">
        <v>-8.7371070933845107</v>
      </c>
      <c r="BB136" s="5">
        <v>45.960423035849097</v>
      </c>
      <c r="BC136" s="5">
        <v>-45.335678951048699</v>
      </c>
      <c r="BD136" s="5">
        <v>-6.8003827793934004</v>
      </c>
      <c r="BE136" s="5">
        <v>2.6712108769387699</v>
      </c>
      <c r="BF136" s="5">
        <v>9.3360371810796199</v>
      </c>
      <c r="BG136" s="5">
        <v>9.7564008713254005</v>
      </c>
      <c r="BH136" s="5">
        <v>-2.1631155286802701</v>
      </c>
      <c r="BI136" s="5">
        <v>-15.5640188222115</v>
      </c>
      <c r="BJ136" s="5">
        <v>1.8773203186039</v>
      </c>
      <c r="BK136" s="5">
        <v>0.83724347088261897</v>
      </c>
      <c r="BL136" s="6">
        <v>-1.39286667696699</v>
      </c>
      <c r="BM136" s="5" t="s">
        <v>238</v>
      </c>
      <c r="BN136" s="4" t="s">
        <v>238</v>
      </c>
      <c r="BO136" s="7">
        <v>81</v>
      </c>
      <c r="BP136" s="7">
        <v>118</v>
      </c>
      <c r="BQ136" s="4" t="s">
        <v>253</v>
      </c>
      <c r="BR136" s="5">
        <v>69.741095729966503</v>
      </c>
      <c r="BS136" s="5">
        <v>49.212815864018701</v>
      </c>
      <c r="BT136" s="1">
        <v>0.70565016722088703</v>
      </c>
      <c r="BU136" s="5">
        <v>32.640102171069302</v>
      </c>
      <c r="BV136" s="1">
        <v>0.46801820116864601</v>
      </c>
      <c r="BW136" s="5">
        <v>12.133333333333301</v>
      </c>
      <c r="BX136" s="5">
        <v>54.673218283509797</v>
      </c>
      <c r="BY136" s="5">
        <v>40.658068855741398</v>
      </c>
      <c r="BZ136" s="1">
        <v>0.74365603731076702</v>
      </c>
      <c r="CA136" s="5">
        <v>27.1756629955097</v>
      </c>
      <c r="CB136" s="1">
        <v>0.49705621598109401</v>
      </c>
      <c r="CC136" s="5">
        <v>10.7048387096774</v>
      </c>
      <c r="CD136" s="5">
        <v>45.936111190125203</v>
      </c>
      <c r="CE136" s="5">
        <v>32.193506011714902</v>
      </c>
      <c r="CF136" s="1">
        <v>0.70083220319780604</v>
      </c>
      <c r="CG136" s="5">
        <v>21.353497627021301</v>
      </c>
      <c r="CH136" s="1">
        <v>0.46485209726703097</v>
      </c>
      <c r="CI136" s="5">
        <v>10.3338709677419</v>
      </c>
      <c r="CJ136" s="5">
        <v>91.896534225974307</v>
      </c>
      <c r="CK136" s="5">
        <v>76.756564950887096</v>
      </c>
      <c r="CL136" s="1">
        <v>0.83524983392890595</v>
      </c>
      <c r="CM136" s="5">
        <v>65.930979586033402</v>
      </c>
      <c r="CN136" s="1">
        <v>0.71744794448840199</v>
      </c>
      <c r="CO136" s="5">
        <v>10.3444700460829</v>
      </c>
      <c r="CP136" s="5">
        <v>46.560855274925601</v>
      </c>
      <c r="CQ136" s="5">
        <v>31.588927761958701</v>
      </c>
      <c r="CR136" s="1">
        <v>0.67844388973177405</v>
      </c>
      <c r="CS136" s="5">
        <v>16.5836125159991</v>
      </c>
      <c r="CT136" s="1">
        <v>0.35617070215052199</v>
      </c>
      <c r="CU136" s="5">
        <v>10.466666666666701</v>
      </c>
      <c r="CV136" s="5">
        <v>39.760472495532198</v>
      </c>
      <c r="CW136" s="5">
        <v>22.8903117738686</v>
      </c>
      <c r="CX136" s="1">
        <v>0.57570522524451095</v>
      </c>
      <c r="CY136" s="5">
        <v>8.6669364228633299</v>
      </c>
      <c r="CZ136" s="1">
        <v>0.217978707970264</v>
      </c>
      <c r="DA136" s="5">
        <v>10.466666666666701</v>
      </c>
      <c r="DB136" s="5">
        <v>42.431683372470999</v>
      </c>
      <c r="DC136" s="5">
        <v>28.552356507037199</v>
      </c>
      <c r="DD136" s="1">
        <v>0.67290180915993403</v>
      </c>
      <c r="DE136" s="5">
        <v>15.766454849112799</v>
      </c>
      <c r="DF136" s="1">
        <v>0.37157269276151</v>
      </c>
      <c r="DG136" s="5">
        <v>9.8784946236559108</v>
      </c>
      <c r="DH136" s="5">
        <v>51.767720553550603</v>
      </c>
      <c r="DI136" s="5">
        <v>36.939327250824398</v>
      </c>
      <c r="DJ136" s="1">
        <v>0.71355908384285305</v>
      </c>
      <c r="DK136" s="5">
        <v>20.829829284698501</v>
      </c>
      <c r="DL136" s="1">
        <v>0.40237099609497501</v>
      </c>
      <c r="DM136" s="5">
        <v>11.3202764976959</v>
      </c>
      <c r="DN136" s="5">
        <v>61.524121424876</v>
      </c>
      <c r="DO136" s="5">
        <v>46.766391801186003</v>
      </c>
      <c r="DP136" s="1">
        <v>0.76013099769803405</v>
      </c>
      <c r="DQ136" s="5">
        <v>27.832436395418199</v>
      </c>
      <c r="DR136" s="1">
        <v>0.45238250869462698</v>
      </c>
      <c r="DS136" s="5">
        <v>13.2338709677419</v>
      </c>
      <c r="DT136" s="5">
        <v>59.361005896195699</v>
      </c>
      <c r="DU136" s="5">
        <v>42.971780692415798</v>
      </c>
      <c r="DV136" s="1">
        <v>0.72390587126438499</v>
      </c>
      <c r="DW136" s="5">
        <v>27.3216679827737</v>
      </c>
      <c r="DX136" s="1">
        <v>0.46026288756883499</v>
      </c>
      <c r="DY136" s="5">
        <v>13.5</v>
      </c>
      <c r="DZ136" s="5">
        <v>43.796987073984198</v>
      </c>
      <c r="EA136" s="5">
        <v>33.496991898111403</v>
      </c>
      <c r="EB136" s="1">
        <v>0.76482411544717699</v>
      </c>
      <c r="EC136" s="5">
        <v>23.6119593334654</v>
      </c>
      <c r="ED136" s="1">
        <v>0.539122914861216</v>
      </c>
      <c r="EE136" s="5">
        <v>9.75</v>
      </c>
      <c r="EF136" s="5">
        <v>45.674307392588098</v>
      </c>
      <c r="EG136" s="5">
        <v>35.015938926086399</v>
      </c>
      <c r="EH136" s="1">
        <v>0.76664411405543798</v>
      </c>
      <c r="EI136" s="5">
        <v>25.040029517927699</v>
      </c>
      <c r="EJ136" s="1">
        <v>0.54823008705307896</v>
      </c>
      <c r="EK136" s="5">
        <v>9.75</v>
      </c>
      <c r="EL136" s="5">
        <v>46.511550863470703</v>
      </c>
      <c r="EM136" s="5">
        <v>35.009022286850801</v>
      </c>
      <c r="EN136" s="1">
        <v>0.75269522595829497</v>
      </c>
      <c r="EO136" s="5">
        <v>25.5314792414867</v>
      </c>
      <c r="EP136" s="1">
        <v>0.548927712955248</v>
      </c>
      <c r="EQ136" s="5">
        <v>9.75</v>
      </c>
      <c r="ER136" s="5">
        <v>45.1186841865037</v>
      </c>
      <c r="ES136" s="5">
        <v>34.3291046156818</v>
      </c>
      <c r="ET136" s="1">
        <v>0.76086227323869005</v>
      </c>
      <c r="EU136" s="5">
        <v>25.095017437647801</v>
      </c>
      <c r="EV136" s="1">
        <v>0.55620011731535401</v>
      </c>
      <c r="EW136" s="5">
        <v>9.5833333333333304</v>
      </c>
      <c r="EX136" s="5">
        <v>26.911303038344101</v>
      </c>
      <c r="EY136" s="5">
        <v>20.609082336011902</v>
      </c>
      <c r="EZ136" s="1">
        <v>0.76581510403444297</v>
      </c>
      <c r="FA136" s="5">
        <v>13.957255317225901</v>
      </c>
      <c r="FB136" s="1">
        <v>0.51863914940644595</v>
      </c>
      <c r="FC136" s="5">
        <v>6.5</v>
      </c>
      <c r="FD136" s="4">
        <v>124.414314013476</v>
      </c>
      <c r="FE136" s="4">
        <v>89.870884719760099</v>
      </c>
      <c r="FF136" s="1">
        <v>0.72235164765708204</v>
      </c>
      <c r="FG136" s="4">
        <v>59.815765166578998</v>
      </c>
      <c r="FH136" s="1">
        <v>0.480778804600409</v>
      </c>
      <c r="FI136" s="4">
        <v>22.8381720430108</v>
      </c>
      <c r="FJ136" s="4">
        <v>137.83264541610001</v>
      </c>
      <c r="FK136" s="4">
        <v>108.950070962602</v>
      </c>
      <c r="FL136" s="1">
        <v>0.79045186017938895</v>
      </c>
      <c r="FM136" s="4">
        <v>87.2844772130546</v>
      </c>
      <c r="FN136" s="1">
        <v>0.63326418026407105</v>
      </c>
      <c r="FO136" s="4">
        <v>20.678341013824902</v>
      </c>
      <c r="FP136" s="4">
        <v>86.321327770457799</v>
      </c>
      <c r="FQ136" s="4">
        <v>54.479239535827297</v>
      </c>
      <c r="FR136" s="1">
        <v>0.631121426684912</v>
      </c>
      <c r="FS136" s="4">
        <v>25.250548938862401</v>
      </c>
      <c r="FT136" s="1">
        <v>0.29251807856811102</v>
      </c>
      <c r="FU136" s="4">
        <v>20.933333333333302</v>
      </c>
      <c r="FV136" s="4">
        <v>94.199403926021603</v>
      </c>
      <c r="FW136" s="4">
        <v>65.491683757861594</v>
      </c>
      <c r="FX136" s="1">
        <v>0.69524520356089203</v>
      </c>
      <c r="FY136" s="4">
        <v>36.596284133811302</v>
      </c>
      <c r="FZ136" s="1">
        <v>0.38849804360282097</v>
      </c>
      <c r="GA136" s="4">
        <v>21.1987711213518</v>
      </c>
      <c r="GB136" s="4">
        <v>120.88512732107201</v>
      </c>
      <c r="GC136" s="4">
        <v>89.738172493601795</v>
      </c>
      <c r="GD136" s="1">
        <v>0.742342540246962</v>
      </c>
      <c r="GE136" s="4">
        <v>55.154104378192002</v>
      </c>
      <c r="GF136" s="1">
        <v>0.456252192477759</v>
      </c>
      <c r="GG136" s="4">
        <v>26.7338709677419</v>
      </c>
      <c r="GH136" s="4">
        <v>89.471294466572303</v>
      </c>
      <c r="GI136" s="4">
        <v>68.512930824197795</v>
      </c>
      <c r="GJ136" s="1">
        <v>0.76575320869863095</v>
      </c>
      <c r="GK136" s="4">
        <v>48.651988851393</v>
      </c>
      <c r="GL136" s="1">
        <v>0.54377204601158502</v>
      </c>
      <c r="GM136" s="4">
        <v>19.5</v>
      </c>
      <c r="GN136" s="4">
        <v>91.630235049974402</v>
      </c>
      <c r="GO136" s="4">
        <v>69.338126902532593</v>
      </c>
      <c r="GP136" s="1">
        <v>0.75671667615734095</v>
      </c>
      <c r="GQ136" s="4">
        <v>50.626496679134398</v>
      </c>
      <c r="GR136" s="1">
        <v>0.55250864140556999</v>
      </c>
      <c r="GS136" s="4">
        <v>19.3333333333333</v>
      </c>
      <c r="GT136" s="4">
        <v>26.911303038344101</v>
      </c>
      <c r="GU136" s="4">
        <v>20.609082336011902</v>
      </c>
      <c r="GV136" s="1">
        <v>0.76581510403444297</v>
      </c>
      <c r="GW136" s="4">
        <v>13.957255317225901</v>
      </c>
      <c r="GX136" s="1">
        <v>0.51863914940644595</v>
      </c>
      <c r="GY136" s="4">
        <v>6.5</v>
      </c>
    </row>
    <row r="137" spans="1:207" s="8" customFormat="1" x14ac:dyDescent="0.25">
      <c r="A137" s="4" t="s">
        <v>221</v>
      </c>
      <c r="B137" s="4" t="s">
        <v>471</v>
      </c>
      <c r="C137" s="4" t="s">
        <v>472</v>
      </c>
      <c r="D137" s="30" t="s">
        <v>231</v>
      </c>
      <c r="E137" s="4" t="s">
        <v>232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>
        <v>4.4142075068314002</v>
      </c>
      <c r="X137" s="5">
        <v>107.820375630881</v>
      </c>
      <c r="Y137" s="5">
        <v>94.905135581345505</v>
      </c>
      <c r="Z137" s="5">
        <v>101.844796064365</v>
      </c>
      <c r="AA137" s="5">
        <v>88.307735672890104</v>
      </c>
      <c r="AB137" s="5">
        <v>24.094785991076499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4.4142075068314002</v>
      </c>
      <c r="AL137" s="5">
        <v>202.725511212226</v>
      </c>
      <c r="AM137" s="5">
        <v>190.152531737255</v>
      </c>
      <c r="AN137" s="5">
        <v>24.094785991076499</v>
      </c>
      <c r="AO137" s="5"/>
      <c r="AP137" s="5"/>
      <c r="AQ137" s="5"/>
      <c r="AR137" s="5"/>
      <c r="AS137" s="5">
        <v>207.13971871905801</v>
      </c>
      <c r="AT137" s="5">
        <v>214.24731772833101</v>
      </c>
      <c r="AU137" s="5">
        <f t="shared" si="28"/>
        <v>0</v>
      </c>
      <c r="AV137" s="5">
        <f t="shared" si="29"/>
        <v>0</v>
      </c>
      <c r="AW137" s="5">
        <f t="shared" si="30"/>
        <v>207.13971871905801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4.4142075068314002</v>
      </c>
      <c r="BI137" s="5">
        <v>103.40616812405</v>
      </c>
      <c r="BJ137" s="5">
        <v>-12.915240049535401</v>
      </c>
      <c r="BK137" s="5">
        <v>6.93966048301911</v>
      </c>
      <c r="BL137" s="6">
        <v>-13.537060391474499</v>
      </c>
      <c r="BM137" s="5" t="s">
        <v>257</v>
      </c>
      <c r="BN137" s="4" t="s">
        <v>279</v>
      </c>
      <c r="BO137" s="7">
        <v>280</v>
      </c>
      <c r="BP137" s="7">
        <v>119</v>
      </c>
      <c r="BQ137" s="4" t="s">
        <v>253</v>
      </c>
      <c r="BR137" s="5"/>
      <c r="BS137" s="5"/>
      <c r="BT137" s="1"/>
      <c r="BU137" s="5"/>
      <c r="BV137" s="1"/>
      <c r="BW137" s="5"/>
      <c r="BX137" s="5"/>
      <c r="BY137" s="5"/>
      <c r="BZ137" s="1"/>
      <c r="CA137" s="5"/>
      <c r="CB137" s="1"/>
      <c r="CC137" s="5"/>
      <c r="CD137" s="5"/>
      <c r="CE137" s="5"/>
      <c r="CF137" s="1"/>
      <c r="CG137" s="5"/>
      <c r="CH137" s="1"/>
      <c r="CI137" s="5"/>
      <c r="CJ137" s="5"/>
      <c r="CK137" s="5"/>
      <c r="CL137" s="1"/>
      <c r="CM137" s="5"/>
      <c r="CN137" s="1"/>
      <c r="CO137" s="5"/>
      <c r="CP137" s="5"/>
      <c r="CQ137" s="5"/>
      <c r="CR137" s="1"/>
      <c r="CS137" s="5"/>
      <c r="CT137" s="1"/>
      <c r="CU137" s="5"/>
      <c r="CV137" s="5"/>
      <c r="CW137" s="5"/>
      <c r="CX137" s="1"/>
      <c r="CY137" s="5"/>
      <c r="CZ137" s="1"/>
      <c r="DA137" s="5"/>
      <c r="DB137" s="5"/>
      <c r="DC137" s="5"/>
      <c r="DD137" s="1"/>
      <c r="DE137" s="5"/>
      <c r="DF137" s="1"/>
      <c r="DG137" s="5"/>
      <c r="DH137" s="5"/>
      <c r="DI137" s="5"/>
      <c r="DJ137" s="1"/>
      <c r="DK137" s="5"/>
      <c r="DL137" s="1"/>
      <c r="DM137" s="5"/>
      <c r="DN137" s="5"/>
      <c r="DO137" s="5"/>
      <c r="DP137" s="1"/>
      <c r="DQ137" s="5"/>
      <c r="DR137" s="1"/>
      <c r="DS137" s="5"/>
      <c r="DT137" s="5">
        <v>4.2913396715643897</v>
      </c>
      <c r="DU137" s="5">
        <v>0.867116681071738</v>
      </c>
      <c r="DV137" s="1">
        <v>0.20206200101509</v>
      </c>
      <c r="DW137" s="5">
        <v>0.62269169033214</v>
      </c>
      <c r="DX137" s="1">
        <v>0.14510426533193499</v>
      </c>
      <c r="DY137" s="5">
        <v>0.16666666666666699</v>
      </c>
      <c r="DZ137" s="5">
        <v>106.260669510667</v>
      </c>
      <c r="EA137" s="5">
        <v>49.616370644225903</v>
      </c>
      <c r="EB137" s="1">
        <v>0.46693071738311798</v>
      </c>
      <c r="EC137" s="5">
        <v>40.054852647619001</v>
      </c>
      <c r="ED137" s="1">
        <v>0.37694899563566397</v>
      </c>
      <c r="EE137" s="5">
        <v>5.2258064516129004</v>
      </c>
      <c r="EF137" s="5">
        <v>97.074967952372901</v>
      </c>
      <c r="EG137" s="5">
        <v>28.377719638441199</v>
      </c>
      <c r="EH137" s="1">
        <v>0.292327880575392</v>
      </c>
      <c r="EI137" s="5">
        <v>19.6884071222138</v>
      </c>
      <c r="EJ137" s="1">
        <v>0.20281651941284501</v>
      </c>
      <c r="EK137" s="5">
        <v>6</v>
      </c>
      <c r="EL137" s="5">
        <v>100.84829485082</v>
      </c>
      <c r="EM137" s="5">
        <v>27.852058883688301</v>
      </c>
      <c r="EN137" s="1">
        <v>0.27617778689157202</v>
      </c>
      <c r="EO137" s="5">
        <v>21.3592025996068</v>
      </c>
      <c r="EP137" s="1">
        <v>0.21179537672106699</v>
      </c>
      <c r="EQ137" s="5">
        <v>6.1542903225806498</v>
      </c>
      <c r="ER137" s="5">
        <v>86.296763967675901</v>
      </c>
      <c r="ES137" s="5">
        <v>33.076072036157001</v>
      </c>
      <c r="ET137" s="1">
        <v>0.38328287777449299</v>
      </c>
      <c r="EU137" s="5">
        <v>28.596354439948598</v>
      </c>
      <c r="EV137" s="1">
        <v>0.33137226849734303</v>
      </c>
      <c r="EW137" s="5">
        <v>4.1290322580645196</v>
      </c>
      <c r="EX137" s="5">
        <v>22.568095561805499</v>
      </c>
      <c r="EY137" s="5">
        <v>4.5033281698793699</v>
      </c>
      <c r="EZ137" s="1">
        <v>0.199544004834012</v>
      </c>
      <c r="FA137" s="5">
        <v>2.0560426999024299</v>
      </c>
      <c r="FB137" s="1">
        <v>9.1103952226349594E-2</v>
      </c>
      <c r="FC137" s="5">
        <v>2</v>
      </c>
      <c r="FD137" s="4">
        <v>0</v>
      </c>
      <c r="FE137" s="4">
        <v>0</v>
      </c>
      <c r="FF137" s="1"/>
      <c r="FG137" s="4">
        <v>0</v>
      </c>
      <c r="FH137" s="1"/>
      <c r="FI137" s="4">
        <v>0</v>
      </c>
      <c r="FJ137" s="4">
        <v>0</v>
      </c>
      <c r="FK137" s="4">
        <v>0</v>
      </c>
      <c r="FL137" s="1"/>
      <c r="FM137" s="4">
        <v>0</v>
      </c>
      <c r="FN137" s="1"/>
      <c r="FO137" s="4">
        <v>0</v>
      </c>
      <c r="FP137" s="4">
        <v>0</v>
      </c>
      <c r="FQ137" s="4">
        <v>0</v>
      </c>
      <c r="FR137" s="1"/>
      <c r="FS137" s="4">
        <v>0</v>
      </c>
      <c r="FT137" s="1"/>
      <c r="FU137" s="4">
        <v>0</v>
      </c>
      <c r="FV137" s="4">
        <v>0</v>
      </c>
      <c r="FW137" s="4">
        <v>0</v>
      </c>
      <c r="FX137" s="1"/>
      <c r="FY137" s="4">
        <v>0</v>
      </c>
      <c r="FZ137" s="1"/>
      <c r="GA137" s="4">
        <v>0</v>
      </c>
      <c r="GB137" s="4">
        <v>4.2913396715643897</v>
      </c>
      <c r="GC137" s="4">
        <v>0.867116681071738</v>
      </c>
      <c r="GD137" s="1">
        <v>0.20206200101509</v>
      </c>
      <c r="GE137" s="4">
        <v>0.62269169033214</v>
      </c>
      <c r="GF137" s="1">
        <v>0.14510426533193499</v>
      </c>
      <c r="GG137" s="4">
        <v>0.16666666666666699</v>
      </c>
      <c r="GH137" s="4">
        <v>203.33563746303901</v>
      </c>
      <c r="GI137" s="4">
        <v>77.994090282667202</v>
      </c>
      <c r="GJ137" s="1">
        <v>0.38357314662484698</v>
      </c>
      <c r="GK137" s="4">
        <v>59.743259769832797</v>
      </c>
      <c r="GL137" s="1">
        <v>0.29381598088378602</v>
      </c>
      <c r="GM137" s="4">
        <v>11.2258064516129</v>
      </c>
      <c r="GN137" s="4">
        <v>187.14505881849601</v>
      </c>
      <c r="GO137" s="4">
        <v>60.928130919845302</v>
      </c>
      <c r="GP137" s="1">
        <v>0.32556633503712601</v>
      </c>
      <c r="GQ137" s="4">
        <v>49.955557039555401</v>
      </c>
      <c r="GR137" s="1">
        <v>0.26693495064705403</v>
      </c>
      <c r="GS137" s="4">
        <v>10.2833225806452</v>
      </c>
      <c r="GT137" s="4">
        <v>22.568095561805499</v>
      </c>
      <c r="GU137" s="4">
        <v>4.5033281698793699</v>
      </c>
      <c r="GV137" s="1">
        <v>0.199544004834012</v>
      </c>
      <c r="GW137" s="4">
        <v>2.0560426999024299</v>
      </c>
      <c r="GX137" s="1">
        <v>9.1103952226349594E-2</v>
      </c>
      <c r="GY137" s="4">
        <v>2</v>
      </c>
    </row>
    <row r="138" spans="1:207" s="8" customFormat="1" x14ac:dyDescent="0.25">
      <c r="A138" s="4" t="s">
        <v>221</v>
      </c>
      <c r="B138" s="4" t="s">
        <v>473</v>
      </c>
      <c r="C138" s="4" t="s">
        <v>474</v>
      </c>
      <c r="D138" s="30" t="s">
        <v>276</v>
      </c>
      <c r="E138" s="4"/>
      <c r="F138" s="5"/>
      <c r="G138" s="5"/>
      <c r="H138" s="5">
        <v>19.905965375337001</v>
      </c>
      <c r="I138" s="5">
        <v>63.671525045297997</v>
      </c>
      <c r="J138" s="5">
        <v>148.29483712247799</v>
      </c>
      <c r="K138" s="5">
        <v>268.181117610912</v>
      </c>
      <c r="L138" s="5">
        <v>239.61567079332499</v>
      </c>
      <c r="M138" s="5">
        <v>285.65080958047002</v>
      </c>
      <c r="N138" s="5">
        <v>116.514791521364</v>
      </c>
      <c r="O138" s="5">
        <v>32.740480078225701</v>
      </c>
      <c r="P138" s="5">
        <v>59.321477459269801</v>
      </c>
      <c r="Q138" s="5">
        <v>66.167927310433598</v>
      </c>
      <c r="R138" s="5">
        <v>-1.6421342394347</v>
      </c>
      <c r="S138" s="5">
        <v>-40.075152653196</v>
      </c>
      <c r="T138" s="5">
        <v>115.33731156681201</v>
      </c>
      <c r="U138" s="5">
        <v>108.27329446864201</v>
      </c>
      <c r="V138" s="5">
        <v>49.362305822894498</v>
      </c>
      <c r="W138" s="5">
        <v>53.024132058362603</v>
      </c>
      <c r="X138" s="5">
        <v>50.928600438950603</v>
      </c>
      <c r="Y138" s="5">
        <v>52.110434795546098</v>
      </c>
      <c r="Z138" s="5">
        <v>30.925777810366</v>
      </c>
      <c r="AA138" s="5">
        <v>37.395171711840902</v>
      </c>
      <c r="AB138" s="5">
        <v>24.081486340883099</v>
      </c>
      <c r="AC138" s="5">
        <v>0</v>
      </c>
      <c r="AD138" s="5">
        <v>83.577490420635002</v>
      </c>
      <c r="AE138" s="5">
        <v>416.47595473338998</v>
      </c>
      <c r="AF138" s="5">
        <v>525.26648037379505</v>
      </c>
      <c r="AG138" s="5">
        <v>149.25527159958901</v>
      </c>
      <c r="AH138" s="5">
        <v>125.489404769703</v>
      </c>
      <c r="AI138" s="5">
        <v>-41.717286892630703</v>
      </c>
      <c r="AJ138" s="5">
        <v>223.610606035454</v>
      </c>
      <c r="AK138" s="5">
        <v>102.386437881257</v>
      </c>
      <c r="AL138" s="5">
        <v>103.03903523449701</v>
      </c>
      <c r="AM138" s="5">
        <v>68.320949522206902</v>
      </c>
      <c r="AN138" s="5">
        <v>24.081486340883099</v>
      </c>
      <c r="AO138" s="5">
        <v>83.577490420635002</v>
      </c>
      <c r="AP138" s="5">
        <v>941.74243510718497</v>
      </c>
      <c r="AQ138" s="5">
        <v>274.74467636929302</v>
      </c>
      <c r="AR138" s="5">
        <v>181.893319142823</v>
      </c>
      <c r="AS138" s="5">
        <v>205.42547311575399</v>
      </c>
      <c r="AT138" s="5">
        <v>92.402435863089906</v>
      </c>
      <c r="AU138" s="5">
        <f t="shared" si="28"/>
        <v>-666.9977587378919</v>
      </c>
      <c r="AV138" s="5">
        <f t="shared" si="29"/>
        <v>-92.851357226470014</v>
      </c>
      <c r="AW138" s="5">
        <f t="shared" si="30"/>
        <v>23.532153972930985</v>
      </c>
      <c r="AX138" s="5">
        <v>46.035138787145002</v>
      </c>
      <c r="AY138" s="5">
        <v>-169.13601805910599</v>
      </c>
      <c r="AZ138" s="5">
        <v>-83.774311443138103</v>
      </c>
      <c r="BA138" s="5">
        <v>26.580997381044099</v>
      </c>
      <c r="BB138" s="5">
        <v>6.8464498511638503</v>
      </c>
      <c r="BC138" s="5">
        <v>-67.810061549868294</v>
      </c>
      <c r="BD138" s="5">
        <v>-38.433018413761303</v>
      </c>
      <c r="BE138" s="5">
        <v>155.41246422000799</v>
      </c>
      <c r="BF138" s="5">
        <v>-7.0640170981700301</v>
      </c>
      <c r="BG138" s="5">
        <v>-58.910988645747402</v>
      </c>
      <c r="BH138" s="5">
        <v>3.6618262354681401</v>
      </c>
      <c r="BI138" s="5">
        <v>-2.09553161941199</v>
      </c>
      <c r="BJ138" s="5">
        <v>1.1818343565954299</v>
      </c>
      <c r="BK138" s="5">
        <v>-21.184656985179998</v>
      </c>
      <c r="BL138" s="6">
        <v>6.46939390147487</v>
      </c>
      <c r="BM138" s="5" t="s">
        <v>238</v>
      </c>
      <c r="BN138" s="4" t="s">
        <v>225</v>
      </c>
      <c r="BO138" s="7">
        <v>56</v>
      </c>
      <c r="BP138" s="7">
        <v>120</v>
      </c>
      <c r="BQ138" s="4" t="s">
        <v>253</v>
      </c>
      <c r="BR138" s="5">
        <v>116.514791521364</v>
      </c>
      <c r="BS138" s="5">
        <v>20.969722125696698</v>
      </c>
      <c r="BT138" s="1">
        <v>0.17997476416418501</v>
      </c>
      <c r="BU138" s="5">
        <v>-5.4724102215694304</v>
      </c>
      <c r="BV138" s="1">
        <v>-4.6967515026330502E-2</v>
      </c>
      <c r="BW138" s="5">
        <v>18.6739784946237</v>
      </c>
      <c r="BX138" s="5">
        <v>32.740480078225701</v>
      </c>
      <c r="BY138" s="5">
        <v>-4.8208140283462102</v>
      </c>
      <c r="BZ138" s="1">
        <v>-0.14724322969083001</v>
      </c>
      <c r="CA138" s="5">
        <v>-20.966012097595499</v>
      </c>
      <c r="CB138" s="1">
        <v>-0.64036972113732404</v>
      </c>
      <c r="CC138" s="5">
        <v>11.947096774193501</v>
      </c>
      <c r="CD138" s="5">
        <v>59.321477459269801</v>
      </c>
      <c r="CE138" s="5">
        <v>23.026938658490501</v>
      </c>
      <c r="CF138" s="1">
        <v>0.38817203557178398</v>
      </c>
      <c r="CG138" s="5">
        <v>9.4773693360947799</v>
      </c>
      <c r="CH138" s="1">
        <v>0.159762867379727</v>
      </c>
      <c r="CI138" s="5">
        <v>12</v>
      </c>
      <c r="CJ138" s="5">
        <v>66.167927310433598</v>
      </c>
      <c r="CK138" s="5">
        <v>28.2289723602943</v>
      </c>
      <c r="CL138" s="1">
        <v>0.42662621465918399</v>
      </c>
      <c r="CM138" s="5">
        <v>11.6305969512781</v>
      </c>
      <c r="CN138" s="1">
        <v>0.175773934956613</v>
      </c>
      <c r="CO138" s="5">
        <v>14.6129032258065</v>
      </c>
      <c r="CP138" s="5">
        <v>-1.6421342394347</v>
      </c>
      <c r="CQ138" s="5">
        <v>-39.043162490346603</v>
      </c>
      <c r="CR138" s="1">
        <v>23.775865305498399</v>
      </c>
      <c r="CS138" s="5">
        <v>-59.753150582859703</v>
      </c>
      <c r="CT138" s="1">
        <v>-36.387494486096003</v>
      </c>
      <c r="CU138" s="5">
        <v>13.451612903225801</v>
      </c>
      <c r="CV138" s="5">
        <v>-40.075152653196</v>
      </c>
      <c r="CW138" s="5">
        <v>-74.845578046065398</v>
      </c>
      <c r="CX138" s="1">
        <v>1.86763051643913</v>
      </c>
      <c r="CY138" s="5">
        <v>-89.296186537679901</v>
      </c>
      <c r="CZ138" s="1">
        <v>-2.2282182506061798</v>
      </c>
      <c r="DA138" s="5">
        <v>10.709677419354801</v>
      </c>
      <c r="DB138" s="5">
        <v>115.33731156681201</v>
      </c>
      <c r="DC138" s="5">
        <v>103.7267969067</v>
      </c>
      <c r="DD138" s="1">
        <v>0.89933427004333999</v>
      </c>
      <c r="DE138" s="5">
        <v>94.307171019151895</v>
      </c>
      <c r="DF138" s="1">
        <v>0.81766403029536705</v>
      </c>
      <c r="DG138" s="5">
        <v>6.8709677419354804</v>
      </c>
      <c r="DH138" s="5">
        <v>108.27329446864201</v>
      </c>
      <c r="DI138" s="5">
        <v>94.770287752834193</v>
      </c>
      <c r="DJ138" s="1">
        <v>0.87528774494140504</v>
      </c>
      <c r="DK138" s="5">
        <v>81.565903543152999</v>
      </c>
      <c r="DL138" s="1">
        <v>0.75333353384546897</v>
      </c>
      <c r="DM138" s="5">
        <v>9</v>
      </c>
      <c r="DN138" s="5">
        <v>49.3712094003264</v>
      </c>
      <c r="DO138" s="5">
        <v>35.506960299736299</v>
      </c>
      <c r="DP138" s="1">
        <v>0.71918352276583397</v>
      </c>
      <c r="DQ138" s="5">
        <v>20.9006791113462</v>
      </c>
      <c r="DR138" s="1">
        <v>0.42333739369990198</v>
      </c>
      <c r="DS138" s="5">
        <v>9.5537634408602194</v>
      </c>
      <c r="DT138" s="5">
        <v>53.0291943272208</v>
      </c>
      <c r="DU138" s="5">
        <v>40.011389383402403</v>
      </c>
      <c r="DV138" s="1">
        <v>0.75451626016622098</v>
      </c>
      <c r="DW138" s="5">
        <v>30.136647149942</v>
      </c>
      <c r="DX138" s="1">
        <v>0.56830294203569298</v>
      </c>
      <c r="DY138" s="5">
        <v>8.7107526881720396</v>
      </c>
      <c r="DZ138" s="5">
        <v>50.928792513707499</v>
      </c>
      <c r="EA138" s="5">
        <v>38.680736201494803</v>
      </c>
      <c r="EB138" s="1">
        <v>0.75950624965404001</v>
      </c>
      <c r="EC138" s="5">
        <v>29.546150994075798</v>
      </c>
      <c r="ED138" s="1">
        <v>0.58014630891010199</v>
      </c>
      <c r="EE138" s="5">
        <v>9</v>
      </c>
      <c r="EF138" s="5">
        <v>52.109691947690798</v>
      </c>
      <c r="EG138" s="5">
        <v>40.033707399181999</v>
      </c>
      <c r="EH138" s="1">
        <v>0.768258377719234</v>
      </c>
      <c r="EI138" s="5">
        <v>29.745566754658601</v>
      </c>
      <c r="EJ138" s="1">
        <v>0.57082599498991504</v>
      </c>
      <c r="EK138" s="5">
        <v>10.25</v>
      </c>
      <c r="EL138" s="5">
        <v>30.925777038433601</v>
      </c>
      <c r="EM138" s="5">
        <v>17.899830109956198</v>
      </c>
      <c r="EN138" s="1">
        <v>0.57879968828950801</v>
      </c>
      <c r="EO138" s="5">
        <v>7.7575622400031996</v>
      </c>
      <c r="EP138" s="1">
        <v>0.25084453756367497</v>
      </c>
      <c r="EQ138" s="5">
        <v>10</v>
      </c>
      <c r="ER138" s="5">
        <v>37.395149490658703</v>
      </c>
      <c r="ES138" s="5">
        <v>25.249583634639301</v>
      </c>
      <c r="ET138" s="1">
        <v>0.675210126942978</v>
      </c>
      <c r="EU138" s="5">
        <v>16.2445102608051</v>
      </c>
      <c r="EV138" s="1">
        <v>0.43440153287428301</v>
      </c>
      <c r="EW138" s="5">
        <v>9</v>
      </c>
      <c r="EX138" s="5">
        <v>24.081428201763799</v>
      </c>
      <c r="EY138" s="5">
        <v>15.5985224242594</v>
      </c>
      <c r="EZ138" s="1">
        <v>0.64774075248231999</v>
      </c>
      <c r="FA138" s="5">
        <v>9.2008404779621404</v>
      </c>
      <c r="FB138" s="1">
        <v>0.38207204327226102</v>
      </c>
      <c r="FC138" s="5">
        <v>6</v>
      </c>
      <c r="FD138" s="4">
        <v>149.25527159958901</v>
      </c>
      <c r="FE138" s="4">
        <v>16.1489080973505</v>
      </c>
      <c r="FF138" s="1">
        <v>0.108196567694262</v>
      </c>
      <c r="FG138" s="4">
        <v>-26.4384223191649</v>
      </c>
      <c r="FH138" s="1">
        <v>-0.17713560154908201</v>
      </c>
      <c r="FI138" s="4">
        <v>30.621075268817201</v>
      </c>
      <c r="FJ138" s="4">
        <v>125.489404769703</v>
      </c>
      <c r="FK138" s="4">
        <v>51.255911018784801</v>
      </c>
      <c r="FL138" s="1">
        <v>0.40844811649915003</v>
      </c>
      <c r="FM138" s="4">
        <v>21.1079662873728</v>
      </c>
      <c r="FN138" s="1">
        <v>0.16820516701079199</v>
      </c>
      <c r="FO138" s="4">
        <v>26.612903225806502</v>
      </c>
      <c r="FP138" s="4">
        <v>-41.717286892630703</v>
      </c>
      <c r="FQ138" s="4">
        <v>-113.888740536412</v>
      </c>
      <c r="FR138" s="1">
        <v>2.7300131197297599</v>
      </c>
      <c r="FS138" s="4">
        <v>-149.04933712054</v>
      </c>
      <c r="FT138" s="1">
        <v>3.57284349541123</v>
      </c>
      <c r="FU138" s="4">
        <v>24.161290322580601</v>
      </c>
      <c r="FV138" s="4">
        <v>223.610606035454</v>
      </c>
      <c r="FW138" s="4">
        <v>198.49708465953401</v>
      </c>
      <c r="FX138" s="1">
        <v>0.88769083085469702</v>
      </c>
      <c r="FY138" s="4">
        <v>175.87307456230499</v>
      </c>
      <c r="FZ138" s="1">
        <v>0.78651490499703702</v>
      </c>
      <c r="GA138" s="4">
        <v>15.8709677419355</v>
      </c>
      <c r="GB138" s="4">
        <v>102.400403727547</v>
      </c>
      <c r="GC138" s="4">
        <v>75.518349683138794</v>
      </c>
      <c r="GD138" s="1">
        <v>0.73748097599368401</v>
      </c>
      <c r="GE138" s="4">
        <v>51.0373262612883</v>
      </c>
      <c r="GF138" s="1">
        <v>0.498409424215566</v>
      </c>
      <c r="GG138" s="4">
        <v>18.264516129032302</v>
      </c>
      <c r="GH138" s="4">
        <v>103.038484461398</v>
      </c>
      <c r="GI138" s="4">
        <v>78.714443600676802</v>
      </c>
      <c r="GJ138" s="1">
        <v>0.76393246671020099</v>
      </c>
      <c r="GK138" s="4">
        <v>59.291717748734399</v>
      </c>
      <c r="GL138" s="1">
        <v>0.57543274300532898</v>
      </c>
      <c r="GM138" s="4">
        <v>19.25</v>
      </c>
      <c r="GN138" s="4">
        <v>68.320926529092205</v>
      </c>
      <c r="GO138" s="4">
        <v>43.1494137445954</v>
      </c>
      <c r="GP138" s="1">
        <v>0.63156950493377295</v>
      </c>
      <c r="GQ138" s="4">
        <v>24.0020725008083</v>
      </c>
      <c r="GR138" s="1">
        <v>0.35131362702740498</v>
      </c>
      <c r="GS138" s="4">
        <v>19</v>
      </c>
      <c r="GT138" s="4">
        <v>24.081428201763799</v>
      </c>
      <c r="GU138" s="4">
        <v>15.5985224242594</v>
      </c>
      <c r="GV138" s="1">
        <v>0.64774075248231999</v>
      </c>
      <c r="GW138" s="4">
        <v>9.2008404779621404</v>
      </c>
      <c r="GX138" s="1">
        <v>0.38207204327226102</v>
      </c>
      <c r="GY138" s="4">
        <v>6</v>
      </c>
    </row>
    <row r="139" spans="1:207" s="8" customFormat="1" x14ac:dyDescent="0.25">
      <c r="A139" s="4" t="s">
        <v>221</v>
      </c>
      <c r="B139" s="4" t="s">
        <v>475</v>
      </c>
      <c r="C139" s="4" t="s">
        <v>476</v>
      </c>
      <c r="D139" s="30" t="s">
        <v>256</v>
      </c>
      <c r="E139" s="4"/>
      <c r="F139" s="5">
        <v>50.359391484491198</v>
      </c>
      <c r="G139" s="5">
        <v>51.013226332539801</v>
      </c>
      <c r="H139" s="5">
        <v>51.106855465195302</v>
      </c>
      <c r="I139" s="5">
        <v>49.799005719575298</v>
      </c>
      <c r="J139" s="5">
        <v>51.042550951907003</v>
      </c>
      <c r="K139" s="5">
        <v>76.364148260448999</v>
      </c>
      <c r="L139" s="5">
        <v>34.431544342579301</v>
      </c>
      <c r="M139" s="5">
        <v>164.12985564578199</v>
      </c>
      <c r="N139" s="5">
        <v>101.844174643171</v>
      </c>
      <c r="O139" s="5">
        <v>129.36354337598601</v>
      </c>
      <c r="P139" s="5">
        <v>115.34513319059801</v>
      </c>
      <c r="Q139" s="5">
        <v>99.459841123297807</v>
      </c>
      <c r="R139" s="5">
        <v>263.95067900023503</v>
      </c>
      <c r="S139" s="5">
        <v>97.502238052588197</v>
      </c>
      <c r="T139" s="5">
        <v>0</v>
      </c>
      <c r="U139" s="5">
        <v>84.016496510657603</v>
      </c>
      <c r="V139" s="5">
        <v>21.6865353824079</v>
      </c>
      <c r="W139" s="5">
        <v>-7.77500691443388</v>
      </c>
      <c r="X139" s="5">
        <v>83.960797737432102</v>
      </c>
      <c r="Y139" s="5">
        <v>103.673964999349</v>
      </c>
      <c r="Z139" s="5">
        <v>121.788454321736</v>
      </c>
      <c r="AA139" s="5">
        <v>120.129965213606</v>
      </c>
      <c r="AB139" s="5">
        <v>-61.835998319125899</v>
      </c>
      <c r="AC139" s="5">
        <v>101.372617817031</v>
      </c>
      <c r="AD139" s="5">
        <v>100.905861184771</v>
      </c>
      <c r="AE139" s="5">
        <v>127.406699212356</v>
      </c>
      <c r="AF139" s="5">
        <v>198.56139998836099</v>
      </c>
      <c r="AG139" s="5">
        <v>231.207718019157</v>
      </c>
      <c r="AH139" s="5">
        <v>214.804974313896</v>
      </c>
      <c r="AI139" s="5">
        <v>361.45291705282301</v>
      </c>
      <c r="AJ139" s="5">
        <v>84.016496510657603</v>
      </c>
      <c r="AK139" s="5">
        <v>13.911528467974099</v>
      </c>
      <c r="AL139" s="5">
        <v>187.634762736781</v>
      </c>
      <c r="AM139" s="5">
        <v>241.918419535342</v>
      </c>
      <c r="AN139" s="5">
        <v>-61.835998319125899</v>
      </c>
      <c r="AO139" s="5">
        <v>202.278479001802</v>
      </c>
      <c r="AP139" s="5">
        <v>325.96809920071701</v>
      </c>
      <c r="AQ139" s="5">
        <v>446.01269233305197</v>
      </c>
      <c r="AR139" s="5">
        <v>445.469413563481</v>
      </c>
      <c r="AS139" s="5">
        <v>201.54629120475499</v>
      </c>
      <c r="AT139" s="5">
        <v>180.08242121621601</v>
      </c>
      <c r="AU139" s="5">
        <f t="shared" si="28"/>
        <v>120.04459313233497</v>
      </c>
      <c r="AV139" s="5">
        <f t="shared" si="29"/>
        <v>-0.54327876957097487</v>
      </c>
      <c r="AW139" s="5">
        <f t="shared" si="30"/>
        <v>-243.923122358726</v>
      </c>
      <c r="AX139" s="5">
        <v>129.69831130320301</v>
      </c>
      <c r="AY139" s="5">
        <v>-62.285681002611199</v>
      </c>
      <c r="AZ139" s="5">
        <v>27.5193687328149</v>
      </c>
      <c r="BA139" s="5">
        <v>-14.0184101853879</v>
      </c>
      <c r="BB139" s="5">
        <v>-15.8852920673</v>
      </c>
      <c r="BC139" s="5">
        <v>164.49083787693701</v>
      </c>
      <c r="BD139" s="5">
        <v>-166.44844094764699</v>
      </c>
      <c r="BE139" s="5">
        <v>-97.502238052588197</v>
      </c>
      <c r="BF139" s="5">
        <v>84.016496510657603</v>
      </c>
      <c r="BG139" s="5">
        <v>-62.3299611282497</v>
      </c>
      <c r="BH139" s="5">
        <v>-29.461542296841799</v>
      </c>
      <c r="BI139" s="5">
        <v>91.735804651866005</v>
      </c>
      <c r="BJ139" s="5">
        <v>19.713167261917</v>
      </c>
      <c r="BK139" s="5">
        <v>18.114489322386699</v>
      </c>
      <c r="BL139" s="6">
        <v>-1.6584891081300701</v>
      </c>
      <c r="BM139" s="5" t="s">
        <v>257</v>
      </c>
      <c r="BN139" s="4" t="s">
        <v>257</v>
      </c>
      <c r="BO139" s="7">
        <v>160</v>
      </c>
      <c r="BP139" s="7">
        <v>121</v>
      </c>
      <c r="BQ139" s="4" t="s">
        <v>253</v>
      </c>
      <c r="BR139" s="5">
        <v>101.844174643171</v>
      </c>
      <c r="BS139" s="5">
        <v>67.355909126021402</v>
      </c>
      <c r="BT139" s="1">
        <v>0.661362413334044</v>
      </c>
      <c r="BU139" s="5">
        <v>34.7797555766155</v>
      </c>
      <c r="BV139" s="1">
        <v>0.34149970480366298</v>
      </c>
      <c r="BW139" s="5">
        <v>18</v>
      </c>
      <c r="BX139" s="5">
        <v>129.36354337598601</v>
      </c>
      <c r="BY139" s="5">
        <v>85.4353634208138</v>
      </c>
      <c r="BZ139" s="1">
        <v>0.66042844213459795</v>
      </c>
      <c r="CA139" s="5">
        <v>70.5552345924294</v>
      </c>
      <c r="CB139" s="1">
        <v>0.54540276766666496</v>
      </c>
      <c r="CC139" s="5">
        <v>19.933333333333302</v>
      </c>
      <c r="CD139" s="5">
        <v>115.34513319059801</v>
      </c>
      <c r="CE139" s="5">
        <v>61.058247779034602</v>
      </c>
      <c r="CF139" s="1">
        <v>0.52935261410762102</v>
      </c>
      <c r="CG139" s="5">
        <v>29.1829822038538</v>
      </c>
      <c r="CH139" s="1">
        <v>0.25300575235915201</v>
      </c>
      <c r="CI139" s="5">
        <v>27.2268817204301</v>
      </c>
      <c r="CJ139" s="5">
        <v>99.459841123297807</v>
      </c>
      <c r="CK139" s="5">
        <v>49.3321162529096</v>
      </c>
      <c r="CL139" s="1">
        <v>0.49600035246139101</v>
      </c>
      <c r="CM139" s="5">
        <v>20.330027190263099</v>
      </c>
      <c r="CN139" s="1">
        <v>0.20440438030722899</v>
      </c>
      <c r="CO139" s="5">
        <v>24.258064516129</v>
      </c>
      <c r="CP139" s="5">
        <v>263.95067900023503</v>
      </c>
      <c r="CQ139" s="5">
        <v>207.94246341540699</v>
      </c>
      <c r="CR139" s="1">
        <v>0.78780802611696299</v>
      </c>
      <c r="CS139" s="5">
        <v>169.96349529699199</v>
      </c>
      <c r="CT139" s="1">
        <v>0.64392141721613405</v>
      </c>
      <c r="CU139" s="5">
        <v>23.405376344086001</v>
      </c>
      <c r="CV139" s="5">
        <v>97.502238052588197</v>
      </c>
      <c r="CW139" s="5">
        <v>38.932408588255903</v>
      </c>
      <c r="CX139" s="1">
        <v>0.39929758912054503</v>
      </c>
      <c r="CY139" s="5">
        <v>-3.1082784065536502</v>
      </c>
      <c r="CZ139" s="1">
        <v>-3.1879046764826002E-2</v>
      </c>
      <c r="DA139" s="5">
        <v>25.445161290322599</v>
      </c>
      <c r="DB139" s="5">
        <v>0</v>
      </c>
      <c r="DC139" s="5">
        <v>-69.473129366646603</v>
      </c>
      <c r="DD139" s="1"/>
      <c r="DE139" s="5">
        <v>-97.219168630825806</v>
      </c>
      <c r="DF139" s="1"/>
      <c r="DG139" s="5">
        <v>22.525806451612901</v>
      </c>
      <c r="DH139" s="5">
        <v>84.016496510657603</v>
      </c>
      <c r="DI139" s="5">
        <v>15.477059391507</v>
      </c>
      <c r="DJ139" s="1">
        <v>0.18421452969707799</v>
      </c>
      <c r="DK139" s="5">
        <v>-15.3755442420468</v>
      </c>
      <c r="DL139" s="1">
        <v>-0.18300625330284301</v>
      </c>
      <c r="DM139" s="5">
        <v>19.7338709677419</v>
      </c>
      <c r="DN139" s="5">
        <v>21.6865353824079</v>
      </c>
      <c r="DO139" s="5">
        <v>-33.6478603635897</v>
      </c>
      <c r="DP139" s="1">
        <v>-1.55155536697138</v>
      </c>
      <c r="DQ139" s="5">
        <v>-65.535525990855405</v>
      </c>
      <c r="DR139" s="1">
        <v>-3.0219454069190599</v>
      </c>
      <c r="DS139" s="5">
        <v>22.658064516128999</v>
      </c>
      <c r="DT139" s="5">
        <v>-7.77500691443388</v>
      </c>
      <c r="DU139" s="5">
        <v>-62.180522566588699</v>
      </c>
      <c r="DV139" s="1">
        <v>7.9974877515740701</v>
      </c>
      <c r="DW139" s="5">
        <v>-92.661151151587205</v>
      </c>
      <c r="DX139" s="1">
        <v>-11.917822346828601</v>
      </c>
      <c r="DY139" s="5">
        <v>24</v>
      </c>
      <c r="DZ139" s="5">
        <v>83.960797737432102</v>
      </c>
      <c r="EA139" s="5">
        <v>42.976276518924301</v>
      </c>
      <c r="EB139" s="1">
        <v>0.51186122186836003</v>
      </c>
      <c r="EC139" s="5">
        <v>17.742689225135202</v>
      </c>
      <c r="ED139" s="1">
        <v>0.21132111298681799</v>
      </c>
      <c r="EE139" s="5">
        <v>22.1</v>
      </c>
      <c r="EF139" s="5">
        <v>103.673964999349</v>
      </c>
      <c r="EG139" s="5">
        <v>67.833109943155506</v>
      </c>
      <c r="EH139" s="1">
        <v>0.65429261766520996</v>
      </c>
      <c r="EI139" s="5">
        <v>43.1904360062534</v>
      </c>
      <c r="EJ139" s="1">
        <v>0.416598670712792</v>
      </c>
      <c r="EK139" s="5">
        <v>22.218317972350199</v>
      </c>
      <c r="EL139" s="5">
        <v>121.788454321736</v>
      </c>
      <c r="EM139" s="5">
        <v>78.542515756879595</v>
      </c>
      <c r="EN139" s="1">
        <v>0.64490937334165699</v>
      </c>
      <c r="EO139" s="5">
        <v>50.2064683607232</v>
      </c>
      <c r="EP139" s="1">
        <v>0.41224325113848498</v>
      </c>
      <c r="EQ139" s="5">
        <v>26.433333333333302</v>
      </c>
      <c r="ER139" s="5">
        <v>120.129965213606</v>
      </c>
      <c r="ES139" s="5">
        <v>48.066211827830202</v>
      </c>
      <c r="ET139" s="1">
        <v>0.40011841959966099</v>
      </c>
      <c r="EU139" s="5">
        <v>18.015336668723101</v>
      </c>
      <c r="EV139" s="1">
        <v>0.14996538654356301</v>
      </c>
      <c r="EW139" s="5">
        <v>25.935483870967701</v>
      </c>
      <c r="EX139" s="5">
        <v>-61.835998319125899</v>
      </c>
      <c r="EY139" s="5">
        <v>-79.951424312854598</v>
      </c>
      <c r="EZ139" s="1">
        <v>1.2929592225589699</v>
      </c>
      <c r="FA139" s="5">
        <v>-94.691161530702999</v>
      </c>
      <c r="FB139" s="1">
        <v>-1.5313274484874799</v>
      </c>
      <c r="FC139" s="5">
        <v>12.2258064516129</v>
      </c>
      <c r="FD139" s="4">
        <v>231.207718019157</v>
      </c>
      <c r="FE139" s="4">
        <v>152.79127254683499</v>
      </c>
      <c r="FF139" s="1">
        <v>0.66083984503569104</v>
      </c>
      <c r="FG139" s="4">
        <v>105.334990169045</v>
      </c>
      <c r="FH139" s="1">
        <v>0.455585959982172</v>
      </c>
      <c r="FI139" s="4">
        <v>37.933333333333302</v>
      </c>
      <c r="FJ139" s="4">
        <v>214.804974313896</v>
      </c>
      <c r="FK139" s="4">
        <v>110.390364031944</v>
      </c>
      <c r="FL139" s="1">
        <v>0.51390971919779804</v>
      </c>
      <c r="FM139" s="4">
        <v>49.513009394116999</v>
      </c>
      <c r="FN139" s="1">
        <v>0.230502154581222</v>
      </c>
      <c r="FO139" s="4">
        <v>51.484946236559097</v>
      </c>
      <c r="FP139" s="4">
        <v>361.45291705282301</v>
      </c>
      <c r="FQ139" s="4">
        <v>246.874872003663</v>
      </c>
      <c r="FR139" s="1">
        <v>0.68300699857841995</v>
      </c>
      <c r="FS139" s="4">
        <v>166.85521689043799</v>
      </c>
      <c r="FT139" s="1">
        <v>0.461623655581272</v>
      </c>
      <c r="FU139" s="4">
        <v>48.850537634408603</v>
      </c>
      <c r="FV139" s="4">
        <v>84.016496510657603</v>
      </c>
      <c r="FW139" s="4">
        <v>-53.996069975139598</v>
      </c>
      <c r="FX139" s="1">
        <v>-0.64268414201596802</v>
      </c>
      <c r="FY139" s="4">
        <v>-112.594712872873</v>
      </c>
      <c r="FZ139" s="1">
        <v>-1.34015006039427</v>
      </c>
      <c r="GA139" s="4">
        <v>42.259677419354801</v>
      </c>
      <c r="GB139" s="4">
        <v>13.911528467974099</v>
      </c>
      <c r="GC139" s="4">
        <v>-95.828382930178407</v>
      </c>
      <c r="GD139" s="1">
        <v>-6.8884151120264301</v>
      </c>
      <c r="GE139" s="4">
        <v>-158.19667714244301</v>
      </c>
      <c r="GF139" s="1">
        <v>-11.3716244413135</v>
      </c>
      <c r="GG139" s="4">
        <v>46.658064516129002</v>
      </c>
      <c r="GH139" s="4">
        <v>187.634762736781</v>
      </c>
      <c r="GI139" s="4">
        <v>110.80938646208</v>
      </c>
      <c r="GJ139" s="1">
        <v>0.59055893932365799</v>
      </c>
      <c r="GK139" s="4">
        <v>60.933125231388601</v>
      </c>
      <c r="GL139" s="1">
        <v>0.32474326368225898</v>
      </c>
      <c r="GM139" s="4">
        <v>44.318317972350201</v>
      </c>
      <c r="GN139" s="4">
        <v>241.918419535342</v>
      </c>
      <c r="GO139" s="4">
        <v>126.60872758471</v>
      </c>
      <c r="GP139" s="1">
        <v>0.52335298745705405</v>
      </c>
      <c r="GQ139" s="4">
        <v>68.221805029446401</v>
      </c>
      <c r="GR139" s="1">
        <v>0.28200335121435399</v>
      </c>
      <c r="GS139" s="4">
        <v>52.368817204301102</v>
      </c>
      <c r="GT139" s="4">
        <v>-61.835998319125899</v>
      </c>
      <c r="GU139" s="4">
        <v>-79.951424312854598</v>
      </c>
      <c r="GV139" s="1">
        <v>1.2929592225589699</v>
      </c>
      <c r="GW139" s="4">
        <v>-94.691161530702999</v>
      </c>
      <c r="GX139" s="1">
        <v>1.5313274484874799</v>
      </c>
      <c r="GY139" s="4">
        <v>12.2258064516129</v>
      </c>
    </row>
    <row r="140" spans="1:207" s="8" customFormat="1" x14ac:dyDescent="0.25">
      <c r="A140" s="4" t="s">
        <v>221</v>
      </c>
      <c r="B140" s="4" t="s">
        <v>477</v>
      </c>
      <c r="C140" s="4"/>
      <c r="D140" s="30" t="s">
        <v>235</v>
      </c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>
        <v>199.79109307128999</v>
      </c>
      <c r="Z140" s="5">
        <v>173.548558196068</v>
      </c>
      <c r="AA140" s="5">
        <v>123.41236489761</v>
      </c>
      <c r="AB140" s="5">
        <v>61.633660100195499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199.79109307128999</v>
      </c>
      <c r="AM140" s="5">
        <v>296.96092309367799</v>
      </c>
      <c r="AN140" s="5">
        <v>61.633660100195499</v>
      </c>
      <c r="AO140" s="5"/>
      <c r="AP140" s="5"/>
      <c r="AQ140" s="5"/>
      <c r="AR140" s="5"/>
      <c r="AS140" s="5">
        <v>199.79109307128999</v>
      </c>
      <c r="AT140" s="5">
        <v>358.59458319387301</v>
      </c>
      <c r="AU140" s="5">
        <f t="shared" si="28"/>
        <v>0</v>
      </c>
      <c r="AV140" s="5">
        <f t="shared" si="29"/>
        <v>0</v>
      </c>
      <c r="AW140" s="5">
        <f t="shared" si="30"/>
        <v>199.79109307128999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199.79109307128999</v>
      </c>
      <c r="BK140" s="5">
        <v>-26.242534875222201</v>
      </c>
      <c r="BL140" s="6">
        <v>-50.136193298458601</v>
      </c>
      <c r="BM140" s="5" t="s">
        <v>257</v>
      </c>
      <c r="BN140" s="4" t="s">
        <v>257</v>
      </c>
      <c r="BO140" s="7">
        <v>605</v>
      </c>
      <c r="BP140" s="7">
        <v>122</v>
      </c>
      <c r="BQ140" s="4" t="s">
        <v>253</v>
      </c>
      <c r="BR140" s="5"/>
      <c r="BS140" s="5"/>
      <c r="BT140" s="1"/>
      <c r="BU140" s="5"/>
      <c r="BV140" s="1"/>
      <c r="BW140" s="5"/>
      <c r="BX140" s="5"/>
      <c r="BY140" s="5"/>
      <c r="BZ140" s="1"/>
      <c r="CA140" s="5"/>
      <c r="CB140" s="1"/>
      <c r="CC140" s="5"/>
      <c r="CD140" s="5"/>
      <c r="CE140" s="5"/>
      <c r="CF140" s="1"/>
      <c r="CG140" s="5"/>
      <c r="CH140" s="1"/>
      <c r="CI140" s="5"/>
      <c r="CJ140" s="5"/>
      <c r="CK140" s="5"/>
      <c r="CL140" s="1"/>
      <c r="CM140" s="5"/>
      <c r="CN140" s="1"/>
      <c r="CO140" s="5"/>
      <c r="CP140" s="5"/>
      <c r="CQ140" s="5"/>
      <c r="CR140" s="1"/>
      <c r="CS140" s="5"/>
      <c r="CT140" s="1"/>
      <c r="CU140" s="5"/>
      <c r="CV140" s="5"/>
      <c r="CW140" s="5"/>
      <c r="CX140" s="1"/>
      <c r="CY140" s="5"/>
      <c r="CZ140" s="1"/>
      <c r="DA140" s="5"/>
      <c r="DB140" s="5"/>
      <c r="DC140" s="5"/>
      <c r="DD140" s="1"/>
      <c r="DE140" s="5"/>
      <c r="DF140" s="1"/>
      <c r="DG140" s="5"/>
      <c r="DH140" s="5"/>
      <c r="DI140" s="5"/>
      <c r="DJ140" s="1"/>
      <c r="DK140" s="5"/>
      <c r="DL140" s="1"/>
      <c r="DM140" s="5"/>
      <c r="DN140" s="5"/>
      <c r="DO140" s="5"/>
      <c r="DP140" s="1"/>
      <c r="DQ140" s="5"/>
      <c r="DR140" s="1"/>
      <c r="DS140" s="5"/>
      <c r="DT140" s="5"/>
      <c r="DU140" s="5"/>
      <c r="DV140" s="1"/>
      <c r="DW140" s="5"/>
      <c r="DX140" s="1"/>
      <c r="DY140" s="5"/>
      <c r="DZ140" s="5"/>
      <c r="EA140" s="5"/>
      <c r="EB140" s="1"/>
      <c r="EC140" s="5"/>
      <c r="ED140" s="1"/>
      <c r="EE140" s="5"/>
      <c r="EF140" s="5">
        <v>199.79109307128999</v>
      </c>
      <c r="EG140" s="5">
        <v>122.315136025643</v>
      </c>
      <c r="EH140" s="1">
        <v>0.61221516007221699</v>
      </c>
      <c r="EI140" s="5">
        <v>92.010934165282194</v>
      </c>
      <c r="EJ140" s="1">
        <v>0.46053571633671597</v>
      </c>
      <c r="EK140" s="5">
        <v>26.322580645161299</v>
      </c>
      <c r="EL140" s="5">
        <v>173.548558196068</v>
      </c>
      <c r="EM140" s="5">
        <v>116.76911499380699</v>
      </c>
      <c r="EN140" s="1">
        <v>0.67283252714716102</v>
      </c>
      <c r="EO140" s="5">
        <v>90.759832851318095</v>
      </c>
      <c r="EP140" s="1">
        <v>0.522965064041507</v>
      </c>
      <c r="EQ140" s="5">
        <v>21.992473118279602</v>
      </c>
      <c r="ER140" s="5">
        <v>123.41236489761</v>
      </c>
      <c r="ES140" s="5">
        <v>88.196585449183402</v>
      </c>
      <c r="ET140" s="1">
        <v>0.714649504710137</v>
      </c>
      <c r="EU140" s="5">
        <v>68.636182084388196</v>
      </c>
      <c r="EV140" s="1">
        <v>0.55615320346006603</v>
      </c>
      <c r="EW140" s="5">
        <v>17.450537634408601</v>
      </c>
      <c r="EX140" s="5">
        <v>61.633660100195499</v>
      </c>
      <c r="EY140" s="5">
        <v>40.865881884892801</v>
      </c>
      <c r="EZ140" s="1">
        <v>0.66304486571880805</v>
      </c>
      <c r="FA140" s="5">
        <v>28.792542128922499</v>
      </c>
      <c r="FB140" s="1">
        <v>0.46715612998020201</v>
      </c>
      <c r="FC140" s="5">
        <v>10.935483870967699</v>
      </c>
      <c r="FD140" s="4">
        <v>0</v>
      </c>
      <c r="FE140" s="4">
        <v>0</v>
      </c>
      <c r="FF140" s="1"/>
      <c r="FG140" s="4">
        <v>0</v>
      </c>
      <c r="FH140" s="1"/>
      <c r="FI140" s="4">
        <v>0</v>
      </c>
      <c r="FJ140" s="4">
        <v>0</v>
      </c>
      <c r="FK140" s="4">
        <v>0</v>
      </c>
      <c r="FL140" s="1"/>
      <c r="FM140" s="4">
        <v>0</v>
      </c>
      <c r="FN140" s="1"/>
      <c r="FO140" s="4">
        <v>0</v>
      </c>
      <c r="FP140" s="4">
        <v>0</v>
      </c>
      <c r="FQ140" s="4">
        <v>0</v>
      </c>
      <c r="FR140" s="1"/>
      <c r="FS140" s="4">
        <v>0</v>
      </c>
      <c r="FT140" s="1"/>
      <c r="FU140" s="4">
        <v>0</v>
      </c>
      <c r="FV140" s="4">
        <v>0</v>
      </c>
      <c r="FW140" s="4">
        <v>0</v>
      </c>
      <c r="FX140" s="1"/>
      <c r="FY140" s="4">
        <v>0</v>
      </c>
      <c r="FZ140" s="1"/>
      <c r="GA140" s="4">
        <v>0</v>
      </c>
      <c r="GB140" s="4">
        <v>0</v>
      </c>
      <c r="GC140" s="4">
        <v>0</v>
      </c>
      <c r="GD140" s="1"/>
      <c r="GE140" s="4">
        <v>0</v>
      </c>
      <c r="GF140" s="1"/>
      <c r="GG140" s="4">
        <v>0</v>
      </c>
      <c r="GH140" s="4">
        <v>199.79109307128999</v>
      </c>
      <c r="GI140" s="4">
        <v>122.315136025643</v>
      </c>
      <c r="GJ140" s="1">
        <v>0.61221516007221699</v>
      </c>
      <c r="GK140" s="4">
        <v>92.010934165282194</v>
      </c>
      <c r="GL140" s="1">
        <v>0.46053571633671597</v>
      </c>
      <c r="GM140" s="4">
        <v>26.322580645161299</v>
      </c>
      <c r="GN140" s="4">
        <v>296.96092309367799</v>
      </c>
      <c r="GO140" s="4">
        <v>204.96570044299</v>
      </c>
      <c r="GP140" s="1">
        <v>0.69021101600742496</v>
      </c>
      <c r="GQ140" s="4">
        <v>159.39601493570601</v>
      </c>
      <c r="GR140" s="1">
        <v>0.53675754127900499</v>
      </c>
      <c r="GS140" s="4">
        <v>39.443010752688203</v>
      </c>
      <c r="GT140" s="4">
        <v>61.633660100195499</v>
      </c>
      <c r="GU140" s="4">
        <v>40.865881884892801</v>
      </c>
      <c r="GV140" s="1">
        <v>0.66304486571880805</v>
      </c>
      <c r="GW140" s="4">
        <v>28.792542128922499</v>
      </c>
      <c r="GX140" s="1">
        <v>0.46715612998020201</v>
      </c>
      <c r="GY140" s="4">
        <v>10.935483870967699</v>
      </c>
    </row>
    <row r="141" spans="1:207" s="8" customFormat="1" x14ac:dyDescent="0.25">
      <c r="A141" s="4" t="s">
        <v>221</v>
      </c>
      <c r="B141" s="4" t="s">
        <v>478</v>
      </c>
      <c r="C141" s="4" t="s">
        <v>479</v>
      </c>
      <c r="D141" s="30" t="s">
        <v>276</v>
      </c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>
        <v>0</v>
      </c>
      <c r="P141" s="5"/>
      <c r="Q141" s="5"/>
      <c r="R141" s="5"/>
      <c r="S141" s="5"/>
      <c r="T141" s="5"/>
      <c r="U141" s="5"/>
      <c r="V141" s="5">
        <v>59.46095685393</v>
      </c>
      <c r="W141" s="5">
        <v>77.431205679226196</v>
      </c>
      <c r="X141" s="5">
        <v>27.358740434075099</v>
      </c>
      <c r="Y141" s="5">
        <v>26.4913617151389</v>
      </c>
      <c r="Z141" s="5">
        <v>37.100788847892503</v>
      </c>
      <c r="AA141" s="5">
        <v>41.841589858184797</v>
      </c>
      <c r="AB141" s="5">
        <v>16.613509712901401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136.89216253315601</v>
      </c>
      <c r="AL141" s="5">
        <v>53.850102149214003</v>
      </c>
      <c r="AM141" s="5">
        <v>78.942378706077307</v>
      </c>
      <c r="AN141" s="5">
        <v>16.613509712901401</v>
      </c>
      <c r="AO141" s="5"/>
      <c r="AP141" s="5"/>
      <c r="AQ141" s="5">
        <v>0</v>
      </c>
      <c r="AR141" s="5"/>
      <c r="AS141" s="5">
        <v>190.74226468237001</v>
      </c>
      <c r="AT141" s="5">
        <v>95.555888418978697</v>
      </c>
      <c r="AU141" s="5">
        <f t="shared" si="28"/>
        <v>0</v>
      </c>
      <c r="AV141" s="5">
        <f t="shared" si="29"/>
        <v>0</v>
      </c>
      <c r="AW141" s="5">
        <f t="shared" si="30"/>
        <v>190.74226468237001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59.46095685393</v>
      </c>
      <c r="BH141" s="5">
        <v>17.970248825296199</v>
      </c>
      <c r="BI141" s="5">
        <v>-50.072465245151101</v>
      </c>
      <c r="BJ141" s="5">
        <v>-0.86737871893610896</v>
      </c>
      <c r="BK141" s="5">
        <v>10.609427132753501</v>
      </c>
      <c r="BL141" s="6">
        <v>4.7408010102923601</v>
      </c>
      <c r="BM141" s="5" t="s">
        <v>257</v>
      </c>
      <c r="BN141" s="4" t="s">
        <v>257</v>
      </c>
      <c r="BO141" s="7">
        <v>359</v>
      </c>
      <c r="BP141" s="7">
        <v>123</v>
      </c>
      <c r="BQ141" s="4" t="s">
        <v>253</v>
      </c>
      <c r="BR141" s="5"/>
      <c r="BS141" s="5"/>
      <c r="BT141" s="1"/>
      <c r="BU141" s="5"/>
      <c r="BV141" s="1"/>
      <c r="BW141" s="5"/>
      <c r="BX141" s="5">
        <v>0</v>
      </c>
      <c r="BY141" s="5">
        <v>-0.126031754516575</v>
      </c>
      <c r="BZ141" s="1"/>
      <c r="CA141" s="5">
        <v>-0.126031754516575</v>
      </c>
      <c r="CB141" s="1"/>
      <c r="CC141" s="5">
        <v>0</v>
      </c>
      <c r="CD141" s="5"/>
      <c r="CE141" s="5"/>
      <c r="CF141" s="1"/>
      <c r="CG141" s="5"/>
      <c r="CH141" s="1"/>
      <c r="CI141" s="5"/>
      <c r="CJ141" s="5"/>
      <c r="CK141" s="5"/>
      <c r="CL141" s="1"/>
      <c r="CM141" s="5"/>
      <c r="CN141" s="1"/>
      <c r="CO141" s="5"/>
      <c r="CP141" s="5"/>
      <c r="CQ141" s="5"/>
      <c r="CR141" s="1"/>
      <c r="CS141" s="5"/>
      <c r="CT141" s="1"/>
      <c r="CU141" s="5"/>
      <c r="CV141" s="5"/>
      <c r="CW141" s="5"/>
      <c r="CX141" s="1"/>
      <c r="CY141" s="5"/>
      <c r="CZ141" s="1"/>
      <c r="DA141" s="5"/>
      <c r="DB141" s="5"/>
      <c r="DC141" s="5"/>
      <c r="DD141" s="1"/>
      <c r="DE141" s="5"/>
      <c r="DF141" s="1"/>
      <c r="DG141" s="5"/>
      <c r="DH141" s="5"/>
      <c r="DI141" s="5"/>
      <c r="DJ141" s="1"/>
      <c r="DK141" s="5"/>
      <c r="DL141" s="1"/>
      <c r="DM141" s="5"/>
      <c r="DN141" s="5">
        <v>62.4032538084397</v>
      </c>
      <c r="DO141" s="5">
        <v>28.173568900514699</v>
      </c>
      <c r="DP141" s="1">
        <v>0.45147595968312199</v>
      </c>
      <c r="DQ141" s="5">
        <v>22.9236020918365</v>
      </c>
      <c r="DR141" s="1">
        <v>0.36734626310040602</v>
      </c>
      <c r="DS141" s="5">
        <v>3.3666666666666698</v>
      </c>
      <c r="DT141" s="5">
        <v>79.090346591261806</v>
      </c>
      <c r="DU141" s="5">
        <v>27.227120214200699</v>
      </c>
      <c r="DV141" s="1">
        <v>0.34425339358936202</v>
      </c>
      <c r="DW141" s="5">
        <v>19.870919301063399</v>
      </c>
      <c r="DX141" s="1">
        <v>0.251243295262773</v>
      </c>
      <c r="DY141" s="5">
        <v>5.2333333333333298</v>
      </c>
      <c r="DZ141" s="5">
        <v>26.9774985171703</v>
      </c>
      <c r="EA141" s="5">
        <v>2.0534894739253402</v>
      </c>
      <c r="EB141" s="1">
        <v>7.6118602049717807E-2</v>
      </c>
      <c r="EC141" s="5">
        <v>-1.3505667904771701</v>
      </c>
      <c r="ED141" s="1">
        <v>-5.0062713917585003E-2</v>
      </c>
      <c r="EE141" s="5">
        <v>3</v>
      </c>
      <c r="EF141" s="5">
        <v>26.694604253429901</v>
      </c>
      <c r="EG141" s="5">
        <v>10.4982641258734</v>
      </c>
      <c r="EH141" s="1">
        <v>0.393272888640954</v>
      </c>
      <c r="EI141" s="5">
        <v>8.2875579342888095</v>
      </c>
      <c r="EJ141" s="1">
        <v>0.31045816808555898</v>
      </c>
      <c r="EK141" s="5">
        <v>2.0967741935483901</v>
      </c>
      <c r="EL141" s="5">
        <v>36.7039168662318</v>
      </c>
      <c r="EM141" s="5">
        <v>11.384767531793999</v>
      </c>
      <c r="EN141" s="1">
        <v>0.31017854506607501</v>
      </c>
      <c r="EO141" s="5">
        <v>8.2536592623198199</v>
      </c>
      <c r="EP141" s="1">
        <v>0.22487134799265299</v>
      </c>
      <c r="EQ141" s="5">
        <v>3</v>
      </c>
      <c r="ER141" s="5">
        <v>40.748062378735099</v>
      </c>
      <c r="ES141" s="5">
        <v>15.0786366075146</v>
      </c>
      <c r="ET141" s="1">
        <v>0.37004548749742699</v>
      </c>
      <c r="EU141" s="5">
        <v>11.5815520800407</v>
      </c>
      <c r="EV141" s="1">
        <v>0.28422338152904902</v>
      </c>
      <c r="EW141" s="5">
        <v>3</v>
      </c>
      <c r="EX141" s="5">
        <v>16.607186189972701</v>
      </c>
      <c r="EY141" s="5">
        <v>4.2909686223042902</v>
      </c>
      <c r="EZ141" s="1">
        <v>0.25838023210067601</v>
      </c>
      <c r="FA141" s="5">
        <v>-10.2720790996964</v>
      </c>
      <c r="FB141" s="1">
        <v>-0.61853218132151999</v>
      </c>
      <c r="FC141" s="5">
        <v>1.38709677419355</v>
      </c>
      <c r="FD141" s="4">
        <v>0</v>
      </c>
      <c r="FE141" s="4">
        <v>-0.126031754516575</v>
      </c>
      <c r="FF141" s="1"/>
      <c r="FG141" s="4">
        <v>-0.126031754516575</v>
      </c>
      <c r="FH141" s="1"/>
      <c r="FI141" s="4">
        <v>0</v>
      </c>
      <c r="FJ141" s="4">
        <v>0</v>
      </c>
      <c r="FK141" s="4">
        <v>0</v>
      </c>
      <c r="FL141" s="1"/>
      <c r="FM141" s="4">
        <v>0</v>
      </c>
      <c r="FN141" s="1"/>
      <c r="FO141" s="4">
        <v>0</v>
      </c>
      <c r="FP141" s="4">
        <v>0</v>
      </c>
      <c r="FQ141" s="4">
        <v>0</v>
      </c>
      <c r="FR141" s="1"/>
      <c r="FS141" s="4">
        <v>0</v>
      </c>
      <c r="FT141" s="1"/>
      <c r="FU141" s="4">
        <v>0</v>
      </c>
      <c r="FV141" s="4">
        <v>0</v>
      </c>
      <c r="FW141" s="4">
        <v>0</v>
      </c>
      <c r="FX141" s="1"/>
      <c r="FY141" s="4">
        <v>0</v>
      </c>
      <c r="FZ141" s="1"/>
      <c r="GA141" s="4">
        <v>0</v>
      </c>
      <c r="GB141" s="4">
        <v>141.49360039970099</v>
      </c>
      <c r="GC141" s="4">
        <v>55.400689114715398</v>
      </c>
      <c r="GD141" s="1">
        <v>0.39154201291235502</v>
      </c>
      <c r="GE141" s="4">
        <v>42.794521392900002</v>
      </c>
      <c r="GF141" s="1">
        <v>0.30244845895511102</v>
      </c>
      <c r="GG141" s="4">
        <v>8.6</v>
      </c>
      <c r="GH141" s="4">
        <v>53.672102770600098</v>
      </c>
      <c r="GI141" s="4">
        <v>12.551753599798801</v>
      </c>
      <c r="GJ141" s="1">
        <v>0.23385991887529001</v>
      </c>
      <c r="GK141" s="4">
        <v>6.9369911438116398</v>
      </c>
      <c r="GL141" s="1">
        <v>0.12924761255323</v>
      </c>
      <c r="GM141" s="4">
        <v>5.0967741935483897</v>
      </c>
      <c r="GN141" s="4">
        <v>77.451979244966907</v>
      </c>
      <c r="GO141" s="4">
        <v>26.463404139308501</v>
      </c>
      <c r="GP141" s="1">
        <v>0.34167498877736202</v>
      </c>
      <c r="GQ141" s="4">
        <v>19.835211342360498</v>
      </c>
      <c r="GR141" s="1">
        <v>0.25609689430434401</v>
      </c>
      <c r="GS141" s="4">
        <v>6</v>
      </c>
      <c r="GT141" s="4">
        <v>16.607186189972701</v>
      </c>
      <c r="GU141" s="4">
        <v>4.2909686223042902</v>
      </c>
      <c r="GV141" s="1">
        <v>0.25838023210067601</v>
      </c>
      <c r="GW141" s="4">
        <v>-10.2720790996964</v>
      </c>
      <c r="GX141" s="1">
        <v>-0.61853218132151999</v>
      </c>
      <c r="GY141" s="4">
        <v>1.38709677419355</v>
      </c>
    </row>
    <row r="142" spans="1:207" s="8" customFormat="1" x14ac:dyDescent="0.25">
      <c r="A142" s="4" t="s">
        <v>221</v>
      </c>
      <c r="B142" s="4" t="s">
        <v>480</v>
      </c>
      <c r="C142" s="4" t="s">
        <v>481</v>
      </c>
      <c r="D142" s="30" t="s">
        <v>304</v>
      </c>
      <c r="E142" s="4" t="s">
        <v>242</v>
      </c>
      <c r="F142" s="5">
        <v>366.58261607276</v>
      </c>
      <c r="G142" s="5">
        <v>336.729105569642</v>
      </c>
      <c r="H142" s="5">
        <v>473.37433927601501</v>
      </c>
      <c r="I142" s="5">
        <v>415.33735694090399</v>
      </c>
      <c r="J142" s="5">
        <v>339.30613901840599</v>
      </c>
      <c r="K142" s="5">
        <v>362.33358944661398</v>
      </c>
      <c r="L142" s="5">
        <v>733.91944648617402</v>
      </c>
      <c r="M142" s="5">
        <v>744.74601671740197</v>
      </c>
      <c r="N142" s="5">
        <v>452.87159584609901</v>
      </c>
      <c r="O142" s="5">
        <v>134.112932938217</v>
      </c>
      <c r="P142" s="5">
        <v>298.21275706313202</v>
      </c>
      <c r="Q142" s="5">
        <v>339.20262355238901</v>
      </c>
      <c r="R142" s="5">
        <v>175.60589074342599</v>
      </c>
      <c r="S142" s="5">
        <v>258.26794163410602</v>
      </c>
      <c r="T142" s="5">
        <v>226.37293191433901</v>
      </c>
      <c r="U142" s="5">
        <v>134.97477521154801</v>
      </c>
      <c r="V142" s="5">
        <v>60.615272085801102</v>
      </c>
      <c r="W142" s="5">
        <v>61.913562854780203</v>
      </c>
      <c r="X142" s="5">
        <v>48.744292341929302</v>
      </c>
      <c r="Y142" s="5">
        <v>14.7618764381976</v>
      </c>
      <c r="Z142" s="5">
        <v>39.132232181349302</v>
      </c>
      <c r="AA142" s="5">
        <v>94.121195490059606</v>
      </c>
      <c r="AB142" s="5">
        <v>60.192036295408499</v>
      </c>
      <c r="AC142" s="5">
        <v>703.31172164240195</v>
      </c>
      <c r="AD142" s="5">
        <v>888.71169621691899</v>
      </c>
      <c r="AE142" s="5">
        <v>701.63972846501997</v>
      </c>
      <c r="AF142" s="5">
        <v>1478.66546320358</v>
      </c>
      <c r="AG142" s="5">
        <v>586.98452878431704</v>
      </c>
      <c r="AH142" s="5">
        <v>637.41538061552001</v>
      </c>
      <c r="AI142" s="5">
        <v>433.87383237753198</v>
      </c>
      <c r="AJ142" s="5">
        <v>361.34770712588801</v>
      </c>
      <c r="AK142" s="5">
        <v>122.52883494058101</v>
      </c>
      <c r="AL142" s="5">
        <v>63.506168780126899</v>
      </c>
      <c r="AM142" s="5">
        <v>133.25342767140901</v>
      </c>
      <c r="AN142" s="5">
        <v>60.192036295408499</v>
      </c>
      <c r="AO142" s="5">
        <v>1592.02341785932</v>
      </c>
      <c r="AP142" s="5">
        <v>2180.3051916685899</v>
      </c>
      <c r="AQ142" s="5">
        <v>1224.39990939984</v>
      </c>
      <c r="AR142" s="5">
        <v>795.22153950341897</v>
      </c>
      <c r="AS142" s="5">
        <v>186.035003720708</v>
      </c>
      <c r="AT142" s="5">
        <v>193.44546396681699</v>
      </c>
      <c r="AU142" s="5">
        <f t="shared" si="28"/>
        <v>-955.90528226874994</v>
      </c>
      <c r="AV142" s="5">
        <f t="shared" si="29"/>
        <v>-429.17836989642103</v>
      </c>
      <c r="AW142" s="5">
        <f t="shared" si="30"/>
        <v>-609.18653578271096</v>
      </c>
      <c r="AX142" s="5">
        <v>10.8265702312277</v>
      </c>
      <c r="AY142" s="5">
        <v>-291.87442087130199</v>
      </c>
      <c r="AZ142" s="5">
        <v>-318.75866290788201</v>
      </c>
      <c r="BA142" s="5">
        <v>164.09982412491399</v>
      </c>
      <c r="BB142" s="5">
        <v>40.989866489257203</v>
      </c>
      <c r="BC142" s="5">
        <v>-163.596732808963</v>
      </c>
      <c r="BD142" s="5">
        <v>82.662050890680803</v>
      </c>
      <c r="BE142" s="5">
        <v>-31.895009719767099</v>
      </c>
      <c r="BF142" s="5">
        <v>-91.398156702790899</v>
      </c>
      <c r="BG142" s="5">
        <v>-74.359503125747196</v>
      </c>
      <c r="BH142" s="5">
        <v>1.2982907689791101</v>
      </c>
      <c r="BI142" s="5">
        <v>-13.1692705128509</v>
      </c>
      <c r="BJ142" s="5">
        <v>-33.982415903731699</v>
      </c>
      <c r="BK142" s="5">
        <v>24.370355743151698</v>
      </c>
      <c r="BL142" s="6">
        <v>54.988963308710296</v>
      </c>
      <c r="BM142" s="5" t="s">
        <v>225</v>
      </c>
      <c r="BN142" s="4" t="s">
        <v>225</v>
      </c>
      <c r="BO142" s="7">
        <v>547</v>
      </c>
      <c r="BP142" s="7">
        <v>124</v>
      </c>
      <c r="BQ142" s="4" t="s">
        <v>253</v>
      </c>
      <c r="BR142" s="5">
        <v>452.87159584609901</v>
      </c>
      <c r="BS142" s="5">
        <v>266.867704645652</v>
      </c>
      <c r="BT142" s="1">
        <v>0.58927896360349796</v>
      </c>
      <c r="BU142" s="5">
        <v>203.492953264401</v>
      </c>
      <c r="BV142" s="1">
        <v>0.44933918384573301</v>
      </c>
      <c r="BW142" s="5">
        <v>47.353548387096801</v>
      </c>
      <c r="BX142" s="5">
        <v>134.112932938217</v>
      </c>
      <c r="BY142" s="5">
        <v>47.752771283435997</v>
      </c>
      <c r="BZ142" s="1">
        <v>0.35606388017354401</v>
      </c>
      <c r="CA142" s="5">
        <v>18.595010721419801</v>
      </c>
      <c r="CB142" s="1">
        <v>0.138651883260103</v>
      </c>
      <c r="CC142" s="5">
        <v>22.084569892473102</v>
      </c>
      <c r="CD142" s="5">
        <v>298.21275706313202</v>
      </c>
      <c r="CE142" s="5">
        <v>126.304976136368</v>
      </c>
      <c r="CF142" s="1">
        <v>0.423539815600945</v>
      </c>
      <c r="CG142" s="5">
        <v>95.042581417533299</v>
      </c>
      <c r="CH142" s="1">
        <v>0.31870729593708402</v>
      </c>
      <c r="CI142" s="5">
        <v>30.187096774193499</v>
      </c>
      <c r="CJ142" s="5">
        <v>339.20262355238901</v>
      </c>
      <c r="CK142" s="5">
        <v>109.953501530761</v>
      </c>
      <c r="CL142" s="1">
        <v>0.324152862909031</v>
      </c>
      <c r="CM142" s="5">
        <v>77.894459069911903</v>
      </c>
      <c r="CN142" s="1">
        <v>0.22963990742212301</v>
      </c>
      <c r="CO142" s="5">
        <v>32.614055299539203</v>
      </c>
      <c r="CP142" s="5">
        <v>175.60589074342599</v>
      </c>
      <c r="CQ142" s="5">
        <v>116.444712514636</v>
      </c>
      <c r="CR142" s="1">
        <v>0.66310254184337603</v>
      </c>
      <c r="CS142" s="5">
        <v>90.668759089622498</v>
      </c>
      <c r="CT142" s="1">
        <v>0.51631957621568003</v>
      </c>
      <c r="CU142" s="5">
        <v>16.692473118279601</v>
      </c>
      <c r="CV142" s="5">
        <v>258.26794163410602</v>
      </c>
      <c r="CW142" s="5">
        <v>160.72865823508499</v>
      </c>
      <c r="CX142" s="1">
        <v>0.62233298185646502</v>
      </c>
      <c r="CY142" s="5">
        <v>120.362505750105</v>
      </c>
      <c r="CZ142" s="1">
        <v>0.46603734473799102</v>
      </c>
      <c r="DA142" s="5">
        <v>29.5010752688172</v>
      </c>
      <c r="DB142" s="5">
        <v>226.37293191433901</v>
      </c>
      <c r="DC142" s="5">
        <v>162.964377724846</v>
      </c>
      <c r="DD142" s="1">
        <v>0.71989339161146904</v>
      </c>
      <c r="DE142" s="5">
        <v>131.30903232810499</v>
      </c>
      <c r="DF142" s="1">
        <v>0.58005624266859201</v>
      </c>
      <c r="DG142" s="5">
        <v>23.476344086021498</v>
      </c>
      <c r="DH142" s="5">
        <v>134.97477521154801</v>
      </c>
      <c r="DI142" s="5">
        <v>92.073189718054905</v>
      </c>
      <c r="DJ142" s="1">
        <v>0.68215108766617305</v>
      </c>
      <c r="DK142" s="5">
        <v>70.828445546175899</v>
      </c>
      <c r="DL142" s="1">
        <v>0.52475320247924295</v>
      </c>
      <c r="DM142" s="5">
        <v>14.9677419354839</v>
      </c>
      <c r="DN142" s="5">
        <v>60.615272085801102</v>
      </c>
      <c r="DO142" s="5">
        <v>45.407952492482003</v>
      </c>
      <c r="DP142" s="1">
        <v>0.74911735821637304</v>
      </c>
      <c r="DQ142" s="5">
        <v>28.100036155522201</v>
      </c>
      <c r="DR142" s="1">
        <v>0.463580137291911</v>
      </c>
      <c r="DS142" s="5">
        <v>11.3</v>
      </c>
      <c r="DT142" s="5">
        <v>61.913562854780203</v>
      </c>
      <c r="DU142" s="5">
        <v>50.849507045161197</v>
      </c>
      <c r="DV142" s="1">
        <v>0.82129835048307598</v>
      </c>
      <c r="DW142" s="5">
        <v>39.833189858320097</v>
      </c>
      <c r="DX142" s="1">
        <v>0.643367753714154</v>
      </c>
      <c r="DY142" s="5">
        <v>9</v>
      </c>
      <c r="DZ142" s="5">
        <v>48.744292341929302</v>
      </c>
      <c r="EA142" s="5">
        <v>37.663593053321499</v>
      </c>
      <c r="EB142" s="1">
        <v>0.77267698932052697</v>
      </c>
      <c r="EC142" s="5">
        <v>30.271864668975201</v>
      </c>
      <c r="ED142" s="1">
        <v>0.62103403731098406</v>
      </c>
      <c r="EE142" s="5">
        <v>7</v>
      </c>
      <c r="EF142" s="5">
        <v>14.7618764381976</v>
      </c>
      <c r="EG142" s="5">
        <v>10.0705053885771</v>
      </c>
      <c r="EH142" s="1">
        <v>0.68219683525590202</v>
      </c>
      <c r="EI142" s="5">
        <v>7.0348017279038499</v>
      </c>
      <c r="EJ142" s="1">
        <v>0.47655199915511498</v>
      </c>
      <c r="EK142" s="5">
        <v>3</v>
      </c>
      <c r="EL142" s="5">
        <v>39.132232181349302</v>
      </c>
      <c r="EM142" s="5">
        <v>21.984456798961901</v>
      </c>
      <c r="EN142" s="1">
        <v>0.56179920166782205</v>
      </c>
      <c r="EO142" s="5">
        <v>18.000967827259501</v>
      </c>
      <c r="EP142" s="1">
        <v>0.46000360377701299</v>
      </c>
      <c r="EQ142" s="5">
        <v>3.9666666666666699</v>
      </c>
      <c r="ER142" s="5">
        <v>94.121195490059606</v>
      </c>
      <c r="ES142" s="5">
        <v>52.873620467476798</v>
      </c>
      <c r="ET142" s="1">
        <v>0.56176103790629195</v>
      </c>
      <c r="EU142" s="5">
        <v>47.348028896681797</v>
      </c>
      <c r="EV142" s="1">
        <v>0.50305384085014404</v>
      </c>
      <c r="EW142" s="5">
        <v>6</v>
      </c>
      <c r="EX142" s="5">
        <v>60.192036295408499</v>
      </c>
      <c r="EY142" s="5">
        <v>32.330840458636501</v>
      </c>
      <c r="EZ142" s="1">
        <v>0.53712820579726195</v>
      </c>
      <c r="FA142" s="5">
        <v>27.984246209652898</v>
      </c>
      <c r="FB142" s="1">
        <v>0.46491609076510798</v>
      </c>
      <c r="FC142" s="5">
        <v>4</v>
      </c>
      <c r="FD142" s="4">
        <v>586.98452878431704</v>
      </c>
      <c r="FE142" s="4">
        <v>314.620475929088</v>
      </c>
      <c r="FF142" s="1">
        <v>0.53599449474535099</v>
      </c>
      <c r="FG142" s="4">
        <v>222.08796398582101</v>
      </c>
      <c r="FH142" s="1">
        <v>0.37835403336060502</v>
      </c>
      <c r="FI142" s="4">
        <v>69.438118279569906</v>
      </c>
      <c r="FJ142" s="4">
        <v>637.41538061552001</v>
      </c>
      <c r="FK142" s="4">
        <v>236.258477667129</v>
      </c>
      <c r="FL142" s="1">
        <v>0.37065073239837198</v>
      </c>
      <c r="FM142" s="4">
        <v>172.93704048744499</v>
      </c>
      <c r="FN142" s="1">
        <v>0.27130980165625801</v>
      </c>
      <c r="FO142" s="4">
        <v>62.801152073732702</v>
      </c>
      <c r="FP142" s="4">
        <v>433.87383237753198</v>
      </c>
      <c r="FQ142" s="4">
        <v>277.17337074972102</v>
      </c>
      <c r="FR142" s="1">
        <v>0.63883403438016195</v>
      </c>
      <c r="FS142" s="4">
        <v>211.03126483972801</v>
      </c>
      <c r="FT142" s="1">
        <v>0.48638855144437598</v>
      </c>
      <c r="FU142" s="4">
        <v>46.193548387096797</v>
      </c>
      <c r="FV142" s="4">
        <v>361.34770712588801</v>
      </c>
      <c r="FW142" s="4">
        <v>255.03756744290101</v>
      </c>
      <c r="FX142" s="1">
        <v>0.70579544968317698</v>
      </c>
      <c r="FY142" s="4">
        <v>202.13747787428099</v>
      </c>
      <c r="FZ142" s="1">
        <v>0.55939881141644898</v>
      </c>
      <c r="GA142" s="4">
        <v>38.444086021505399</v>
      </c>
      <c r="GB142" s="4">
        <v>122.52883494058101</v>
      </c>
      <c r="GC142" s="4">
        <v>96.2574595376432</v>
      </c>
      <c r="GD142" s="1">
        <v>0.785590261951988</v>
      </c>
      <c r="GE142" s="4">
        <v>67.933226013842301</v>
      </c>
      <c r="GF142" s="1">
        <v>0.55442644212511805</v>
      </c>
      <c r="GG142" s="4">
        <v>20.3</v>
      </c>
      <c r="GH142" s="4">
        <v>63.506168780126899</v>
      </c>
      <c r="GI142" s="4">
        <v>47.734098441898603</v>
      </c>
      <c r="GJ142" s="1">
        <v>0.75164506627954797</v>
      </c>
      <c r="GK142" s="4">
        <v>37.306666396879102</v>
      </c>
      <c r="GL142" s="1">
        <v>0.58744948897867599</v>
      </c>
      <c r="GM142" s="4">
        <v>10</v>
      </c>
      <c r="GN142" s="4">
        <v>133.25342767140901</v>
      </c>
      <c r="GO142" s="4">
        <v>74.858077266438698</v>
      </c>
      <c r="GP142" s="1">
        <v>0.56177224537167003</v>
      </c>
      <c r="GQ142" s="4">
        <v>65.348996723941198</v>
      </c>
      <c r="GR142" s="1">
        <v>0.49041137527123202</v>
      </c>
      <c r="GS142" s="4">
        <v>9.9666666666666703</v>
      </c>
      <c r="GT142" s="4">
        <v>60.192036295408499</v>
      </c>
      <c r="GU142" s="4">
        <v>32.330840458636501</v>
      </c>
      <c r="GV142" s="1">
        <v>0.53712820579726195</v>
      </c>
      <c r="GW142" s="4">
        <v>27.984246209652898</v>
      </c>
      <c r="GX142" s="1">
        <v>0.46491609076510798</v>
      </c>
      <c r="GY142" s="4">
        <v>4</v>
      </c>
    </row>
    <row r="143" spans="1:207" s="8" customFormat="1" x14ac:dyDescent="0.25">
      <c r="A143" s="4" t="s">
        <v>221</v>
      </c>
      <c r="B143" s="4" t="s">
        <v>482</v>
      </c>
      <c r="C143" s="4" t="s">
        <v>483</v>
      </c>
      <c r="D143" s="30" t="s">
        <v>235</v>
      </c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>
        <v>116.64</v>
      </c>
      <c r="X143" s="5">
        <v>68.31</v>
      </c>
      <c r="Y143" s="5">
        <v>0</v>
      </c>
      <c r="Z143" s="5"/>
      <c r="AA143" s="5"/>
      <c r="AB143" s="5"/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116.64</v>
      </c>
      <c r="AL143" s="5">
        <v>68.31</v>
      </c>
      <c r="AM143" s="5">
        <v>0</v>
      </c>
      <c r="AN143" s="5">
        <v>0</v>
      </c>
      <c r="AO143" s="5"/>
      <c r="AP143" s="5"/>
      <c r="AQ143" s="5"/>
      <c r="AR143" s="5"/>
      <c r="AS143" s="5">
        <v>184.95</v>
      </c>
      <c r="AT143" s="5"/>
      <c r="AU143" s="5">
        <f t="shared" si="28"/>
        <v>0</v>
      </c>
      <c r="AV143" s="5">
        <f t="shared" si="29"/>
        <v>0</v>
      </c>
      <c r="AW143" s="5">
        <f t="shared" si="30"/>
        <v>184.95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116.64</v>
      </c>
      <c r="BI143" s="5">
        <v>-48.33</v>
      </c>
      <c r="BJ143" s="5">
        <v>-68.31</v>
      </c>
      <c r="BK143" s="5">
        <v>0</v>
      </c>
      <c r="BL143" s="6">
        <v>0</v>
      </c>
      <c r="BM143" s="5" t="s">
        <v>257</v>
      </c>
      <c r="BN143" s="4" t="s">
        <v>279</v>
      </c>
      <c r="BO143" s="7">
        <v>613</v>
      </c>
      <c r="BP143" s="7">
        <v>125</v>
      </c>
      <c r="BQ143" s="4" t="s">
        <v>253</v>
      </c>
      <c r="BR143" s="5"/>
      <c r="BS143" s="5"/>
      <c r="BT143" s="1"/>
      <c r="BU143" s="5"/>
      <c r="BV143" s="1"/>
      <c r="BW143" s="5"/>
      <c r="BX143" s="5"/>
      <c r="BY143" s="5"/>
      <c r="BZ143" s="1"/>
      <c r="CA143" s="5"/>
      <c r="CB143" s="1"/>
      <c r="CC143" s="5"/>
      <c r="CD143" s="5"/>
      <c r="CE143" s="5"/>
      <c r="CF143" s="1"/>
      <c r="CG143" s="5"/>
      <c r="CH143" s="1"/>
      <c r="CI143" s="5"/>
      <c r="CJ143" s="5"/>
      <c r="CK143" s="5"/>
      <c r="CL143" s="1"/>
      <c r="CM143" s="5"/>
      <c r="CN143" s="1"/>
      <c r="CO143" s="5"/>
      <c r="CP143" s="5"/>
      <c r="CQ143" s="5"/>
      <c r="CR143" s="1"/>
      <c r="CS143" s="5"/>
      <c r="CT143" s="1"/>
      <c r="CU143" s="5"/>
      <c r="CV143" s="5"/>
      <c r="CW143" s="5"/>
      <c r="CX143" s="1"/>
      <c r="CY143" s="5"/>
      <c r="CZ143" s="1"/>
      <c r="DA143" s="5"/>
      <c r="DB143" s="5"/>
      <c r="DC143" s="5"/>
      <c r="DD143" s="1"/>
      <c r="DE143" s="5"/>
      <c r="DF143" s="1"/>
      <c r="DG143" s="5"/>
      <c r="DH143" s="5"/>
      <c r="DI143" s="5"/>
      <c r="DJ143" s="1"/>
      <c r="DK143" s="5"/>
      <c r="DL143" s="1"/>
      <c r="DM143" s="5"/>
      <c r="DN143" s="5"/>
      <c r="DO143" s="5"/>
      <c r="DP143" s="1"/>
      <c r="DQ143" s="5"/>
      <c r="DR143" s="1"/>
      <c r="DS143" s="5"/>
      <c r="DT143" s="5">
        <v>116.64</v>
      </c>
      <c r="DU143" s="5">
        <v>90.128397638669995</v>
      </c>
      <c r="DV143" s="1">
        <v>0.77270574107227297</v>
      </c>
      <c r="DW143" s="5">
        <v>85.954082976996503</v>
      </c>
      <c r="DX143" s="1">
        <v>0.73691772099619801</v>
      </c>
      <c r="DY143" s="5">
        <v>3.4193548387096802</v>
      </c>
      <c r="DZ143" s="5">
        <v>68.31</v>
      </c>
      <c r="EA143" s="5">
        <v>50.200863233943203</v>
      </c>
      <c r="EB143" s="1">
        <v>0.73489771971809603</v>
      </c>
      <c r="EC143" s="5">
        <v>47.3403522667627</v>
      </c>
      <c r="ED143" s="1">
        <v>0.69302228468398097</v>
      </c>
      <c r="EE143" s="5">
        <v>2.4838709677419399</v>
      </c>
      <c r="EF143" s="5">
        <v>0</v>
      </c>
      <c r="EG143" s="5">
        <v>8.6082067613914695E-2</v>
      </c>
      <c r="EH143" s="1"/>
      <c r="EI143" s="5">
        <v>1.0954755729431101E-2</v>
      </c>
      <c r="EJ143" s="1"/>
      <c r="EK143" s="5">
        <v>0</v>
      </c>
      <c r="EL143" s="5"/>
      <c r="EM143" s="5"/>
      <c r="EN143" s="1"/>
      <c r="EO143" s="5"/>
      <c r="EP143" s="1"/>
      <c r="EQ143" s="5"/>
      <c r="ER143" s="5"/>
      <c r="ES143" s="5"/>
      <c r="ET143" s="1"/>
      <c r="EU143" s="5"/>
      <c r="EV143" s="1"/>
      <c r="EW143" s="5"/>
      <c r="EX143" s="5"/>
      <c r="EY143" s="5"/>
      <c r="EZ143" s="1"/>
      <c r="FA143" s="5"/>
      <c r="FB143" s="1"/>
      <c r="FC143" s="5"/>
      <c r="FD143" s="4">
        <v>0</v>
      </c>
      <c r="FE143" s="4">
        <v>0</v>
      </c>
      <c r="FF143" s="1"/>
      <c r="FG143" s="4">
        <v>0</v>
      </c>
      <c r="FH143" s="1"/>
      <c r="FI143" s="4">
        <v>0</v>
      </c>
      <c r="FJ143" s="4">
        <v>0</v>
      </c>
      <c r="FK143" s="4">
        <v>0</v>
      </c>
      <c r="FL143" s="1"/>
      <c r="FM143" s="4">
        <v>0</v>
      </c>
      <c r="FN143" s="1"/>
      <c r="FO143" s="4">
        <v>0</v>
      </c>
      <c r="FP143" s="4">
        <v>0</v>
      </c>
      <c r="FQ143" s="4">
        <v>0</v>
      </c>
      <c r="FR143" s="1"/>
      <c r="FS143" s="4">
        <v>0</v>
      </c>
      <c r="FT143" s="1"/>
      <c r="FU143" s="4">
        <v>0</v>
      </c>
      <c r="FV143" s="4">
        <v>0</v>
      </c>
      <c r="FW143" s="4">
        <v>0</v>
      </c>
      <c r="FX143" s="1"/>
      <c r="FY143" s="4">
        <v>0</v>
      </c>
      <c r="FZ143" s="1"/>
      <c r="GA143" s="4">
        <v>0</v>
      </c>
      <c r="GB143" s="4">
        <v>116.64</v>
      </c>
      <c r="GC143" s="4">
        <v>90.128397638669995</v>
      </c>
      <c r="GD143" s="1">
        <v>0.77270574107227297</v>
      </c>
      <c r="GE143" s="4">
        <v>85.954082976996503</v>
      </c>
      <c r="GF143" s="1">
        <v>0.73691772099619801</v>
      </c>
      <c r="GG143" s="4">
        <v>3.4193548387096802</v>
      </c>
      <c r="GH143" s="4">
        <v>68.31</v>
      </c>
      <c r="GI143" s="4">
        <v>50.286945301557097</v>
      </c>
      <c r="GJ143" s="1">
        <v>0.73615788759416001</v>
      </c>
      <c r="GK143" s="4">
        <v>47.3513070224922</v>
      </c>
      <c r="GL143" s="1">
        <v>0.69318265294235304</v>
      </c>
      <c r="GM143" s="4">
        <v>2.4838709677419399</v>
      </c>
      <c r="GN143" s="4">
        <v>0</v>
      </c>
      <c r="GO143" s="4">
        <v>0</v>
      </c>
      <c r="GP143" s="1"/>
      <c r="GQ143" s="4">
        <v>0</v>
      </c>
      <c r="GR143" s="1"/>
      <c r="GS143" s="4">
        <v>0</v>
      </c>
      <c r="GT143" s="4">
        <v>0</v>
      </c>
      <c r="GU143" s="4">
        <v>0</v>
      </c>
      <c r="GV143" s="1"/>
      <c r="GW143" s="4">
        <v>0</v>
      </c>
      <c r="GX143" s="1"/>
      <c r="GY143" s="4">
        <v>0</v>
      </c>
    </row>
    <row r="144" spans="1:207" s="8" customFormat="1" x14ac:dyDescent="0.25">
      <c r="A144" s="4" t="s">
        <v>221</v>
      </c>
      <c r="B144" s="4" t="s">
        <v>484</v>
      </c>
      <c r="C144" s="4" t="s">
        <v>485</v>
      </c>
      <c r="D144" s="30" t="s">
        <v>256</v>
      </c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>
        <v>0</v>
      </c>
      <c r="P144" s="5">
        <v>2.7537718310547601</v>
      </c>
      <c r="Q144" s="5">
        <v>40.8662704113366</v>
      </c>
      <c r="R144" s="5">
        <v>20.908305428040698</v>
      </c>
      <c r="S144" s="5">
        <v>0.45323127464379798</v>
      </c>
      <c r="T144" s="5">
        <v>0</v>
      </c>
      <c r="U144" s="5">
        <v>0</v>
      </c>
      <c r="V144" s="5"/>
      <c r="W144" s="5">
        <v>30.881175293198201</v>
      </c>
      <c r="X144" s="5">
        <v>79.9536695239088</v>
      </c>
      <c r="Y144" s="5">
        <v>73.557148940864707</v>
      </c>
      <c r="Z144" s="5">
        <v>19.629526135808501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43.620042242391399</v>
      </c>
      <c r="AI144" s="5">
        <v>21.3615367026845</v>
      </c>
      <c r="AJ144" s="5">
        <v>0</v>
      </c>
      <c r="AK144" s="5">
        <v>30.881175293198201</v>
      </c>
      <c r="AL144" s="5">
        <v>153.510818464773</v>
      </c>
      <c r="AM144" s="5">
        <v>19.629526135808501</v>
      </c>
      <c r="AN144" s="5">
        <v>0</v>
      </c>
      <c r="AO144" s="5"/>
      <c r="AP144" s="5"/>
      <c r="AQ144" s="5">
        <v>43.620042242391399</v>
      </c>
      <c r="AR144" s="5">
        <v>21.3615367026845</v>
      </c>
      <c r="AS144" s="5">
        <v>184.39199375797199</v>
      </c>
      <c r="AT144" s="5">
        <v>19.629526135808501</v>
      </c>
      <c r="AU144" s="5">
        <f t="shared" si="28"/>
        <v>43.620042242391399</v>
      </c>
      <c r="AV144" s="5">
        <f t="shared" si="29"/>
        <v>-22.258505539706899</v>
      </c>
      <c r="AW144" s="5">
        <f t="shared" si="30"/>
        <v>163.03045705528748</v>
      </c>
      <c r="AX144" s="5">
        <v>0</v>
      </c>
      <c r="AY144" s="5">
        <v>0</v>
      </c>
      <c r="AZ144" s="5">
        <v>0</v>
      </c>
      <c r="BA144" s="5">
        <v>2.7537718310547601</v>
      </c>
      <c r="BB144" s="5">
        <v>38.112498580281901</v>
      </c>
      <c r="BC144" s="5">
        <v>-19.957964983295899</v>
      </c>
      <c r="BD144" s="5">
        <v>-20.4550741533969</v>
      </c>
      <c r="BE144" s="5">
        <v>-0.45323127464379798</v>
      </c>
      <c r="BF144" s="5">
        <v>0</v>
      </c>
      <c r="BG144" s="5">
        <v>0</v>
      </c>
      <c r="BH144" s="5">
        <v>30.881175293198201</v>
      </c>
      <c r="BI144" s="5">
        <v>49.072494230710603</v>
      </c>
      <c r="BJ144" s="5">
        <v>-6.3965205830441203</v>
      </c>
      <c r="BK144" s="5">
        <v>-53.927622805056203</v>
      </c>
      <c r="BL144" s="6">
        <v>-19.629526135808501</v>
      </c>
      <c r="BM144" s="5" t="s">
        <v>257</v>
      </c>
      <c r="BN144" s="4" t="s">
        <v>257</v>
      </c>
      <c r="BO144" s="7">
        <v>437</v>
      </c>
      <c r="BP144" s="7">
        <v>126</v>
      </c>
      <c r="BQ144" s="4" t="s">
        <v>253</v>
      </c>
      <c r="BR144" s="5"/>
      <c r="BS144" s="5"/>
      <c r="BT144" s="1"/>
      <c r="BU144" s="5"/>
      <c r="BV144" s="1"/>
      <c r="BW144" s="5"/>
      <c r="BX144" s="5">
        <v>0</v>
      </c>
      <c r="BY144" s="5">
        <v>0</v>
      </c>
      <c r="BZ144" s="1"/>
      <c r="CA144" s="5">
        <v>0</v>
      </c>
      <c r="CB144" s="1"/>
      <c r="CC144" s="5">
        <v>0</v>
      </c>
      <c r="CD144" s="5">
        <v>2.7537718310547601</v>
      </c>
      <c r="CE144" s="5">
        <v>2.2308634244674002</v>
      </c>
      <c r="CF144" s="1">
        <v>0.81011193422402095</v>
      </c>
      <c r="CG144" s="5">
        <v>2.0172166620501399</v>
      </c>
      <c r="CH144" s="1">
        <v>0.73252861377316703</v>
      </c>
      <c r="CI144" s="5">
        <v>0.19784946236559101</v>
      </c>
      <c r="CJ144" s="5">
        <v>40.8662704113366</v>
      </c>
      <c r="CK144" s="5">
        <v>35.826554887166203</v>
      </c>
      <c r="CL144" s="1">
        <v>0.87667786970909001</v>
      </c>
      <c r="CM144" s="5">
        <v>33.064229614069198</v>
      </c>
      <c r="CN144" s="1">
        <v>0.80908361054883504</v>
      </c>
      <c r="CO144" s="5">
        <v>2.4827188940092202</v>
      </c>
      <c r="CP144" s="5">
        <v>20.908305428040698</v>
      </c>
      <c r="CQ144" s="5">
        <v>18.8567734445387</v>
      </c>
      <c r="CR144" s="1">
        <v>0.90187956692316895</v>
      </c>
      <c r="CS144" s="5">
        <v>16.869088570296899</v>
      </c>
      <c r="CT144" s="1">
        <v>0.80681280596146698</v>
      </c>
      <c r="CU144" s="5">
        <v>1.6</v>
      </c>
      <c r="CV144" s="5">
        <v>0.45323127464379798</v>
      </c>
      <c r="CW144" s="5">
        <v>0.44870190181901498</v>
      </c>
      <c r="CX144" s="1">
        <v>0.99000648658161805</v>
      </c>
      <c r="CY144" s="5">
        <v>0.46246601374611601</v>
      </c>
      <c r="CZ144" s="1">
        <v>1.02037533510806</v>
      </c>
      <c r="DA144" s="5">
        <v>0</v>
      </c>
      <c r="DB144" s="5">
        <v>0</v>
      </c>
      <c r="DC144" s="5">
        <v>0.64940309663641205</v>
      </c>
      <c r="DD144" s="1"/>
      <c r="DE144" s="5">
        <v>0.64797967830056502</v>
      </c>
      <c r="DF144" s="1"/>
      <c r="DG144" s="5">
        <v>0</v>
      </c>
      <c r="DH144" s="5">
        <v>0</v>
      </c>
      <c r="DI144" s="5">
        <v>0</v>
      </c>
      <c r="DJ144" s="1"/>
      <c r="DK144" s="5">
        <v>-6.4800080018195295E-4</v>
      </c>
      <c r="DL144" s="1"/>
      <c r="DM144" s="5">
        <v>0</v>
      </c>
      <c r="DN144" s="5"/>
      <c r="DO144" s="5"/>
      <c r="DP144" s="1"/>
      <c r="DQ144" s="5"/>
      <c r="DR144" s="1"/>
      <c r="DS144" s="5"/>
      <c r="DT144" s="5">
        <v>30.881175293198201</v>
      </c>
      <c r="DU144" s="5">
        <v>21.139718424390701</v>
      </c>
      <c r="DV144" s="1">
        <v>0.68455031985284898</v>
      </c>
      <c r="DW144" s="5">
        <v>16.072135093668201</v>
      </c>
      <c r="DX144" s="1">
        <v>0.52045088767098002</v>
      </c>
      <c r="DY144" s="5">
        <v>3.73978494623656</v>
      </c>
      <c r="DZ144" s="5">
        <v>79.9536695239088</v>
      </c>
      <c r="EA144" s="5">
        <v>47.144487561707898</v>
      </c>
      <c r="EB144" s="1">
        <v>0.58964757768385101</v>
      </c>
      <c r="EC144" s="5">
        <v>32.377387879310497</v>
      </c>
      <c r="ED144" s="1">
        <v>0.40495186865223998</v>
      </c>
      <c r="EE144" s="5">
        <v>12.9</v>
      </c>
      <c r="EF144" s="5">
        <v>73.557148940864707</v>
      </c>
      <c r="EG144" s="5">
        <v>45.7760597888837</v>
      </c>
      <c r="EH144" s="1">
        <v>0.62231965822499102</v>
      </c>
      <c r="EI144" s="5">
        <v>32.241557569415498</v>
      </c>
      <c r="EJ144" s="1">
        <v>0.43831983748222397</v>
      </c>
      <c r="EK144" s="5">
        <v>11.935483870967699</v>
      </c>
      <c r="EL144" s="5">
        <v>19.629526135808501</v>
      </c>
      <c r="EM144" s="5">
        <v>12.3024378358574</v>
      </c>
      <c r="EN144" s="1">
        <v>0.62673126955495095</v>
      </c>
      <c r="EO144" s="5">
        <v>8.7792579289771204</v>
      </c>
      <c r="EP144" s="1">
        <v>0.447247573285116</v>
      </c>
      <c r="EQ144" s="5">
        <v>3</v>
      </c>
      <c r="ER144" s="5">
        <v>0</v>
      </c>
      <c r="ES144" s="5">
        <v>0</v>
      </c>
      <c r="ET144" s="1"/>
      <c r="EU144" s="5">
        <v>-2.34636071038756E-3</v>
      </c>
      <c r="EV144" s="1"/>
      <c r="EW144" s="5">
        <v>0</v>
      </c>
      <c r="EX144" s="5">
        <v>0</v>
      </c>
      <c r="EY144" s="5">
        <v>0</v>
      </c>
      <c r="EZ144" s="1"/>
      <c r="FA144" s="5">
        <v>-1.0776452824314E-3</v>
      </c>
      <c r="FB144" s="1"/>
      <c r="FC144" s="5">
        <v>0</v>
      </c>
      <c r="FD144" s="4">
        <v>0</v>
      </c>
      <c r="FE144" s="4">
        <v>0</v>
      </c>
      <c r="FF144" s="1"/>
      <c r="FG144" s="4">
        <v>0</v>
      </c>
      <c r="FH144" s="1"/>
      <c r="FI144" s="4">
        <v>0</v>
      </c>
      <c r="FJ144" s="4">
        <v>43.620042242391399</v>
      </c>
      <c r="FK144" s="4">
        <v>38.057418311633597</v>
      </c>
      <c r="FL144" s="1">
        <v>0.87247550335125901</v>
      </c>
      <c r="FM144" s="4">
        <v>35.081446276119401</v>
      </c>
      <c r="FN144" s="1">
        <v>0.80425062592044205</v>
      </c>
      <c r="FO144" s="4">
        <v>2.6805683563748102</v>
      </c>
      <c r="FP144" s="4">
        <v>21.3615367026845</v>
      </c>
      <c r="FQ144" s="4">
        <v>19.305475346357699</v>
      </c>
      <c r="FR144" s="1">
        <v>0.90374937042481596</v>
      </c>
      <c r="FS144" s="4">
        <v>17.331554584043001</v>
      </c>
      <c r="FT144" s="1">
        <v>0.81134399763781795</v>
      </c>
      <c r="FU144" s="4">
        <v>1.6</v>
      </c>
      <c r="FV144" s="4">
        <v>0</v>
      </c>
      <c r="FW144" s="4">
        <v>0.64940309663641205</v>
      </c>
      <c r="FX144" s="1"/>
      <c r="FY144" s="4">
        <v>0.64733167750038301</v>
      </c>
      <c r="FZ144" s="1"/>
      <c r="GA144" s="4">
        <v>0</v>
      </c>
      <c r="GB144" s="4">
        <v>30.881175293198201</v>
      </c>
      <c r="GC144" s="4">
        <v>21.139718424390701</v>
      </c>
      <c r="GD144" s="1">
        <v>0.68455031985284898</v>
      </c>
      <c r="GE144" s="4">
        <v>16.072135093668201</v>
      </c>
      <c r="GF144" s="1">
        <v>0.52045088767098002</v>
      </c>
      <c r="GG144" s="4">
        <v>3.73978494623656</v>
      </c>
      <c r="GH144" s="4">
        <v>153.510818464773</v>
      </c>
      <c r="GI144" s="4">
        <v>92.920547350591605</v>
      </c>
      <c r="GJ144" s="1">
        <v>0.60530292444447098</v>
      </c>
      <c r="GK144" s="4">
        <v>64.618945448725995</v>
      </c>
      <c r="GL144" s="1">
        <v>0.42094066134859598</v>
      </c>
      <c r="GM144" s="4">
        <v>24.8354838709677</v>
      </c>
      <c r="GN144" s="4">
        <v>19.629526135808501</v>
      </c>
      <c r="GO144" s="4">
        <v>12.3024378358574</v>
      </c>
      <c r="GP144" s="1">
        <v>0.62673126955495095</v>
      </c>
      <c r="GQ144" s="4">
        <v>8.7769115682667298</v>
      </c>
      <c r="GR144" s="1">
        <v>0.44712804107154402</v>
      </c>
      <c r="GS144" s="4">
        <v>3</v>
      </c>
      <c r="GT144" s="4">
        <v>0</v>
      </c>
      <c r="GU144" s="4">
        <v>0</v>
      </c>
      <c r="GV144" s="1"/>
      <c r="GW144" s="4">
        <v>-1.0776452824314E-3</v>
      </c>
      <c r="GX144" s="1"/>
      <c r="GY144" s="4">
        <v>0</v>
      </c>
    </row>
    <row r="145" spans="1:207" s="8" customFormat="1" x14ac:dyDescent="0.25">
      <c r="A145" s="4" t="s">
        <v>221</v>
      </c>
      <c r="B145" s="4" t="s">
        <v>486</v>
      </c>
      <c r="C145" s="4" t="s">
        <v>487</v>
      </c>
      <c r="D145" s="30" t="s">
        <v>276</v>
      </c>
      <c r="E145" s="4"/>
      <c r="F145" s="5"/>
      <c r="G145" s="5"/>
      <c r="H145" s="5"/>
      <c r="I145" s="5"/>
      <c r="J145" s="5">
        <v>9.8406352228472507</v>
      </c>
      <c r="K145" s="5">
        <v>1.43892681827739</v>
      </c>
      <c r="L145" s="5">
        <v>2.45195453984724</v>
      </c>
      <c r="M145" s="5">
        <v>2.3259455208641402</v>
      </c>
      <c r="N145" s="5">
        <v>1.6335235160510799</v>
      </c>
      <c r="O145" s="5">
        <v>0.57358961815464105</v>
      </c>
      <c r="P145" s="5">
        <v>1.7383127811242001</v>
      </c>
      <c r="Q145" s="5">
        <v>-6.2202003857760903E-3</v>
      </c>
      <c r="R145" s="5">
        <v>0</v>
      </c>
      <c r="S145" s="5">
        <v>0</v>
      </c>
      <c r="T145" s="5">
        <v>0</v>
      </c>
      <c r="U145" s="5">
        <v>15.695947800455899</v>
      </c>
      <c r="V145" s="5">
        <v>33.019597157903704</v>
      </c>
      <c r="W145" s="5">
        <v>38.375105275368497</v>
      </c>
      <c r="X145" s="5">
        <v>36.111709267838101</v>
      </c>
      <c r="Y145" s="5">
        <v>68.352043995274997</v>
      </c>
      <c r="Z145" s="5">
        <v>90.232788697061096</v>
      </c>
      <c r="AA145" s="5">
        <v>44.144898456678703</v>
      </c>
      <c r="AB145" s="5">
        <v>-1.89935841499531</v>
      </c>
      <c r="AC145" s="5">
        <v>0</v>
      </c>
      <c r="AD145" s="5">
        <v>0</v>
      </c>
      <c r="AE145" s="5">
        <v>11.279562041124599</v>
      </c>
      <c r="AF145" s="5">
        <v>4.7779000607113797</v>
      </c>
      <c r="AG145" s="5">
        <v>2.20711313420572</v>
      </c>
      <c r="AH145" s="5">
        <v>1.73209258073842</v>
      </c>
      <c r="AI145" s="5">
        <v>0</v>
      </c>
      <c r="AJ145" s="5">
        <v>15.695947800455899</v>
      </c>
      <c r="AK145" s="5">
        <v>71.394702433272201</v>
      </c>
      <c r="AL145" s="5">
        <v>104.46375326311301</v>
      </c>
      <c r="AM145" s="5">
        <v>134.37768715374</v>
      </c>
      <c r="AN145" s="5">
        <v>-1.89935841499531</v>
      </c>
      <c r="AO145" s="5"/>
      <c r="AP145" s="5">
        <v>16.057462101835998</v>
      </c>
      <c r="AQ145" s="5">
        <v>3.9392057149441402</v>
      </c>
      <c r="AR145" s="5">
        <v>15.695947800455899</v>
      </c>
      <c r="AS145" s="5">
        <v>175.85845569638499</v>
      </c>
      <c r="AT145" s="5">
        <v>132.47832873874401</v>
      </c>
      <c r="AU145" s="5">
        <f t="shared" si="28"/>
        <v>-12.118256386891858</v>
      </c>
      <c r="AV145" s="5">
        <f t="shared" si="29"/>
        <v>11.756742085511759</v>
      </c>
      <c r="AW145" s="5">
        <f t="shared" si="30"/>
        <v>160.16250789592908</v>
      </c>
      <c r="AX145" s="5">
        <v>-0.12600901898309699</v>
      </c>
      <c r="AY145" s="5">
        <v>-0.69242200481306304</v>
      </c>
      <c r="AZ145" s="5">
        <v>-1.0599338978964401</v>
      </c>
      <c r="BA145" s="5">
        <v>1.16472316296956</v>
      </c>
      <c r="BB145" s="5">
        <v>-1.7445329815099699</v>
      </c>
      <c r="BC145" s="5">
        <v>6.2202003857760903E-3</v>
      </c>
      <c r="BD145" s="5">
        <v>0</v>
      </c>
      <c r="BE145" s="5">
        <v>0</v>
      </c>
      <c r="BF145" s="5">
        <v>15.695947800455899</v>
      </c>
      <c r="BG145" s="5">
        <v>17.323649357447898</v>
      </c>
      <c r="BH145" s="5">
        <v>5.3555081174647103</v>
      </c>
      <c r="BI145" s="5">
        <v>-2.2633960075303898</v>
      </c>
      <c r="BJ145" s="5">
        <v>32.240334727436903</v>
      </c>
      <c r="BK145" s="5">
        <v>21.880744701786099</v>
      </c>
      <c r="BL145" s="6">
        <v>-46.087890240382301</v>
      </c>
      <c r="BM145" s="5" t="s">
        <v>225</v>
      </c>
      <c r="BN145" s="4" t="s">
        <v>225</v>
      </c>
      <c r="BO145" s="7">
        <v>30</v>
      </c>
      <c r="BP145" s="7">
        <v>127</v>
      </c>
      <c r="BQ145" s="4" t="s">
        <v>253</v>
      </c>
      <c r="BR145" s="5">
        <v>1.6335235160510799</v>
      </c>
      <c r="BS145" s="5">
        <v>1.6335235160510799</v>
      </c>
      <c r="BT145" s="1">
        <v>1</v>
      </c>
      <c r="BU145" s="5">
        <v>1.6407465706150499</v>
      </c>
      <c r="BV145" s="1">
        <v>1.0044217634414201</v>
      </c>
      <c r="BW145" s="5">
        <v>0</v>
      </c>
      <c r="BX145" s="5">
        <v>0.57358961815464105</v>
      </c>
      <c r="BY145" s="5">
        <v>0.41813137674995499</v>
      </c>
      <c r="BZ145" s="1">
        <v>0.72897305584988203</v>
      </c>
      <c r="CA145" s="5">
        <v>0.42086364312221403</v>
      </c>
      <c r="CB145" s="1">
        <v>0.73373650742881602</v>
      </c>
      <c r="CC145" s="5">
        <v>0</v>
      </c>
      <c r="CD145" s="5">
        <v>1.7383127811242001</v>
      </c>
      <c r="CE145" s="5">
        <v>1.7209243773801901</v>
      </c>
      <c r="CF145" s="1">
        <v>0.98999696491171196</v>
      </c>
      <c r="CG145" s="5">
        <v>1.72586658394257</v>
      </c>
      <c r="CH145" s="1">
        <v>0.99284007037353905</v>
      </c>
      <c r="CI145" s="5">
        <v>0</v>
      </c>
      <c r="CJ145" s="5">
        <v>-6.2202003857760903E-3</v>
      </c>
      <c r="CK145" s="5">
        <v>-1.154858808706E-2</v>
      </c>
      <c r="CL145" s="1">
        <v>1.8566263738815301</v>
      </c>
      <c r="CM145" s="5">
        <v>-6.9817218918451496E-3</v>
      </c>
      <c r="CN145" s="1">
        <v>-1.1224271661425</v>
      </c>
      <c r="CO145" s="5">
        <v>0</v>
      </c>
      <c r="CP145" s="5">
        <v>0</v>
      </c>
      <c r="CQ145" s="5">
        <v>-1.7253251869405101E-2</v>
      </c>
      <c r="CR145" s="1"/>
      <c r="CS145" s="5">
        <v>-1.7253251869405101E-2</v>
      </c>
      <c r="CT145" s="1"/>
      <c r="CU145" s="5">
        <v>0</v>
      </c>
      <c r="CV145" s="5">
        <v>0</v>
      </c>
      <c r="CW145" s="5">
        <v>-3.7890944386377698E-4</v>
      </c>
      <c r="CX145" s="1"/>
      <c r="CY145" s="5">
        <v>-3.7890944386377698E-4</v>
      </c>
      <c r="CZ145" s="1"/>
      <c r="DA145" s="5">
        <v>0</v>
      </c>
      <c r="DB145" s="5">
        <v>0</v>
      </c>
      <c r="DC145" s="5">
        <v>-5.2762158272497404</v>
      </c>
      <c r="DD145" s="1"/>
      <c r="DE145" s="5">
        <v>-9.0652048393685707</v>
      </c>
      <c r="DF145" s="1"/>
      <c r="DG145" s="5">
        <v>2.8591397849462399</v>
      </c>
      <c r="DH145" s="5">
        <v>15.695947800455899</v>
      </c>
      <c r="DI145" s="5">
        <v>7.2688060649769497</v>
      </c>
      <c r="DJ145" s="1">
        <v>0.463100805213294</v>
      </c>
      <c r="DK145" s="5">
        <v>-1.3378149074966299</v>
      </c>
      <c r="DL145" s="1">
        <v>-8.5233139438561104E-2</v>
      </c>
      <c r="DM145" s="5">
        <v>6</v>
      </c>
      <c r="DN145" s="5">
        <v>33.019597157903704</v>
      </c>
      <c r="DO145" s="5">
        <v>20.358061930214401</v>
      </c>
      <c r="DP145" s="1">
        <v>0.61654483041872599</v>
      </c>
      <c r="DQ145" s="5">
        <v>7.7598135614212902</v>
      </c>
      <c r="DR145" s="1">
        <v>0.23500630623423199</v>
      </c>
      <c r="DS145" s="5">
        <v>8.3440860215053796</v>
      </c>
      <c r="DT145" s="5">
        <v>38.383031107038697</v>
      </c>
      <c r="DU145" s="5">
        <v>15.963988432791</v>
      </c>
      <c r="DV145" s="1">
        <v>0.41591265651407899</v>
      </c>
      <c r="DW145" s="5">
        <v>-0.95244507391954703</v>
      </c>
      <c r="DX145" s="1">
        <v>-2.4814222494921399E-2</v>
      </c>
      <c r="DY145" s="5">
        <v>11</v>
      </c>
      <c r="DZ145" s="5">
        <v>36.111709267838101</v>
      </c>
      <c r="EA145" s="5">
        <v>14.5365938166865</v>
      </c>
      <c r="EB145" s="1">
        <v>0.40254516087481701</v>
      </c>
      <c r="EC145" s="5">
        <v>2.0359379791391801</v>
      </c>
      <c r="ED145" s="1">
        <v>5.6378887081715498E-2</v>
      </c>
      <c r="EE145" s="5">
        <v>11.064516129032301</v>
      </c>
      <c r="EF145" s="5">
        <v>68.328617034692499</v>
      </c>
      <c r="EG145" s="5">
        <v>49.625037447093497</v>
      </c>
      <c r="EH145" s="1">
        <v>0.726270186646648</v>
      </c>
      <c r="EI145" s="5">
        <v>29.974279716920101</v>
      </c>
      <c r="EJ145" s="1">
        <v>0.43867827299506601</v>
      </c>
      <c r="EK145" s="5">
        <v>11.548387096774199</v>
      </c>
      <c r="EL145" s="5">
        <v>90.249452081059601</v>
      </c>
      <c r="EM145" s="5">
        <v>70.264869253617206</v>
      </c>
      <c r="EN145" s="1">
        <v>0.77856283482482802</v>
      </c>
      <c r="EO145" s="5">
        <v>48.643731118587901</v>
      </c>
      <c r="EP145" s="1">
        <v>0.53899198274242599</v>
      </c>
      <c r="EQ145" s="5">
        <v>11.9677419354839</v>
      </c>
      <c r="ER145" s="5">
        <v>44.048126059079898</v>
      </c>
      <c r="ES145" s="5">
        <v>23.9571943510098</v>
      </c>
      <c r="ET145" s="1">
        <v>0.54388680051625904</v>
      </c>
      <c r="EU145" s="5">
        <v>12.4890273539362</v>
      </c>
      <c r="EV145" s="1">
        <v>0.28353141146538702</v>
      </c>
      <c r="EW145" s="5">
        <v>12</v>
      </c>
      <c r="EX145" s="5">
        <v>-1.89935841499531</v>
      </c>
      <c r="EY145" s="5">
        <v>-18.0711510021737</v>
      </c>
      <c r="EZ145" s="1">
        <v>9.5143448753553592</v>
      </c>
      <c r="FA145" s="5">
        <v>-41.202823089921601</v>
      </c>
      <c r="FB145" s="1">
        <v>-21.693021582776598</v>
      </c>
      <c r="FC145" s="5">
        <v>8.7333333333333307</v>
      </c>
      <c r="FD145" s="4">
        <v>2.20711313420572</v>
      </c>
      <c r="FE145" s="4">
        <v>2.0516548928010301</v>
      </c>
      <c r="FF145" s="1">
        <v>0.92956489678965604</v>
      </c>
      <c r="FG145" s="4">
        <v>2.06161021373727</v>
      </c>
      <c r="FH145" s="1">
        <v>0.93407545892711397</v>
      </c>
      <c r="FI145" s="4">
        <v>0</v>
      </c>
      <c r="FJ145" s="4">
        <v>1.73209258073842</v>
      </c>
      <c r="FK145" s="4">
        <v>1.7093757892931301</v>
      </c>
      <c r="FL145" s="1">
        <v>0.98688477065376901</v>
      </c>
      <c r="FM145" s="4">
        <v>1.71888486205072</v>
      </c>
      <c r="FN145" s="1">
        <v>0.99237470396526595</v>
      </c>
      <c r="FO145" s="4">
        <v>0</v>
      </c>
      <c r="FP145" s="4">
        <v>0</v>
      </c>
      <c r="FQ145" s="4">
        <v>-1.7632161313268901E-2</v>
      </c>
      <c r="FR145" s="1"/>
      <c r="FS145" s="4">
        <v>-1.7632161313268901E-2</v>
      </c>
      <c r="FT145" s="1"/>
      <c r="FU145" s="4">
        <v>0</v>
      </c>
      <c r="FV145" s="4">
        <v>15.695947800455899</v>
      </c>
      <c r="FW145" s="4">
        <v>1.9925902377272</v>
      </c>
      <c r="FX145" s="1">
        <v>0.126949341515352</v>
      </c>
      <c r="FY145" s="4">
        <v>-10.403019746865199</v>
      </c>
      <c r="FZ145" s="1">
        <v>-0.662783788473293</v>
      </c>
      <c r="GA145" s="4">
        <v>8.8591397849462403</v>
      </c>
      <c r="GB145" s="4">
        <v>71.402628264942507</v>
      </c>
      <c r="GC145" s="4">
        <v>36.322050363005403</v>
      </c>
      <c r="GD145" s="1">
        <v>0.50869346473117105</v>
      </c>
      <c r="GE145" s="4">
        <v>6.8073684875017397</v>
      </c>
      <c r="GF145" s="1">
        <v>9.53377859179457E-2</v>
      </c>
      <c r="GG145" s="4">
        <v>19.344086021505401</v>
      </c>
      <c r="GH145" s="4">
        <v>104.44032630253101</v>
      </c>
      <c r="GI145" s="4">
        <v>64.161631263779995</v>
      </c>
      <c r="GJ145" s="1">
        <v>0.61433771355639</v>
      </c>
      <c r="GK145" s="4">
        <v>32.0102176960593</v>
      </c>
      <c r="GL145" s="1">
        <v>0.30649289244209998</v>
      </c>
      <c r="GM145" s="4">
        <v>22.612903225806502</v>
      </c>
      <c r="GN145" s="4">
        <v>134.297578140139</v>
      </c>
      <c r="GO145" s="4">
        <v>94.222063604626996</v>
      </c>
      <c r="GP145" s="1">
        <v>0.70159168102276803</v>
      </c>
      <c r="GQ145" s="4">
        <v>61.132758472524102</v>
      </c>
      <c r="GR145" s="1">
        <v>0.45520372980019103</v>
      </c>
      <c r="GS145" s="4">
        <v>23.9677419354839</v>
      </c>
      <c r="GT145" s="4">
        <v>-1.89935841499531</v>
      </c>
      <c r="GU145" s="4">
        <v>-18.0711510021737</v>
      </c>
      <c r="GV145" s="1">
        <v>9.5143448753553592</v>
      </c>
      <c r="GW145" s="4">
        <v>-41.202823089921601</v>
      </c>
      <c r="GX145" s="1">
        <v>21.693021582776598</v>
      </c>
      <c r="GY145" s="4">
        <v>8.7333333333333307</v>
      </c>
    </row>
    <row r="146" spans="1:207" s="8" customFormat="1" x14ac:dyDescent="0.25">
      <c r="A146" s="4" t="s">
        <v>221</v>
      </c>
      <c r="B146" s="4" t="s">
        <v>488</v>
      </c>
      <c r="C146" s="4" t="s">
        <v>489</v>
      </c>
      <c r="D146" s="30" t="s">
        <v>235</v>
      </c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>
        <v>-1.28470838316019E-4</v>
      </c>
      <c r="U146" s="5">
        <v>-6.6351438127089296E-2</v>
      </c>
      <c r="V146" s="5">
        <v>1.0038027169603199E-3</v>
      </c>
      <c r="W146" s="5"/>
      <c r="X146" s="5">
        <v>61.161991198006199</v>
      </c>
      <c r="Y146" s="5">
        <v>114.134245197832</v>
      </c>
      <c r="Z146" s="5">
        <v>109.77158997167599</v>
      </c>
      <c r="AA146" s="5">
        <v>117.778931738107</v>
      </c>
      <c r="AB146" s="5">
        <v>65.219697113667493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-6.6479908965405302E-2</v>
      </c>
      <c r="AK146" s="5">
        <v>1.0038027169603199E-3</v>
      </c>
      <c r="AL146" s="5">
        <v>175.29623639583801</v>
      </c>
      <c r="AM146" s="5">
        <v>227.550521709783</v>
      </c>
      <c r="AN146" s="5">
        <v>65.219697113667493</v>
      </c>
      <c r="AO146" s="5"/>
      <c r="AP146" s="5"/>
      <c r="AQ146" s="5"/>
      <c r="AR146" s="5">
        <v>-6.6479908965405302E-2</v>
      </c>
      <c r="AS146" s="5">
        <v>175.29724019855499</v>
      </c>
      <c r="AT146" s="5">
        <v>292.77021882345002</v>
      </c>
      <c r="AU146" s="5">
        <f t="shared" si="28"/>
        <v>0</v>
      </c>
      <c r="AV146" s="5">
        <f t="shared" si="29"/>
        <v>-6.6479908965405302E-2</v>
      </c>
      <c r="AW146" s="5">
        <f t="shared" si="30"/>
        <v>175.36372010752038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-1.28470838316019E-4</v>
      </c>
      <c r="BF146" s="5">
        <v>-6.6222967288773305E-2</v>
      </c>
      <c r="BG146" s="5">
        <v>6.7355240844049605E-2</v>
      </c>
      <c r="BH146" s="5">
        <v>-1.0038027169603199E-3</v>
      </c>
      <c r="BI146" s="5">
        <v>61.161991198006199</v>
      </c>
      <c r="BJ146" s="5">
        <v>52.972253999825597</v>
      </c>
      <c r="BK146" s="5">
        <v>-4.3626552261558897</v>
      </c>
      <c r="BL146" s="6">
        <v>8.0073417664307804</v>
      </c>
      <c r="BM146" s="5" t="s">
        <v>257</v>
      </c>
      <c r="BN146" s="4" t="s">
        <v>257</v>
      </c>
      <c r="BO146" s="7">
        <v>497</v>
      </c>
      <c r="BP146" s="7">
        <v>128</v>
      </c>
      <c r="BQ146" s="4" t="s">
        <v>253</v>
      </c>
      <c r="BR146" s="5"/>
      <c r="BS146" s="5"/>
      <c r="BT146" s="1"/>
      <c r="BU146" s="5"/>
      <c r="BV146" s="1"/>
      <c r="BW146" s="5"/>
      <c r="BX146" s="5"/>
      <c r="BY146" s="5"/>
      <c r="BZ146" s="1"/>
      <c r="CA146" s="5"/>
      <c r="CB146" s="1"/>
      <c r="CC146" s="5"/>
      <c r="CD146" s="5"/>
      <c r="CE146" s="5"/>
      <c r="CF146" s="1"/>
      <c r="CG146" s="5"/>
      <c r="CH146" s="1"/>
      <c r="CI146" s="5"/>
      <c r="CJ146" s="5"/>
      <c r="CK146" s="5"/>
      <c r="CL146" s="1"/>
      <c r="CM146" s="5"/>
      <c r="CN146" s="1"/>
      <c r="CO146" s="5"/>
      <c r="CP146" s="5"/>
      <c r="CQ146" s="5"/>
      <c r="CR146" s="1"/>
      <c r="CS146" s="5"/>
      <c r="CT146" s="1"/>
      <c r="CU146" s="5"/>
      <c r="CV146" s="5"/>
      <c r="CW146" s="5"/>
      <c r="CX146" s="1"/>
      <c r="CY146" s="5"/>
      <c r="CZ146" s="1"/>
      <c r="DA146" s="5"/>
      <c r="DB146" s="5">
        <v>-1.28470838316019E-4</v>
      </c>
      <c r="DC146" s="5">
        <v>-1.28470838316019E-4</v>
      </c>
      <c r="DD146" s="1">
        <v>1</v>
      </c>
      <c r="DE146" s="5">
        <v>-1.28470838316019E-4</v>
      </c>
      <c r="DF146" s="1">
        <v>-1</v>
      </c>
      <c r="DG146" s="5">
        <v>0</v>
      </c>
      <c r="DH146" s="5">
        <v>-6.6351438127089296E-2</v>
      </c>
      <c r="DI146" s="5">
        <v>-6.6351438127089296E-2</v>
      </c>
      <c r="DJ146" s="1">
        <v>1</v>
      </c>
      <c r="DK146" s="5">
        <v>-6.6351438127089296E-2</v>
      </c>
      <c r="DL146" s="1">
        <v>-1</v>
      </c>
      <c r="DM146" s="5">
        <v>0</v>
      </c>
      <c r="DN146" s="5">
        <v>1.0038027169603199E-3</v>
      </c>
      <c r="DO146" s="5">
        <v>1.0038027169603199E-3</v>
      </c>
      <c r="DP146" s="1">
        <v>1</v>
      </c>
      <c r="DQ146" s="5">
        <v>-4.6234363316616201E-4</v>
      </c>
      <c r="DR146" s="1">
        <v>-0.46059213165532598</v>
      </c>
      <c r="DS146" s="5">
        <v>0</v>
      </c>
      <c r="DT146" s="5"/>
      <c r="DU146" s="5"/>
      <c r="DV146" s="1"/>
      <c r="DW146" s="5"/>
      <c r="DX146" s="1"/>
      <c r="DY146" s="5"/>
      <c r="DZ146" s="5">
        <v>61.161935931381301</v>
      </c>
      <c r="EA146" s="5">
        <v>17.475649407408799</v>
      </c>
      <c r="EB146" s="1">
        <v>0.28572753856279298</v>
      </c>
      <c r="EC146" s="5">
        <v>13.0822507192886</v>
      </c>
      <c r="ED146" s="1">
        <v>0.21389530138427601</v>
      </c>
      <c r="EE146" s="5">
        <v>4.9731182795698903</v>
      </c>
      <c r="EF146" s="5">
        <v>114.13424085250701</v>
      </c>
      <c r="EG146" s="5">
        <v>36.359617386249703</v>
      </c>
      <c r="EH146" s="1">
        <v>0.318568880948151</v>
      </c>
      <c r="EI146" s="5">
        <v>26.174903967021599</v>
      </c>
      <c r="EJ146" s="1">
        <v>0.22933436777177901</v>
      </c>
      <c r="EK146" s="5">
        <v>11.4585253456221</v>
      </c>
      <c r="EL146" s="5">
        <v>109.77150008883299</v>
      </c>
      <c r="EM146" s="5">
        <v>46.397662225168602</v>
      </c>
      <c r="EN146" s="1">
        <v>0.42267494010395201</v>
      </c>
      <c r="EO146" s="5">
        <v>27.826454801135501</v>
      </c>
      <c r="EP146" s="1">
        <v>0.25349434760950401</v>
      </c>
      <c r="EQ146" s="5">
        <v>19.096774193548399</v>
      </c>
      <c r="ER146" s="5">
        <v>117.77893260412699</v>
      </c>
      <c r="ES146" s="5">
        <v>50.589990215631197</v>
      </c>
      <c r="ET146" s="1">
        <v>0.42953344114326197</v>
      </c>
      <c r="EU146" s="5">
        <v>29.9647213451101</v>
      </c>
      <c r="EV146" s="1">
        <v>0.25441495081150001</v>
      </c>
      <c r="EW146" s="5">
        <v>20.709677419354801</v>
      </c>
      <c r="EX146" s="5">
        <v>65.219498521218298</v>
      </c>
      <c r="EY146" s="5">
        <v>26.860499942305701</v>
      </c>
      <c r="EZ146" s="1">
        <v>0.41184769204514798</v>
      </c>
      <c r="FA146" s="5">
        <v>12.2507499535264</v>
      </c>
      <c r="FB146" s="1">
        <v>0.187838763426566</v>
      </c>
      <c r="FC146" s="5">
        <v>14.290322580645199</v>
      </c>
      <c r="FD146" s="4">
        <v>0</v>
      </c>
      <c r="FE146" s="4">
        <v>0</v>
      </c>
      <c r="FF146" s="1"/>
      <c r="FG146" s="4">
        <v>0</v>
      </c>
      <c r="FH146" s="1"/>
      <c r="FI146" s="4">
        <v>0</v>
      </c>
      <c r="FJ146" s="4">
        <v>0</v>
      </c>
      <c r="FK146" s="4">
        <v>0</v>
      </c>
      <c r="FL146" s="1"/>
      <c r="FM146" s="4">
        <v>0</v>
      </c>
      <c r="FN146" s="1"/>
      <c r="FO146" s="4">
        <v>0</v>
      </c>
      <c r="FP146" s="4">
        <v>0</v>
      </c>
      <c r="FQ146" s="4">
        <v>0</v>
      </c>
      <c r="FR146" s="1"/>
      <c r="FS146" s="4">
        <v>0</v>
      </c>
      <c r="FT146" s="1"/>
      <c r="FU146" s="4">
        <v>0</v>
      </c>
      <c r="FV146" s="4">
        <v>-6.6479908965405302E-2</v>
      </c>
      <c r="FW146" s="4">
        <v>-6.6479908965405302E-2</v>
      </c>
      <c r="FX146" s="1">
        <v>1</v>
      </c>
      <c r="FY146" s="4">
        <v>-6.6479908965405302E-2</v>
      </c>
      <c r="FZ146" s="1">
        <v>1</v>
      </c>
      <c r="GA146" s="4">
        <v>0</v>
      </c>
      <c r="GB146" s="4">
        <v>1.0038027169603199E-3</v>
      </c>
      <c r="GC146" s="4">
        <v>1.0038027169603199E-3</v>
      </c>
      <c r="GD146" s="1">
        <v>1</v>
      </c>
      <c r="GE146" s="4">
        <v>-4.6234363316616201E-4</v>
      </c>
      <c r="GF146" s="1">
        <v>-0.46059213165532598</v>
      </c>
      <c r="GG146" s="4">
        <v>0</v>
      </c>
      <c r="GH146" s="4">
        <v>175.296176783888</v>
      </c>
      <c r="GI146" s="4">
        <v>53.835266793658498</v>
      </c>
      <c r="GJ146" s="1">
        <v>0.30711033053521097</v>
      </c>
      <c r="GK146" s="4">
        <v>39.257154686310201</v>
      </c>
      <c r="GL146" s="1">
        <v>0.223947580640666</v>
      </c>
      <c r="GM146" s="4">
        <v>16.431643625191999</v>
      </c>
      <c r="GN146" s="4">
        <v>227.55043269296101</v>
      </c>
      <c r="GO146" s="4">
        <v>96.987652440799806</v>
      </c>
      <c r="GP146" s="1">
        <v>0.42622486493650202</v>
      </c>
      <c r="GQ146" s="4">
        <v>57.791176146245498</v>
      </c>
      <c r="GR146" s="1">
        <v>0.25397084708788298</v>
      </c>
      <c r="GS146" s="4">
        <v>39.806451612903203</v>
      </c>
      <c r="GT146" s="4">
        <v>65.219498521218298</v>
      </c>
      <c r="GU146" s="4">
        <v>26.860499942305701</v>
      </c>
      <c r="GV146" s="1">
        <v>0.41184769204514798</v>
      </c>
      <c r="GW146" s="4">
        <v>12.2507499535264</v>
      </c>
      <c r="GX146" s="1">
        <v>0.187838763426566</v>
      </c>
      <c r="GY146" s="4">
        <v>14.290322580645199</v>
      </c>
    </row>
    <row r="147" spans="1:207" s="8" customFormat="1" x14ac:dyDescent="0.25">
      <c r="A147" s="4" t="s">
        <v>221</v>
      </c>
      <c r="B147" s="4" t="s">
        <v>490</v>
      </c>
      <c r="C147" s="4" t="s">
        <v>491</v>
      </c>
      <c r="D147" s="30" t="s">
        <v>276</v>
      </c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>
        <v>24.387810840844502</v>
      </c>
      <c r="X147" s="5">
        <v>86.941403540249198</v>
      </c>
      <c r="Y147" s="5">
        <v>61.224177926883101</v>
      </c>
      <c r="Z147" s="5">
        <v>4.9023158280410399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24.387810840844502</v>
      </c>
      <c r="AL147" s="5">
        <v>148.165581467132</v>
      </c>
      <c r="AM147" s="5">
        <v>4.9023158280410399</v>
      </c>
      <c r="AN147" s="5">
        <v>0</v>
      </c>
      <c r="AO147" s="5"/>
      <c r="AP147" s="5"/>
      <c r="AQ147" s="5"/>
      <c r="AR147" s="5"/>
      <c r="AS147" s="5">
        <v>172.55339230797699</v>
      </c>
      <c r="AT147" s="5">
        <v>4.9023158280410399</v>
      </c>
      <c r="AU147" s="5">
        <f t="shared" si="28"/>
        <v>0</v>
      </c>
      <c r="AV147" s="5">
        <f t="shared" si="29"/>
        <v>0</v>
      </c>
      <c r="AW147" s="5">
        <f t="shared" si="30"/>
        <v>172.55339230797699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24.387810840844502</v>
      </c>
      <c r="BI147" s="5">
        <v>62.553592699404597</v>
      </c>
      <c r="BJ147" s="5">
        <v>-25.7172256133661</v>
      </c>
      <c r="BK147" s="5">
        <v>-56.321862098841997</v>
      </c>
      <c r="BL147" s="6">
        <v>-4.9023158280410399</v>
      </c>
      <c r="BM147" s="5" t="s">
        <v>257</v>
      </c>
      <c r="BN147" s="4" t="s">
        <v>279</v>
      </c>
      <c r="BO147" s="7">
        <v>243</v>
      </c>
      <c r="BP147" s="7">
        <v>129</v>
      </c>
      <c r="BQ147" s="4" t="s">
        <v>253</v>
      </c>
      <c r="BR147" s="5"/>
      <c r="BS147" s="5"/>
      <c r="BT147" s="1"/>
      <c r="BU147" s="5"/>
      <c r="BV147" s="1"/>
      <c r="BW147" s="5"/>
      <c r="BX147" s="5"/>
      <c r="BY147" s="5"/>
      <c r="BZ147" s="1"/>
      <c r="CA147" s="5"/>
      <c r="CB147" s="1"/>
      <c r="CC147" s="5"/>
      <c r="CD147" s="5"/>
      <c r="CE147" s="5"/>
      <c r="CF147" s="1"/>
      <c r="CG147" s="5"/>
      <c r="CH147" s="1"/>
      <c r="CI147" s="5"/>
      <c r="CJ147" s="5"/>
      <c r="CK147" s="5"/>
      <c r="CL147" s="1"/>
      <c r="CM147" s="5"/>
      <c r="CN147" s="1"/>
      <c r="CO147" s="5"/>
      <c r="CP147" s="5"/>
      <c r="CQ147" s="5"/>
      <c r="CR147" s="1"/>
      <c r="CS147" s="5"/>
      <c r="CT147" s="1"/>
      <c r="CU147" s="5"/>
      <c r="CV147" s="5"/>
      <c r="CW147" s="5"/>
      <c r="CX147" s="1"/>
      <c r="CY147" s="5"/>
      <c r="CZ147" s="1"/>
      <c r="DA147" s="5"/>
      <c r="DB147" s="5"/>
      <c r="DC147" s="5"/>
      <c r="DD147" s="1"/>
      <c r="DE147" s="5"/>
      <c r="DF147" s="1"/>
      <c r="DG147" s="5"/>
      <c r="DH147" s="5"/>
      <c r="DI147" s="5"/>
      <c r="DJ147" s="1"/>
      <c r="DK147" s="5"/>
      <c r="DL147" s="1"/>
      <c r="DM147" s="5"/>
      <c r="DN147" s="5"/>
      <c r="DO147" s="5"/>
      <c r="DP147" s="1"/>
      <c r="DQ147" s="5"/>
      <c r="DR147" s="1"/>
      <c r="DS147" s="5"/>
      <c r="DT147" s="5">
        <v>24.387810840844502</v>
      </c>
      <c r="DU147" s="5">
        <v>18.927091863192999</v>
      </c>
      <c r="DV147" s="1">
        <v>0.776088185475591</v>
      </c>
      <c r="DW147" s="5">
        <v>14.6948808494876</v>
      </c>
      <c r="DX147" s="1">
        <v>0.60255022254300505</v>
      </c>
      <c r="DY147" s="5">
        <v>3.68333333333333</v>
      </c>
      <c r="DZ147" s="5">
        <v>86.941403540249198</v>
      </c>
      <c r="EA147" s="5">
        <v>65.731545066730803</v>
      </c>
      <c r="EB147" s="1">
        <v>0.75604421357541796</v>
      </c>
      <c r="EC147" s="5">
        <v>50.379367877088299</v>
      </c>
      <c r="ED147" s="1">
        <v>0.57946347569332002</v>
      </c>
      <c r="EE147" s="5">
        <v>14.1451612903226</v>
      </c>
      <c r="EF147" s="5">
        <v>61.224177926883101</v>
      </c>
      <c r="EG147" s="5">
        <v>47.2651699367728</v>
      </c>
      <c r="EH147" s="1">
        <v>0.77200170810327895</v>
      </c>
      <c r="EI147" s="5">
        <v>36.942884941192403</v>
      </c>
      <c r="EJ147" s="1">
        <v>0.603403527693119</v>
      </c>
      <c r="EK147" s="5">
        <v>9.8548387096774199</v>
      </c>
      <c r="EL147" s="5">
        <v>4.9023158280410399</v>
      </c>
      <c r="EM147" s="5">
        <v>3.7014217147044399</v>
      </c>
      <c r="EN147" s="1">
        <v>0.75503534340494205</v>
      </c>
      <c r="EO147" s="5">
        <v>2.5165567772584398</v>
      </c>
      <c r="EP147" s="1">
        <v>0.51334040186963203</v>
      </c>
      <c r="EQ147" s="5">
        <v>0.7</v>
      </c>
      <c r="ER147" s="5">
        <v>0</v>
      </c>
      <c r="ES147" s="5">
        <v>0</v>
      </c>
      <c r="ET147" s="1"/>
      <c r="EU147" s="5">
        <v>-1.00947313112066E-3</v>
      </c>
      <c r="EV147" s="1"/>
      <c r="EW147" s="5">
        <v>0</v>
      </c>
      <c r="EX147" s="5">
        <v>0</v>
      </c>
      <c r="EY147" s="5">
        <v>0</v>
      </c>
      <c r="EZ147" s="1"/>
      <c r="FA147" s="5">
        <v>-6.59653441512523E-4</v>
      </c>
      <c r="FB147" s="1"/>
      <c r="FC147" s="5">
        <v>0</v>
      </c>
      <c r="FD147" s="4">
        <v>0</v>
      </c>
      <c r="FE147" s="4">
        <v>0</v>
      </c>
      <c r="FF147" s="1"/>
      <c r="FG147" s="4">
        <v>0</v>
      </c>
      <c r="FH147" s="1"/>
      <c r="FI147" s="4">
        <v>0</v>
      </c>
      <c r="FJ147" s="4">
        <v>0</v>
      </c>
      <c r="FK147" s="4">
        <v>0</v>
      </c>
      <c r="FL147" s="1"/>
      <c r="FM147" s="4">
        <v>0</v>
      </c>
      <c r="FN147" s="1"/>
      <c r="FO147" s="4">
        <v>0</v>
      </c>
      <c r="FP147" s="4">
        <v>0</v>
      </c>
      <c r="FQ147" s="4">
        <v>0</v>
      </c>
      <c r="FR147" s="1"/>
      <c r="FS147" s="4">
        <v>0</v>
      </c>
      <c r="FT147" s="1"/>
      <c r="FU147" s="4">
        <v>0</v>
      </c>
      <c r="FV147" s="4">
        <v>0</v>
      </c>
      <c r="FW147" s="4">
        <v>0</v>
      </c>
      <c r="FX147" s="1"/>
      <c r="FY147" s="4">
        <v>0</v>
      </c>
      <c r="FZ147" s="1"/>
      <c r="GA147" s="4">
        <v>0</v>
      </c>
      <c r="GB147" s="4">
        <v>24.387810840844502</v>
      </c>
      <c r="GC147" s="4">
        <v>18.927091863192999</v>
      </c>
      <c r="GD147" s="1">
        <v>0.776088185475591</v>
      </c>
      <c r="GE147" s="4">
        <v>14.6948808494876</v>
      </c>
      <c r="GF147" s="1">
        <v>0.60255022254300505</v>
      </c>
      <c r="GG147" s="4">
        <v>3.68333333333333</v>
      </c>
      <c r="GH147" s="4">
        <v>148.165581467132</v>
      </c>
      <c r="GI147" s="4">
        <v>112.99671500350399</v>
      </c>
      <c r="GJ147" s="1">
        <v>0.76263808291111002</v>
      </c>
      <c r="GK147" s="4">
        <v>87.322252818280703</v>
      </c>
      <c r="GL147" s="1">
        <v>0.58935585413034397</v>
      </c>
      <c r="GM147" s="4">
        <v>24</v>
      </c>
      <c r="GN147" s="4">
        <v>4.9023158280410399</v>
      </c>
      <c r="GO147" s="4">
        <v>3.7014217147044399</v>
      </c>
      <c r="GP147" s="1">
        <v>0.75503534340494205</v>
      </c>
      <c r="GQ147" s="4">
        <v>2.51554730412732</v>
      </c>
      <c r="GR147" s="1">
        <v>0.51313448426527297</v>
      </c>
      <c r="GS147" s="4">
        <v>0.7</v>
      </c>
      <c r="GT147" s="4">
        <v>0</v>
      </c>
      <c r="GU147" s="4">
        <v>0</v>
      </c>
      <c r="GV147" s="1"/>
      <c r="GW147" s="4">
        <v>-6.59653441512523E-4</v>
      </c>
      <c r="GX147" s="1"/>
      <c r="GY147" s="4">
        <v>0</v>
      </c>
    </row>
    <row r="148" spans="1:207" s="8" customFormat="1" x14ac:dyDescent="0.25">
      <c r="A148" s="4" t="s">
        <v>221</v>
      </c>
      <c r="B148" s="4" t="s">
        <v>492</v>
      </c>
      <c r="C148" s="4" t="s">
        <v>493</v>
      </c>
      <c r="D148" s="30" t="s">
        <v>241</v>
      </c>
      <c r="E148" s="4" t="s">
        <v>242</v>
      </c>
      <c r="F148" s="5">
        <v>306.34500000000003</v>
      </c>
      <c r="G148" s="5">
        <v>947.96100000000001</v>
      </c>
      <c r="H148" s="5">
        <v>495.23099999999999</v>
      </c>
      <c r="I148" s="5">
        <v>123.988</v>
      </c>
      <c r="J148" s="5">
        <v>109.39100000000001</v>
      </c>
      <c r="K148" s="5">
        <v>136.85</v>
      </c>
      <c r="L148" s="5">
        <v>75.424999999999997</v>
      </c>
      <c r="M148" s="5">
        <v>199.27700999999999</v>
      </c>
      <c r="N148" s="5">
        <v>6.0732499999999998</v>
      </c>
      <c r="O148" s="5">
        <v>-190.15925999999999</v>
      </c>
      <c r="P148" s="5">
        <v>0</v>
      </c>
      <c r="Q148" s="5">
        <v>0</v>
      </c>
      <c r="R148" s="5"/>
      <c r="S148" s="5"/>
      <c r="T148" s="5">
        <v>0</v>
      </c>
      <c r="U148" s="5"/>
      <c r="V148" s="5">
        <v>29.577560712832</v>
      </c>
      <c r="W148" s="5">
        <v>6.0086568618967497</v>
      </c>
      <c r="X148" s="5">
        <v>52.3472620990159</v>
      </c>
      <c r="Y148" s="5">
        <v>83.278099240163201</v>
      </c>
      <c r="Z148" s="5">
        <v>73.185095350793702</v>
      </c>
      <c r="AA148" s="5">
        <v>71.095142639491002</v>
      </c>
      <c r="AB148" s="5">
        <v>0</v>
      </c>
      <c r="AC148" s="5">
        <v>1254.306</v>
      </c>
      <c r="AD148" s="5">
        <v>619.21900000000005</v>
      </c>
      <c r="AE148" s="5">
        <v>246.24100000000001</v>
      </c>
      <c r="AF148" s="5">
        <v>274.70200999999997</v>
      </c>
      <c r="AG148" s="5">
        <v>-184.08600999999999</v>
      </c>
      <c r="AH148" s="5">
        <v>0</v>
      </c>
      <c r="AI148" s="5">
        <v>0</v>
      </c>
      <c r="AJ148" s="5">
        <v>0</v>
      </c>
      <c r="AK148" s="5">
        <v>35.586217574728799</v>
      </c>
      <c r="AL148" s="5">
        <v>135.62536133917899</v>
      </c>
      <c r="AM148" s="5">
        <v>144.280237990285</v>
      </c>
      <c r="AN148" s="5">
        <v>0</v>
      </c>
      <c r="AO148" s="5">
        <v>1873.5250000000001</v>
      </c>
      <c r="AP148" s="5">
        <v>520.94300999999996</v>
      </c>
      <c r="AQ148" s="5">
        <v>-184.08600999999999</v>
      </c>
      <c r="AR148" s="5">
        <v>0</v>
      </c>
      <c r="AS148" s="5">
        <v>171.211578913908</v>
      </c>
      <c r="AT148" s="5">
        <v>144.280237990285</v>
      </c>
      <c r="AU148" s="5">
        <f t="shared" ref="AU148:AU211" si="31">AQ148-AP148</f>
        <v>-705.02901999999995</v>
      </c>
      <c r="AV148" s="5">
        <f t="shared" ref="AV148:AV211" si="32">AR148-AQ148</f>
        <v>184.08600999999999</v>
      </c>
      <c r="AW148" s="5">
        <f t="shared" ref="AW148:AW211" si="33">AS148-AR148</f>
        <v>171.211578913908</v>
      </c>
      <c r="AX148" s="5">
        <v>123.85201000000001</v>
      </c>
      <c r="AY148" s="5">
        <v>-193.20375999999999</v>
      </c>
      <c r="AZ148" s="5">
        <v>-196.23250999999999</v>
      </c>
      <c r="BA148" s="5">
        <v>190.15925999999999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29.577560712832</v>
      </c>
      <c r="BH148" s="5">
        <v>-23.5689038509353</v>
      </c>
      <c r="BI148" s="5">
        <v>46.338605237119197</v>
      </c>
      <c r="BJ148" s="5">
        <v>30.9308371411473</v>
      </c>
      <c r="BK148" s="5">
        <v>-10.0930038893695</v>
      </c>
      <c r="BL148" s="6">
        <v>-2.0899527113026601</v>
      </c>
      <c r="BM148" s="5" t="s">
        <v>238</v>
      </c>
      <c r="BN148" s="4" t="s">
        <v>238</v>
      </c>
      <c r="BO148" s="7">
        <v>157</v>
      </c>
      <c r="BP148" s="7">
        <v>130</v>
      </c>
      <c r="BQ148" s="4" t="s">
        <v>253</v>
      </c>
      <c r="BR148" s="5">
        <v>6.0732499999999998</v>
      </c>
      <c r="BS148" s="5">
        <v>6.1052489430572097</v>
      </c>
      <c r="BT148" s="1">
        <v>1.00526883350055</v>
      </c>
      <c r="BU148" s="5">
        <v>3.3301915021487201</v>
      </c>
      <c r="BV148" s="1">
        <v>0.54833762847712797</v>
      </c>
      <c r="BW148" s="5">
        <v>0</v>
      </c>
      <c r="BX148" s="5">
        <v>-190.15925999999999</v>
      </c>
      <c r="BY148" s="5">
        <v>-190.16503593640499</v>
      </c>
      <c r="BZ148" s="1">
        <v>1.00003037420531</v>
      </c>
      <c r="CA148" s="5">
        <v>-190.066697430934</v>
      </c>
      <c r="CB148" s="1">
        <v>-0.99951323659407298</v>
      </c>
      <c r="CC148" s="5">
        <v>0</v>
      </c>
      <c r="CD148" s="5">
        <v>0</v>
      </c>
      <c r="CE148" s="5">
        <v>5.8143225281432299E-3</v>
      </c>
      <c r="CF148" s="1"/>
      <c r="CG148" s="5">
        <v>0.727151208531025</v>
      </c>
      <c r="CH148" s="1"/>
      <c r="CI148" s="5">
        <v>0</v>
      </c>
      <c r="CJ148" s="5">
        <v>0</v>
      </c>
      <c r="CK148" s="5">
        <v>0</v>
      </c>
      <c r="CL148" s="1"/>
      <c r="CM148" s="5">
        <v>-1.6899237195289001</v>
      </c>
      <c r="CN148" s="1"/>
      <c r="CO148" s="5">
        <v>0</v>
      </c>
      <c r="CP148" s="5"/>
      <c r="CQ148" s="5"/>
      <c r="CR148" s="1"/>
      <c r="CS148" s="5"/>
      <c r="CT148" s="1"/>
      <c r="CU148" s="5"/>
      <c r="CV148" s="5"/>
      <c r="CW148" s="5"/>
      <c r="CX148" s="1"/>
      <c r="CY148" s="5"/>
      <c r="CZ148" s="1"/>
      <c r="DA148" s="5"/>
      <c r="DB148" s="5">
        <v>0</v>
      </c>
      <c r="DC148" s="5">
        <v>0</v>
      </c>
      <c r="DD148" s="1"/>
      <c r="DE148" s="5">
        <v>1.6394078650192601</v>
      </c>
      <c r="DF148" s="1"/>
      <c r="DG148" s="5">
        <v>0</v>
      </c>
      <c r="DH148" s="5"/>
      <c r="DI148" s="5"/>
      <c r="DJ148" s="1"/>
      <c r="DK148" s="5"/>
      <c r="DL148" s="1"/>
      <c r="DM148" s="5"/>
      <c r="DN148" s="5">
        <v>29.577560712832</v>
      </c>
      <c r="DO148" s="5">
        <v>9.6193454305138495</v>
      </c>
      <c r="DP148" s="1">
        <v>0.32522443361397801</v>
      </c>
      <c r="DQ148" s="5">
        <v>7.77491482682316</v>
      </c>
      <c r="DR148" s="1">
        <v>0.26286531544334102</v>
      </c>
      <c r="DS148" s="5">
        <v>1.61290322580645</v>
      </c>
      <c r="DT148" s="5">
        <v>6.0086568618967497</v>
      </c>
      <c r="DU148" s="5">
        <v>-31.741253054781101</v>
      </c>
      <c r="DV148" s="1">
        <v>-5.28258707134116</v>
      </c>
      <c r="DW148" s="5">
        <v>-35.466190586597001</v>
      </c>
      <c r="DX148" s="1">
        <v>-5.9025155541002903</v>
      </c>
      <c r="DY148" s="5">
        <v>3</v>
      </c>
      <c r="DZ148" s="5">
        <v>52.3472620990159</v>
      </c>
      <c r="EA148" s="5">
        <v>16.293270324309301</v>
      </c>
      <c r="EB148" s="1">
        <v>0.31125353401463901</v>
      </c>
      <c r="EC148" s="5">
        <v>13.1914503452163</v>
      </c>
      <c r="ED148" s="1">
        <v>0.25199885946784401</v>
      </c>
      <c r="EE148" s="5">
        <v>3</v>
      </c>
      <c r="EF148" s="5">
        <v>83.278099240163201</v>
      </c>
      <c r="EG148" s="5">
        <v>46.046488900793896</v>
      </c>
      <c r="EH148" s="1">
        <v>0.552924350110368</v>
      </c>
      <c r="EI148" s="5">
        <v>43.508754419473597</v>
      </c>
      <c r="EJ148" s="1">
        <v>0.52245133854460402</v>
      </c>
      <c r="EK148" s="5">
        <v>3</v>
      </c>
      <c r="EL148" s="5">
        <v>73.185095350793702</v>
      </c>
      <c r="EM148" s="5">
        <v>34.758840365575601</v>
      </c>
      <c r="EN148" s="1">
        <v>0.47494425195414602</v>
      </c>
      <c r="EO148" s="5">
        <v>32.084688507969602</v>
      </c>
      <c r="EP148" s="1">
        <v>0.43840468273191402</v>
      </c>
      <c r="EQ148" s="5">
        <v>3</v>
      </c>
      <c r="ER148" s="5">
        <v>71.095142639491002</v>
      </c>
      <c r="ES148" s="5">
        <v>40.539992188806103</v>
      </c>
      <c r="ET148" s="1">
        <v>0.57022168721674904</v>
      </c>
      <c r="EU148" s="5">
        <v>38.103011306505998</v>
      </c>
      <c r="EV148" s="1">
        <v>0.53594394626533903</v>
      </c>
      <c r="EW148" s="5">
        <v>3</v>
      </c>
      <c r="EX148" s="5">
        <v>0</v>
      </c>
      <c r="EY148" s="5">
        <v>-19.536117224873799</v>
      </c>
      <c r="EZ148" s="1"/>
      <c r="FA148" s="5">
        <v>-21.411394317570899</v>
      </c>
      <c r="FB148" s="1"/>
      <c r="FC148" s="5">
        <v>2</v>
      </c>
      <c r="FD148" s="4">
        <v>-184.08600999999999</v>
      </c>
      <c r="FE148" s="4">
        <v>-184.05978699334801</v>
      </c>
      <c r="FF148" s="1">
        <v>0.99985755024701795</v>
      </c>
      <c r="FG148" s="4">
        <v>-186.73650592878499</v>
      </c>
      <c r="FH148" s="1">
        <v>1.0143981388307799</v>
      </c>
      <c r="FI148" s="4">
        <v>0</v>
      </c>
      <c r="FJ148" s="4">
        <v>0</v>
      </c>
      <c r="FK148" s="4">
        <v>5.8143225281432299E-3</v>
      </c>
      <c r="FL148" s="1"/>
      <c r="FM148" s="4">
        <v>-0.96277251099787098</v>
      </c>
      <c r="FN148" s="1"/>
      <c r="FO148" s="4">
        <v>0</v>
      </c>
      <c r="FP148" s="4">
        <v>0</v>
      </c>
      <c r="FQ148" s="4">
        <v>0</v>
      </c>
      <c r="FR148" s="1"/>
      <c r="FS148" s="4">
        <v>0</v>
      </c>
      <c r="FT148" s="1"/>
      <c r="FU148" s="4">
        <v>0</v>
      </c>
      <c r="FV148" s="4">
        <v>0</v>
      </c>
      <c r="FW148" s="4">
        <v>0</v>
      </c>
      <c r="FX148" s="1"/>
      <c r="FY148" s="4">
        <v>1.6394078650192601</v>
      </c>
      <c r="FZ148" s="1"/>
      <c r="GA148" s="4">
        <v>0</v>
      </c>
      <c r="GB148" s="4">
        <v>35.586217574728799</v>
      </c>
      <c r="GC148" s="4">
        <v>-22.121907624267301</v>
      </c>
      <c r="GD148" s="1">
        <v>-0.62164256647430105</v>
      </c>
      <c r="GE148" s="4">
        <v>-27.691275759773902</v>
      </c>
      <c r="GF148" s="1">
        <v>-0.77814608146043995</v>
      </c>
      <c r="GG148" s="4">
        <v>4.6129032258064502</v>
      </c>
      <c r="GH148" s="4">
        <v>135.62536133917899</v>
      </c>
      <c r="GI148" s="4">
        <v>62.339759225103201</v>
      </c>
      <c r="GJ148" s="1">
        <v>0.45964676967164497</v>
      </c>
      <c r="GK148" s="4">
        <v>56.7002047646899</v>
      </c>
      <c r="GL148" s="1">
        <v>0.41806491208448099</v>
      </c>
      <c r="GM148" s="4">
        <v>6</v>
      </c>
      <c r="GN148" s="4">
        <v>144.280237990285</v>
      </c>
      <c r="GO148" s="4">
        <v>75.298832554381605</v>
      </c>
      <c r="GP148" s="1">
        <v>0.52189290510771102</v>
      </c>
      <c r="GQ148" s="4">
        <v>70.187699814475593</v>
      </c>
      <c r="GR148" s="1">
        <v>0.48646786831056998</v>
      </c>
      <c r="GS148" s="4">
        <v>6</v>
      </c>
      <c r="GT148" s="4">
        <v>0</v>
      </c>
      <c r="GU148" s="4">
        <v>-19.536117224873799</v>
      </c>
      <c r="GV148" s="1"/>
      <c r="GW148" s="4">
        <v>-21.411394317570899</v>
      </c>
      <c r="GX148" s="1"/>
      <c r="GY148" s="4">
        <v>2</v>
      </c>
    </row>
    <row r="149" spans="1:207" s="8" customFormat="1" x14ac:dyDescent="0.25">
      <c r="A149" s="4" t="s">
        <v>221</v>
      </c>
      <c r="B149" s="4" t="s">
        <v>494</v>
      </c>
      <c r="C149" s="4" t="s">
        <v>495</v>
      </c>
      <c r="D149" s="30" t="s">
        <v>224</v>
      </c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>
        <v>10.442658764562401</v>
      </c>
      <c r="T149" s="5">
        <v>398.08604423669198</v>
      </c>
      <c r="U149" s="5">
        <v>125.358120277106</v>
      </c>
      <c r="V149" s="5">
        <v>71.927022210813803</v>
      </c>
      <c r="W149" s="5">
        <v>62.637885225941702</v>
      </c>
      <c r="X149" s="5">
        <v>32.857709823536602</v>
      </c>
      <c r="Y149" s="5">
        <v>0.40324791768740897</v>
      </c>
      <c r="Z149" s="5"/>
      <c r="AA149" s="5"/>
      <c r="AB149" s="5"/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10.442658764562401</v>
      </c>
      <c r="AJ149" s="5">
        <v>523.444164513798</v>
      </c>
      <c r="AK149" s="5">
        <v>134.56490743675499</v>
      </c>
      <c r="AL149" s="5">
        <v>33.260957741224097</v>
      </c>
      <c r="AM149" s="5">
        <v>0</v>
      </c>
      <c r="AN149" s="5">
        <v>0</v>
      </c>
      <c r="AO149" s="5"/>
      <c r="AP149" s="5"/>
      <c r="AQ149" s="5"/>
      <c r="AR149" s="5">
        <v>533.88682327836</v>
      </c>
      <c r="AS149" s="5">
        <v>167.82586517798001</v>
      </c>
      <c r="AT149" s="5"/>
      <c r="AU149" s="5">
        <f t="shared" si="31"/>
        <v>0</v>
      </c>
      <c r="AV149" s="5">
        <f t="shared" si="32"/>
        <v>533.88682327836</v>
      </c>
      <c r="AW149" s="5">
        <f t="shared" si="33"/>
        <v>-366.06095810037999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10.442658764562401</v>
      </c>
      <c r="BE149" s="5">
        <v>387.64338547212998</v>
      </c>
      <c r="BF149" s="5">
        <v>-272.72792395958601</v>
      </c>
      <c r="BG149" s="5">
        <v>-53.431098066291803</v>
      </c>
      <c r="BH149" s="5">
        <v>-9.2891369848721599</v>
      </c>
      <c r="BI149" s="5">
        <v>-29.780175402405</v>
      </c>
      <c r="BJ149" s="5">
        <v>-32.4544619058492</v>
      </c>
      <c r="BK149" s="5">
        <v>-0.40324791768740897</v>
      </c>
      <c r="BL149" s="6">
        <v>0</v>
      </c>
      <c r="BM149" s="5" t="s">
        <v>257</v>
      </c>
      <c r="BN149" s="4" t="s">
        <v>257</v>
      </c>
      <c r="BO149" s="7">
        <v>582</v>
      </c>
      <c r="BP149" s="7">
        <v>131</v>
      </c>
      <c r="BQ149" s="4" t="s">
        <v>253</v>
      </c>
      <c r="BR149" s="5"/>
      <c r="BS149" s="5"/>
      <c r="BT149" s="1"/>
      <c r="BU149" s="5"/>
      <c r="BV149" s="1"/>
      <c r="BW149" s="5"/>
      <c r="BX149" s="5"/>
      <c r="BY149" s="5"/>
      <c r="BZ149" s="1"/>
      <c r="CA149" s="5"/>
      <c r="CB149" s="1"/>
      <c r="CC149" s="5"/>
      <c r="CD149" s="5"/>
      <c r="CE149" s="5"/>
      <c r="CF149" s="1"/>
      <c r="CG149" s="5"/>
      <c r="CH149" s="1"/>
      <c r="CI149" s="5"/>
      <c r="CJ149" s="5"/>
      <c r="CK149" s="5"/>
      <c r="CL149" s="1"/>
      <c r="CM149" s="5"/>
      <c r="CN149" s="1"/>
      <c r="CO149" s="5"/>
      <c r="CP149" s="5"/>
      <c r="CQ149" s="5"/>
      <c r="CR149" s="1"/>
      <c r="CS149" s="5"/>
      <c r="CT149" s="1"/>
      <c r="CU149" s="5"/>
      <c r="CV149" s="5">
        <v>10.442658764562401</v>
      </c>
      <c r="CW149" s="5">
        <v>3.5275457870495801</v>
      </c>
      <c r="CX149" s="1">
        <v>0.33780149927147302</v>
      </c>
      <c r="CY149" s="5">
        <v>0.91356312652397498</v>
      </c>
      <c r="CZ149" s="1">
        <v>8.7483767029157902E-2</v>
      </c>
      <c r="DA149" s="5">
        <v>1.8333333333333299</v>
      </c>
      <c r="DB149" s="5">
        <v>398.08604423669198</v>
      </c>
      <c r="DC149" s="5">
        <v>281.96241934580598</v>
      </c>
      <c r="DD149" s="1">
        <v>0.70829516238493795</v>
      </c>
      <c r="DE149" s="5">
        <v>223.63829994196601</v>
      </c>
      <c r="DF149" s="1">
        <v>0.56178382332085897</v>
      </c>
      <c r="DG149" s="5">
        <v>44.040860215053797</v>
      </c>
      <c r="DH149" s="5">
        <v>125.358120277106</v>
      </c>
      <c r="DI149" s="5">
        <v>78.479251400564394</v>
      </c>
      <c r="DJ149" s="1">
        <v>0.62604042902912904</v>
      </c>
      <c r="DK149" s="5">
        <v>62.146845953750102</v>
      </c>
      <c r="DL149" s="1">
        <v>0.49575444986231298</v>
      </c>
      <c r="DM149" s="5">
        <v>9.4861751152073701</v>
      </c>
      <c r="DN149" s="5">
        <v>71.927022210813803</v>
      </c>
      <c r="DO149" s="5">
        <v>47.352690583579403</v>
      </c>
      <c r="DP149" s="1">
        <v>0.65834354221966096</v>
      </c>
      <c r="DQ149" s="5">
        <v>29.471670436485599</v>
      </c>
      <c r="DR149" s="1">
        <v>0.40974406461740998</v>
      </c>
      <c r="DS149" s="5">
        <v>11.6666666666667</v>
      </c>
      <c r="DT149" s="5">
        <v>62.637885225941702</v>
      </c>
      <c r="DU149" s="5">
        <v>39.274554117378003</v>
      </c>
      <c r="DV149" s="1">
        <v>0.62700958015601005</v>
      </c>
      <c r="DW149" s="5">
        <v>25.8615729276402</v>
      </c>
      <c r="DX149" s="1">
        <v>0.412874298587105</v>
      </c>
      <c r="DY149" s="5">
        <v>10.064516129032301</v>
      </c>
      <c r="DZ149" s="5">
        <v>32.857709823536602</v>
      </c>
      <c r="EA149" s="5">
        <v>21.030058534757298</v>
      </c>
      <c r="EB149" s="1">
        <v>0.64003421564375096</v>
      </c>
      <c r="EC149" s="5">
        <v>16.1182754532784</v>
      </c>
      <c r="ED149" s="1">
        <v>0.49054774480151198</v>
      </c>
      <c r="EE149" s="5">
        <v>4.9000000000000004</v>
      </c>
      <c r="EF149" s="5">
        <v>0.40324791768740897</v>
      </c>
      <c r="EG149" s="5">
        <v>0.43884670188193797</v>
      </c>
      <c r="EH149" s="1">
        <v>1.0882801438844001</v>
      </c>
      <c r="EI149" s="5">
        <v>0.10923795377260601</v>
      </c>
      <c r="EJ149" s="1">
        <v>0.27089527057963703</v>
      </c>
      <c r="EK149" s="5">
        <v>0</v>
      </c>
      <c r="EL149" s="5"/>
      <c r="EM149" s="5"/>
      <c r="EN149" s="1"/>
      <c r="EO149" s="5"/>
      <c r="EP149" s="1"/>
      <c r="EQ149" s="5"/>
      <c r="ER149" s="5"/>
      <c r="ES149" s="5"/>
      <c r="ET149" s="1"/>
      <c r="EU149" s="5"/>
      <c r="EV149" s="1"/>
      <c r="EW149" s="5"/>
      <c r="EX149" s="5"/>
      <c r="EY149" s="5"/>
      <c r="EZ149" s="1"/>
      <c r="FA149" s="5"/>
      <c r="FB149" s="1"/>
      <c r="FC149" s="5"/>
      <c r="FD149" s="4">
        <v>0</v>
      </c>
      <c r="FE149" s="4">
        <v>0</v>
      </c>
      <c r="FF149" s="1"/>
      <c r="FG149" s="4">
        <v>0</v>
      </c>
      <c r="FH149" s="1"/>
      <c r="FI149" s="4">
        <v>0</v>
      </c>
      <c r="FJ149" s="4">
        <v>0</v>
      </c>
      <c r="FK149" s="4">
        <v>0</v>
      </c>
      <c r="FL149" s="1"/>
      <c r="FM149" s="4">
        <v>0</v>
      </c>
      <c r="FN149" s="1"/>
      <c r="FO149" s="4">
        <v>0</v>
      </c>
      <c r="FP149" s="4">
        <v>10.442658764562401</v>
      </c>
      <c r="FQ149" s="4">
        <v>3.5275457870495801</v>
      </c>
      <c r="FR149" s="1">
        <v>0.33780149927147302</v>
      </c>
      <c r="FS149" s="4">
        <v>0.91356312652397498</v>
      </c>
      <c r="FT149" s="1">
        <v>8.7483767029157902E-2</v>
      </c>
      <c r="FU149" s="4">
        <v>1.8333333333333299</v>
      </c>
      <c r="FV149" s="4">
        <v>523.444164513798</v>
      </c>
      <c r="FW149" s="4">
        <v>360.44167074636999</v>
      </c>
      <c r="FX149" s="1">
        <v>0.68859621556994</v>
      </c>
      <c r="FY149" s="4">
        <v>285.78514589571603</v>
      </c>
      <c r="FZ149" s="1">
        <v>0.54597064074860402</v>
      </c>
      <c r="GA149" s="4">
        <v>53.5270353302611</v>
      </c>
      <c r="GB149" s="4">
        <v>134.56490743675499</v>
      </c>
      <c r="GC149" s="4">
        <v>86.627244700957405</v>
      </c>
      <c r="GD149" s="1">
        <v>0.64375806702554805</v>
      </c>
      <c r="GE149" s="4">
        <v>55.333243364125799</v>
      </c>
      <c r="GF149" s="1">
        <v>0.41120114016451098</v>
      </c>
      <c r="GG149" s="4">
        <v>21.731182795698899</v>
      </c>
      <c r="GH149" s="4">
        <v>33.260957741224097</v>
      </c>
      <c r="GI149" s="4">
        <v>21.468905236639198</v>
      </c>
      <c r="GJ149" s="1">
        <v>0.64546864235452694</v>
      </c>
      <c r="GK149" s="4">
        <v>16.227513407050999</v>
      </c>
      <c r="GL149" s="1">
        <v>0.48788473059927601</v>
      </c>
      <c r="GM149" s="4">
        <v>4.9000000000000004</v>
      </c>
      <c r="GN149" s="4">
        <v>0</v>
      </c>
      <c r="GO149" s="4">
        <v>0</v>
      </c>
      <c r="GP149" s="1"/>
      <c r="GQ149" s="4">
        <v>0</v>
      </c>
      <c r="GR149" s="1"/>
      <c r="GS149" s="4">
        <v>0</v>
      </c>
      <c r="GT149" s="4">
        <v>0</v>
      </c>
      <c r="GU149" s="4">
        <v>0</v>
      </c>
      <c r="GV149" s="1"/>
      <c r="GW149" s="4">
        <v>0</v>
      </c>
      <c r="GX149" s="1"/>
      <c r="GY149" s="4">
        <v>0</v>
      </c>
    </row>
    <row r="150" spans="1:207" s="8" customFormat="1" x14ac:dyDescent="0.25">
      <c r="A150" s="4" t="s">
        <v>221</v>
      </c>
      <c r="B150" s="4" t="s">
        <v>496</v>
      </c>
      <c r="C150" s="4" t="s">
        <v>497</v>
      </c>
      <c r="D150" s="30" t="s">
        <v>224</v>
      </c>
      <c r="E150" s="4"/>
      <c r="F150" s="5">
        <v>68.740859267371405</v>
      </c>
      <c r="G150" s="5">
        <v>62.761771052236703</v>
      </c>
      <c r="H150" s="5">
        <v>80.996051598246893</v>
      </c>
      <c r="I150" s="5">
        <v>101.369564676796</v>
      </c>
      <c r="J150" s="5">
        <v>94.634135209315701</v>
      </c>
      <c r="K150" s="5">
        <v>86.129523431925705</v>
      </c>
      <c r="L150" s="5">
        <v>114.00162267300099</v>
      </c>
      <c r="M150" s="5">
        <v>142.580425737063</v>
      </c>
      <c r="N150" s="5">
        <v>66.4742418461868</v>
      </c>
      <c r="O150" s="5">
        <v>60.2285379426094</v>
      </c>
      <c r="P150" s="5">
        <v>70.515851738887804</v>
      </c>
      <c r="Q150" s="5">
        <v>57.846797472897698</v>
      </c>
      <c r="R150" s="5">
        <v>61.098475990923603</v>
      </c>
      <c r="S150" s="5">
        <v>58.897942416710102</v>
      </c>
      <c r="T150" s="5">
        <v>57.325388206173102</v>
      </c>
      <c r="U150" s="5">
        <v>66.730239433696298</v>
      </c>
      <c r="V150" s="5">
        <v>36.9804448729097</v>
      </c>
      <c r="W150" s="5">
        <v>43.078289595797699</v>
      </c>
      <c r="X150" s="5">
        <v>36.4381898548503</v>
      </c>
      <c r="Y150" s="5">
        <v>49.5402359404655</v>
      </c>
      <c r="Z150" s="5">
        <v>46.8269500282818</v>
      </c>
      <c r="AA150" s="5">
        <v>32.906237264722101</v>
      </c>
      <c r="AB150" s="5">
        <v>16.873106788905201</v>
      </c>
      <c r="AC150" s="5">
        <v>131.50263031960799</v>
      </c>
      <c r="AD150" s="5">
        <v>182.36561627504301</v>
      </c>
      <c r="AE150" s="5">
        <v>180.76365864124099</v>
      </c>
      <c r="AF150" s="5">
        <v>256.582048410065</v>
      </c>
      <c r="AG150" s="5">
        <v>126.70277978879599</v>
      </c>
      <c r="AH150" s="5">
        <v>128.36264921178599</v>
      </c>
      <c r="AI150" s="5">
        <v>119.996418407634</v>
      </c>
      <c r="AJ150" s="5">
        <v>124.055627639869</v>
      </c>
      <c r="AK150" s="5">
        <v>80.058734468707399</v>
      </c>
      <c r="AL150" s="5">
        <v>85.9784257953158</v>
      </c>
      <c r="AM150" s="5">
        <v>79.733187293003994</v>
      </c>
      <c r="AN150" s="5">
        <v>16.873106788905201</v>
      </c>
      <c r="AO150" s="5">
        <v>313.868246594651</v>
      </c>
      <c r="AP150" s="5">
        <v>437.34570705130602</v>
      </c>
      <c r="AQ150" s="5">
        <v>255.06542900058199</v>
      </c>
      <c r="AR150" s="5">
        <v>244.05204604750301</v>
      </c>
      <c r="AS150" s="5">
        <v>166.03716026402299</v>
      </c>
      <c r="AT150" s="5">
        <v>96.606294081909198</v>
      </c>
      <c r="AU150" s="5">
        <f t="shared" si="31"/>
        <v>-182.28027805072404</v>
      </c>
      <c r="AV150" s="5">
        <f t="shared" si="32"/>
        <v>-11.013382953078974</v>
      </c>
      <c r="AW150" s="5">
        <f t="shared" si="33"/>
        <v>-78.014885783480025</v>
      </c>
      <c r="AX150" s="5">
        <v>28.5788030640621</v>
      </c>
      <c r="AY150" s="5">
        <v>-76.106183890876693</v>
      </c>
      <c r="AZ150" s="5">
        <v>-6.24570390357741</v>
      </c>
      <c r="BA150" s="5">
        <v>10.287313796278401</v>
      </c>
      <c r="BB150" s="5">
        <v>-12.669054265990001</v>
      </c>
      <c r="BC150" s="5">
        <v>3.25167851802588</v>
      </c>
      <c r="BD150" s="5">
        <v>-2.2005335742135501</v>
      </c>
      <c r="BE150" s="5">
        <v>-1.5725542105370101</v>
      </c>
      <c r="BF150" s="5">
        <v>9.4048512275232898</v>
      </c>
      <c r="BG150" s="5">
        <v>-29.749794560786601</v>
      </c>
      <c r="BH150" s="5">
        <v>6.0978447228880004</v>
      </c>
      <c r="BI150" s="5">
        <v>-6.6400997409473801</v>
      </c>
      <c r="BJ150" s="5">
        <v>13.1020460856151</v>
      </c>
      <c r="BK150" s="5">
        <v>-2.7132859121836099</v>
      </c>
      <c r="BL150" s="6">
        <v>-13.920712763559701</v>
      </c>
      <c r="BM150" s="5" t="s">
        <v>225</v>
      </c>
      <c r="BN150" s="4" t="s">
        <v>225</v>
      </c>
      <c r="BO150" s="7">
        <v>40</v>
      </c>
      <c r="BP150" s="7">
        <v>132</v>
      </c>
      <c r="BQ150" s="4" t="s">
        <v>253</v>
      </c>
      <c r="BR150" s="5">
        <v>66.4742418461868</v>
      </c>
      <c r="BS150" s="5">
        <v>52.290708430537798</v>
      </c>
      <c r="BT150" s="1">
        <v>0.78663113678726904</v>
      </c>
      <c r="BU150" s="5">
        <v>29.345590637703001</v>
      </c>
      <c r="BV150" s="1">
        <v>0.44145807191912101</v>
      </c>
      <c r="BW150" s="5">
        <v>15.9333333333333</v>
      </c>
      <c r="BX150" s="5">
        <v>60.2285379426094</v>
      </c>
      <c r="BY150" s="5">
        <v>43.473068501369603</v>
      </c>
      <c r="BZ150" s="1">
        <v>0.72180182329503495</v>
      </c>
      <c r="CA150" s="5">
        <v>21.1109270245801</v>
      </c>
      <c r="CB150" s="1">
        <v>0.35051368912020198</v>
      </c>
      <c r="CC150" s="5">
        <v>13.9</v>
      </c>
      <c r="CD150" s="5">
        <v>70.515851738887804</v>
      </c>
      <c r="CE150" s="5">
        <v>49.2179936638613</v>
      </c>
      <c r="CF150" s="1">
        <v>0.69797063284592997</v>
      </c>
      <c r="CG150" s="5">
        <v>26.0068499584401</v>
      </c>
      <c r="CH150" s="1">
        <v>0.36880856314039101</v>
      </c>
      <c r="CI150" s="5">
        <v>19.129032258064498</v>
      </c>
      <c r="CJ150" s="5">
        <v>57.846797472897698</v>
      </c>
      <c r="CK150" s="5">
        <v>39.1111561407766</v>
      </c>
      <c r="CL150" s="1">
        <v>0.67611618705600496</v>
      </c>
      <c r="CM150" s="5">
        <v>17.870935687028702</v>
      </c>
      <c r="CN150" s="1">
        <v>0.30893561040093098</v>
      </c>
      <c r="CO150" s="5">
        <v>17.290322580645199</v>
      </c>
      <c r="CP150" s="5">
        <v>61.098475990923603</v>
      </c>
      <c r="CQ150" s="5">
        <v>47.592059590018302</v>
      </c>
      <c r="CR150" s="1">
        <v>0.778940207888136</v>
      </c>
      <c r="CS150" s="5">
        <v>26.505859028510098</v>
      </c>
      <c r="CT150" s="1">
        <v>0.43382193415835202</v>
      </c>
      <c r="CU150" s="5">
        <v>13.321505376344099</v>
      </c>
      <c r="CV150" s="5">
        <v>58.897942416710102</v>
      </c>
      <c r="CW150" s="5">
        <v>45.605764219656898</v>
      </c>
      <c r="CX150" s="1">
        <v>0.77431846255325198</v>
      </c>
      <c r="CY150" s="5">
        <v>30.3983153352107</v>
      </c>
      <c r="CZ150" s="1">
        <v>0.51611845996484695</v>
      </c>
      <c r="DA150" s="5">
        <v>11.1612903225806</v>
      </c>
      <c r="DB150" s="5">
        <v>57.325388206173102</v>
      </c>
      <c r="DC150" s="5">
        <v>44.6174545294122</v>
      </c>
      <c r="DD150" s="1">
        <v>0.77831927398282497</v>
      </c>
      <c r="DE150" s="5">
        <v>30.8600366839777</v>
      </c>
      <c r="DF150" s="1">
        <v>0.538331054523143</v>
      </c>
      <c r="DG150" s="5">
        <v>11.733333333333301</v>
      </c>
      <c r="DH150" s="5">
        <v>66.730239433696298</v>
      </c>
      <c r="DI150" s="5">
        <v>53.282172446508703</v>
      </c>
      <c r="DJ150" s="1">
        <v>0.798471171371268</v>
      </c>
      <c r="DK150" s="5">
        <v>35.6979202838871</v>
      </c>
      <c r="DL150" s="1">
        <v>0.53495867221271998</v>
      </c>
      <c r="DM150" s="5">
        <v>11.9870967741935</v>
      </c>
      <c r="DN150" s="5">
        <v>37.001734138567201</v>
      </c>
      <c r="DO150" s="5">
        <v>21.781327944007099</v>
      </c>
      <c r="DP150" s="1">
        <v>0.58865694949427305</v>
      </c>
      <c r="DQ150" s="5">
        <v>5.5675602420200496</v>
      </c>
      <c r="DR150" s="1">
        <v>0.15046754893082001</v>
      </c>
      <c r="DS150" s="5">
        <v>10.365591397849499</v>
      </c>
      <c r="DT150" s="5">
        <v>43.092224955041999</v>
      </c>
      <c r="DU150" s="5">
        <v>22.967722891279902</v>
      </c>
      <c r="DV150" s="1">
        <v>0.53298995155720197</v>
      </c>
      <c r="DW150" s="5">
        <v>9.2115699244770308</v>
      </c>
      <c r="DX150" s="1">
        <v>0.213764082362594</v>
      </c>
      <c r="DY150" s="5">
        <v>10.5</v>
      </c>
      <c r="DZ150" s="5">
        <v>36.438381889780501</v>
      </c>
      <c r="EA150" s="5">
        <v>16.514422127668499</v>
      </c>
      <c r="EB150" s="1">
        <v>0.45321502413640702</v>
      </c>
      <c r="EC150" s="5">
        <v>3.4353165102599799</v>
      </c>
      <c r="ED150" s="1">
        <v>9.4277416616664902E-2</v>
      </c>
      <c r="EE150" s="5">
        <v>11.6612903225806</v>
      </c>
      <c r="EF150" s="5">
        <v>49.5386902021948</v>
      </c>
      <c r="EG150" s="5">
        <v>33.796147343713997</v>
      </c>
      <c r="EH150" s="1">
        <v>0.68221721659925305</v>
      </c>
      <c r="EI150" s="5">
        <v>20.129928925125999</v>
      </c>
      <c r="EJ150" s="1">
        <v>0.40634762128277202</v>
      </c>
      <c r="EK150" s="5">
        <v>12.8048387096774</v>
      </c>
      <c r="EL150" s="5">
        <v>46.826093235827301</v>
      </c>
      <c r="EM150" s="5">
        <v>33.711167983197001</v>
      </c>
      <c r="EN150" s="1">
        <v>0.71992271090008697</v>
      </c>
      <c r="EO150" s="5">
        <v>22.1820114335288</v>
      </c>
      <c r="EP150" s="1">
        <v>0.47371048705291302</v>
      </c>
      <c r="EQ150" s="5">
        <v>11.2436559139785</v>
      </c>
      <c r="ER150" s="5">
        <v>32.906237264722101</v>
      </c>
      <c r="ES150" s="5">
        <v>24.281644641153601</v>
      </c>
      <c r="ET150" s="1">
        <v>0.73790401636668701</v>
      </c>
      <c r="EU150" s="5">
        <v>17.9918868394562</v>
      </c>
      <c r="EV150" s="1">
        <v>0.546762204828103</v>
      </c>
      <c r="EW150" s="5">
        <v>6.14838709677419</v>
      </c>
      <c r="EX150" s="5">
        <v>16.873106788905201</v>
      </c>
      <c r="EY150" s="5">
        <v>9.1841573558175806</v>
      </c>
      <c r="EZ150" s="1">
        <v>0.54430742783282504</v>
      </c>
      <c r="FA150" s="5">
        <v>4.2675276737569696</v>
      </c>
      <c r="FB150" s="1">
        <v>0.25291890385966398</v>
      </c>
      <c r="FC150" s="5">
        <v>4.56666666666667</v>
      </c>
      <c r="FD150" s="4">
        <v>126.70277978879599</v>
      </c>
      <c r="FE150" s="4">
        <v>95.763776931907401</v>
      </c>
      <c r="FF150" s="1">
        <v>0.75581433249955798</v>
      </c>
      <c r="FG150" s="4">
        <v>50.456517662283098</v>
      </c>
      <c r="FH150" s="1">
        <v>0.39822739285112901</v>
      </c>
      <c r="FI150" s="4">
        <v>29.8333333333333</v>
      </c>
      <c r="FJ150" s="4">
        <v>128.36264921178599</v>
      </c>
      <c r="FK150" s="4">
        <v>88.329149804637794</v>
      </c>
      <c r="FL150" s="1">
        <v>0.68812189797441403</v>
      </c>
      <c r="FM150" s="4">
        <v>43.877785645468798</v>
      </c>
      <c r="FN150" s="1">
        <v>0.341826737878203</v>
      </c>
      <c r="FO150" s="4">
        <v>36.419354838709701</v>
      </c>
      <c r="FP150" s="4">
        <v>119.996418407634</v>
      </c>
      <c r="FQ150" s="4">
        <v>93.197823809675299</v>
      </c>
      <c r="FR150" s="1">
        <v>0.776671712759607</v>
      </c>
      <c r="FS150" s="4">
        <v>56.904174363720799</v>
      </c>
      <c r="FT150" s="1">
        <v>0.47421560675598301</v>
      </c>
      <c r="FU150" s="4">
        <v>24.482795698924701</v>
      </c>
      <c r="FV150" s="4">
        <v>124.055627639869</v>
      </c>
      <c r="FW150" s="4">
        <v>97.899626975920896</v>
      </c>
      <c r="FX150" s="1">
        <v>0.78915909611227997</v>
      </c>
      <c r="FY150" s="4">
        <v>66.557956967864797</v>
      </c>
      <c r="FZ150" s="1">
        <v>0.53651703057825795</v>
      </c>
      <c r="GA150" s="4">
        <v>23.720430107526902</v>
      </c>
      <c r="GB150" s="4">
        <v>80.0939590936092</v>
      </c>
      <c r="GC150" s="4">
        <v>44.749050835287001</v>
      </c>
      <c r="GD150" s="1">
        <v>0.55870694046959102</v>
      </c>
      <c r="GE150" s="4">
        <v>14.779130166497101</v>
      </c>
      <c r="GF150" s="1">
        <v>0.18452240760409999</v>
      </c>
      <c r="GG150" s="4">
        <v>20.865591397849499</v>
      </c>
      <c r="GH150" s="4">
        <v>85.977072091975302</v>
      </c>
      <c r="GI150" s="4">
        <v>50.3105694713825</v>
      </c>
      <c r="GJ150" s="1">
        <v>0.58516262821280995</v>
      </c>
      <c r="GK150" s="4">
        <v>23.565245435386</v>
      </c>
      <c r="GL150" s="1">
        <v>0.27408755453054601</v>
      </c>
      <c r="GM150" s="4">
        <v>24.466129032258099</v>
      </c>
      <c r="GN150" s="4">
        <v>79.732330500549395</v>
      </c>
      <c r="GO150" s="4">
        <v>57.992812624350599</v>
      </c>
      <c r="GP150" s="1">
        <v>0.72734375453820399</v>
      </c>
      <c r="GQ150" s="4">
        <v>40.173898272984999</v>
      </c>
      <c r="GR150" s="1">
        <v>0.50385957641998402</v>
      </c>
      <c r="GS150" s="4">
        <v>17.392043010752701</v>
      </c>
      <c r="GT150" s="4">
        <v>16.873106788905201</v>
      </c>
      <c r="GU150" s="4">
        <v>9.1841573558175806</v>
      </c>
      <c r="GV150" s="1">
        <v>0.54430742783282504</v>
      </c>
      <c r="GW150" s="4">
        <v>4.2675276737569696</v>
      </c>
      <c r="GX150" s="1">
        <v>0.25291890385966398</v>
      </c>
      <c r="GY150" s="4">
        <v>4.56666666666667</v>
      </c>
    </row>
    <row r="151" spans="1:207" s="8" customFormat="1" x14ac:dyDescent="0.25">
      <c r="A151" s="4" t="s">
        <v>221</v>
      </c>
      <c r="B151" s="4" t="s">
        <v>498</v>
      </c>
      <c r="C151" s="4" t="s">
        <v>499</v>
      </c>
      <c r="D151" s="30" t="s">
        <v>231</v>
      </c>
      <c r="E151" s="4" t="s">
        <v>232</v>
      </c>
      <c r="F151" s="5">
        <v>36.2781368126441</v>
      </c>
      <c r="G151" s="5">
        <v>38.088051303861697</v>
      </c>
      <c r="H151" s="5">
        <v>33.351396589760199</v>
      </c>
      <c r="I151" s="5">
        <v>2.1832414454850801</v>
      </c>
      <c r="J151" s="5"/>
      <c r="K151" s="5"/>
      <c r="L151" s="5"/>
      <c r="M151" s="5"/>
      <c r="N151" s="5"/>
      <c r="O151" s="5"/>
      <c r="P151" s="5"/>
      <c r="Q151" s="5"/>
      <c r="R151" s="5"/>
      <c r="S151" s="5">
        <v>22.681065620192001</v>
      </c>
      <c r="T151" s="5">
        <v>95.708647202731697</v>
      </c>
      <c r="U151" s="5">
        <v>78.167857586486093</v>
      </c>
      <c r="V151" s="5">
        <v>57.753255414718097</v>
      </c>
      <c r="W151" s="5">
        <v>57.543641974074198</v>
      </c>
      <c r="X151" s="5">
        <v>50.504112537400701</v>
      </c>
      <c r="Y151" s="5">
        <v>0</v>
      </c>
      <c r="Z151" s="5"/>
      <c r="AA151" s="5"/>
      <c r="AB151" s="5"/>
      <c r="AC151" s="5">
        <v>74.366188116505796</v>
      </c>
      <c r="AD151" s="5">
        <v>35.534638035245202</v>
      </c>
      <c r="AE151" s="5">
        <v>0</v>
      </c>
      <c r="AF151" s="5">
        <v>0</v>
      </c>
      <c r="AG151" s="5">
        <v>0</v>
      </c>
      <c r="AH151" s="5">
        <v>0</v>
      </c>
      <c r="AI151" s="5">
        <v>22.681065620192001</v>
      </c>
      <c r="AJ151" s="5">
        <v>173.87650478921799</v>
      </c>
      <c r="AK151" s="5">
        <v>115.296897388792</v>
      </c>
      <c r="AL151" s="5">
        <v>50.504112537400701</v>
      </c>
      <c r="AM151" s="5">
        <v>0</v>
      </c>
      <c r="AN151" s="5">
        <v>0</v>
      </c>
      <c r="AO151" s="5">
        <v>109.900826151751</v>
      </c>
      <c r="AP151" s="5"/>
      <c r="AQ151" s="5"/>
      <c r="AR151" s="5">
        <v>196.55757040941</v>
      </c>
      <c r="AS151" s="5">
        <v>165.80100992619299</v>
      </c>
      <c r="AT151" s="5"/>
      <c r="AU151" s="5">
        <f t="shared" si="31"/>
        <v>0</v>
      </c>
      <c r="AV151" s="5">
        <f t="shared" si="32"/>
        <v>196.55757040941</v>
      </c>
      <c r="AW151" s="5">
        <f t="shared" si="33"/>
        <v>-30.756560483217015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22.681065620192001</v>
      </c>
      <c r="BE151" s="5">
        <v>73.027581582539796</v>
      </c>
      <c r="BF151" s="5">
        <v>-17.540789616245601</v>
      </c>
      <c r="BG151" s="5">
        <v>-20.414602171768099</v>
      </c>
      <c r="BH151" s="5">
        <v>-0.209613440643835</v>
      </c>
      <c r="BI151" s="5">
        <v>-7.0395294366735301</v>
      </c>
      <c r="BJ151" s="5">
        <v>-50.504112537400701</v>
      </c>
      <c r="BK151" s="5">
        <v>0</v>
      </c>
      <c r="BL151" s="6">
        <v>0</v>
      </c>
      <c r="BM151" s="5" t="s">
        <v>279</v>
      </c>
      <c r="BN151" s="4" t="s">
        <v>279</v>
      </c>
      <c r="BO151" s="7">
        <v>231</v>
      </c>
      <c r="BP151" s="7">
        <v>133</v>
      </c>
      <c r="BQ151" s="4" t="s">
        <v>253</v>
      </c>
      <c r="BR151" s="5"/>
      <c r="BS151" s="5"/>
      <c r="BT151" s="1"/>
      <c r="BU151" s="5"/>
      <c r="BV151" s="1"/>
      <c r="BW151" s="5"/>
      <c r="BX151" s="5"/>
      <c r="BY151" s="5"/>
      <c r="BZ151" s="1"/>
      <c r="CA151" s="5"/>
      <c r="CB151" s="1"/>
      <c r="CC151" s="5"/>
      <c r="CD151" s="5"/>
      <c r="CE151" s="5"/>
      <c r="CF151" s="1"/>
      <c r="CG151" s="5"/>
      <c r="CH151" s="1"/>
      <c r="CI151" s="5"/>
      <c r="CJ151" s="5"/>
      <c r="CK151" s="5"/>
      <c r="CL151" s="1"/>
      <c r="CM151" s="5"/>
      <c r="CN151" s="1"/>
      <c r="CO151" s="5"/>
      <c r="CP151" s="5"/>
      <c r="CQ151" s="5"/>
      <c r="CR151" s="1"/>
      <c r="CS151" s="5"/>
      <c r="CT151" s="1"/>
      <c r="CU151" s="5"/>
      <c r="CV151" s="5">
        <v>24.636412896234098</v>
      </c>
      <c r="CW151" s="5">
        <v>9.9853001896505003</v>
      </c>
      <c r="CX151" s="1">
        <v>0.40530657737015202</v>
      </c>
      <c r="CY151" s="5">
        <v>7.8730792468165802</v>
      </c>
      <c r="CZ151" s="1">
        <v>0.31957084336819402</v>
      </c>
      <c r="DA151" s="5">
        <v>1.5</v>
      </c>
      <c r="DB151" s="5">
        <v>104.08603219838599</v>
      </c>
      <c r="DC151" s="5">
        <v>40.886514564404401</v>
      </c>
      <c r="DD151" s="1">
        <v>0.39281461403462298</v>
      </c>
      <c r="DE151" s="5">
        <v>32.281055615878401</v>
      </c>
      <c r="DF151" s="1">
        <v>0.31013820907642298</v>
      </c>
      <c r="DG151" s="5">
        <v>6</v>
      </c>
      <c r="DH151" s="5">
        <v>84.416405284096598</v>
      </c>
      <c r="DI151" s="5">
        <v>22.805634813608702</v>
      </c>
      <c r="DJ151" s="1">
        <v>0.27015643152368501</v>
      </c>
      <c r="DK151" s="5">
        <v>13.5416571978507</v>
      </c>
      <c r="DL151" s="1">
        <v>0.16041499460060299</v>
      </c>
      <c r="DM151" s="5">
        <v>5.5518433179723496</v>
      </c>
      <c r="DN151" s="5">
        <v>61.136937411482499</v>
      </c>
      <c r="DO151" s="5">
        <v>13.433525775880801</v>
      </c>
      <c r="DP151" s="1">
        <v>0.2197284709482</v>
      </c>
      <c r="DQ151" s="5">
        <v>6.82943757665889</v>
      </c>
      <c r="DR151" s="1">
        <v>0.111707224238161</v>
      </c>
      <c r="DS151" s="5">
        <v>3.6333333333333302</v>
      </c>
      <c r="DT151" s="5">
        <v>58.317052168585199</v>
      </c>
      <c r="DU151" s="5">
        <v>11.8524352450256</v>
      </c>
      <c r="DV151" s="1">
        <v>0.20324133001033901</v>
      </c>
      <c r="DW151" s="5">
        <v>7.29820571235902</v>
      </c>
      <c r="DX151" s="1">
        <v>0.12514702717244799</v>
      </c>
      <c r="DY151" s="5">
        <v>3</v>
      </c>
      <c r="DZ151" s="5">
        <v>49.764494787172197</v>
      </c>
      <c r="EA151" s="5">
        <v>8.3383636638219905</v>
      </c>
      <c r="EB151" s="1">
        <v>0.167556481774459</v>
      </c>
      <c r="EC151" s="5">
        <v>4.9799043338247904</v>
      </c>
      <c r="ED151" s="1">
        <v>0.100069424096886</v>
      </c>
      <c r="EE151" s="5">
        <v>2.9354838709677402</v>
      </c>
      <c r="EF151" s="5">
        <v>0</v>
      </c>
      <c r="EG151" s="5">
        <v>0</v>
      </c>
      <c r="EH151" s="1"/>
      <c r="EI151" s="5">
        <v>1.00823164848128E-2</v>
      </c>
      <c r="EJ151" s="1"/>
      <c r="EK151" s="5">
        <v>0</v>
      </c>
      <c r="EL151" s="5"/>
      <c r="EM151" s="5"/>
      <c r="EN151" s="1"/>
      <c r="EO151" s="5"/>
      <c r="EP151" s="1"/>
      <c r="EQ151" s="5"/>
      <c r="ER151" s="5"/>
      <c r="ES151" s="5"/>
      <c r="ET151" s="1"/>
      <c r="EU151" s="5"/>
      <c r="EV151" s="1"/>
      <c r="EW151" s="5"/>
      <c r="EX151" s="5"/>
      <c r="EY151" s="5"/>
      <c r="EZ151" s="1"/>
      <c r="FA151" s="5"/>
      <c r="FB151" s="1"/>
      <c r="FC151" s="5"/>
      <c r="FD151" s="4">
        <v>0</v>
      </c>
      <c r="FE151" s="4">
        <v>0</v>
      </c>
      <c r="FF151" s="1"/>
      <c r="FG151" s="4">
        <v>0</v>
      </c>
      <c r="FH151" s="1"/>
      <c r="FI151" s="4">
        <v>0</v>
      </c>
      <c r="FJ151" s="4">
        <v>0</v>
      </c>
      <c r="FK151" s="4">
        <v>0</v>
      </c>
      <c r="FL151" s="1"/>
      <c r="FM151" s="4">
        <v>0</v>
      </c>
      <c r="FN151" s="1"/>
      <c r="FO151" s="4">
        <v>0</v>
      </c>
      <c r="FP151" s="4">
        <v>24.636412896234098</v>
      </c>
      <c r="FQ151" s="4">
        <v>9.9853001896505003</v>
      </c>
      <c r="FR151" s="1">
        <v>0.40530657737015202</v>
      </c>
      <c r="FS151" s="4">
        <v>7.8730792468165802</v>
      </c>
      <c r="FT151" s="1">
        <v>0.31957084336819402</v>
      </c>
      <c r="FU151" s="4">
        <v>1.5</v>
      </c>
      <c r="FV151" s="4">
        <v>188.502437482483</v>
      </c>
      <c r="FW151" s="4">
        <v>63.692149378013099</v>
      </c>
      <c r="FX151" s="1">
        <v>0.33788501744934601</v>
      </c>
      <c r="FY151" s="4">
        <v>45.822712813728998</v>
      </c>
      <c r="FZ151" s="1">
        <v>0.24308817130275701</v>
      </c>
      <c r="GA151" s="4">
        <v>11.5518433179724</v>
      </c>
      <c r="GB151" s="4">
        <v>119.453989580068</v>
      </c>
      <c r="GC151" s="4">
        <v>25.285961020906502</v>
      </c>
      <c r="GD151" s="1">
        <v>0.211679501955502</v>
      </c>
      <c r="GE151" s="4">
        <v>14.1276432890179</v>
      </c>
      <c r="GF151" s="1">
        <v>0.118268492652968</v>
      </c>
      <c r="GG151" s="4">
        <v>6.6333333333333302</v>
      </c>
      <c r="GH151" s="4">
        <v>49.764494787172197</v>
      </c>
      <c r="GI151" s="4">
        <v>8.3383636638219905</v>
      </c>
      <c r="GJ151" s="1">
        <v>0.167556481774459</v>
      </c>
      <c r="GK151" s="4">
        <v>4.9899866503096098</v>
      </c>
      <c r="GL151" s="1">
        <v>0.100272024696529</v>
      </c>
      <c r="GM151" s="4">
        <v>2.9354838709677402</v>
      </c>
      <c r="GN151" s="4">
        <v>0</v>
      </c>
      <c r="GO151" s="4">
        <v>0</v>
      </c>
      <c r="GP151" s="1"/>
      <c r="GQ151" s="4">
        <v>0</v>
      </c>
      <c r="GR151" s="1"/>
      <c r="GS151" s="4">
        <v>0</v>
      </c>
      <c r="GT151" s="4">
        <v>0</v>
      </c>
      <c r="GU151" s="4">
        <v>0</v>
      </c>
      <c r="GV151" s="1"/>
      <c r="GW151" s="4">
        <v>0</v>
      </c>
      <c r="GX151" s="1"/>
      <c r="GY151" s="4">
        <v>0</v>
      </c>
    </row>
    <row r="152" spans="1:207" s="8" customFormat="1" x14ac:dyDescent="0.25">
      <c r="A152" s="4" t="s">
        <v>221</v>
      </c>
      <c r="B152" s="4" t="s">
        <v>500</v>
      </c>
      <c r="C152" s="4"/>
      <c r="D152" s="30" t="s">
        <v>276</v>
      </c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>
        <v>34.777454624373803</v>
      </c>
      <c r="Y152" s="5">
        <v>128.232449606828</v>
      </c>
      <c r="Z152" s="5">
        <v>21.3790377218847</v>
      </c>
      <c r="AA152" s="5">
        <v>74.282598482111098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163.009904231202</v>
      </c>
      <c r="AM152" s="5">
        <v>95.661636203995798</v>
      </c>
      <c r="AN152" s="5">
        <v>0</v>
      </c>
      <c r="AO152" s="5"/>
      <c r="AP152" s="5"/>
      <c r="AQ152" s="5"/>
      <c r="AR152" s="5"/>
      <c r="AS152" s="5">
        <v>163.009904231202</v>
      </c>
      <c r="AT152" s="5">
        <v>95.661636203995798</v>
      </c>
      <c r="AU152" s="5">
        <f t="shared" si="31"/>
        <v>0</v>
      </c>
      <c r="AV152" s="5">
        <f t="shared" si="32"/>
        <v>0</v>
      </c>
      <c r="AW152" s="5">
        <f t="shared" si="33"/>
        <v>163.009904231202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34.777454624373803</v>
      </c>
      <c r="BJ152" s="5">
        <v>93.454994982454593</v>
      </c>
      <c r="BK152" s="5">
        <v>-106.85341188494399</v>
      </c>
      <c r="BL152" s="6">
        <v>52.903560760226398</v>
      </c>
      <c r="BM152" s="5" t="s">
        <v>257</v>
      </c>
      <c r="BN152" s="4" t="s">
        <v>257</v>
      </c>
      <c r="BO152" s="7">
        <v>627</v>
      </c>
      <c r="BP152" s="7">
        <v>134</v>
      </c>
      <c r="BQ152" s="4" t="s">
        <v>253</v>
      </c>
      <c r="BR152" s="5"/>
      <c r="BS152" s="5"/>
      <c r="BT152" s="1"/>
      <c r="BU152" s="5"/>
      <c r="BV152" s="1"/>
      <c r="BW152" s="5"/>
      <c r="BX152" s="5"/>
      <c r="BY152" s="5"/>
      <c r="BZ152" s="1"/>
      <c r="CA152" s="5"/>
      <c r="CB152" s="1"/>
      <c r="CC152" s="5"/>
      <c r="CD152" s="5"/>
      <c r="CE152" s="5"/>
      <c r="CF152" s="1"/>
      <c r="CG152" s="5"/>
      <c r="CH152" s="1"/>
      <c r="CI152" s="5"/>
      <c r="CJ152" s="5"/>
      <c r="CK152" s="5"/>
      <c r="CL152" s="1"/>
      <c r="CM152" s="5"/>
      <c r="CN152" s="1"/>
      <c r="CO152" s="5"/>
      <c r="CP152" s="5"/>
      <c r="CQ152" s="5"/>
      <c r="CR152" s="1"/>
      <c r="CS152" s="5"/>
      <c r="CT152" s="1"/>
      <c r="CU152" s="5"/>
      <c r="CV152" s="5"/>
      <c r="CW152" s="5"/>
      <c r="CX152" s="1"/>
      <c r="CY152" s="5"/>
      <c r="CZ152" s="1"/>
      <c r="DA152" s="5"/>
      <c r="DB152" s="5"/>
      <c r="DC152" s="5"/>
      <c r="DD152" s="1"/>
      <c r="DE152" s="5"/>
      <c r="DF152" s="1"/>
      <c r="DG152" s="5"/>
      <c r="DH152" s="5"/>
      <c r="DI152" s="5"/>
      <c r="DJ152" s="1"/>
      <c r="DK152" s="5"/>
      <c r="DL152" s="1"/>
      <c r="DM152" s="5"/>
      <c r="DN152" s="5"/>
      <c r="DO152" s="5"/>
      <c r="DP152" s="1"/>
      <c r="DQ152" s="5"/>
      <c r="DR152" s="1"/>
      <c r="DS152" s="5"/>
      <c r="DT152" s="5"/>
      <c r="DU152" s="5"/>
      <c r="DV152" s="1"/>
      <c r="DW152" s="5"/>
      <c r="DX152" s="1"/>
      <c r="DY152" s="5"/>
      <c r="DZ152" s="5">
        <v>34.777454624373803</v>
      </c>
      <c r="EA152" s="5">
        <v>23.9457569098176</v>
      </c>
      <c r="EB152" s="1">
        <v>0.68854253908034002</v>
      </c>
      <c r="EC152" s="5">
        <v>17.619726995109598</v>
      </c>
      <c r="ED152" s="1">
        <v>0.50664222512595203</v>
      </c>
      <c r="EE152" s="5">
        <v>6.3376344086021499</v>
      </c>
      <c r="EF152" s="5">
        <v>128.232481850753</v>
      </c>
      <c r="EG152" s="5">
        <v>90.395504021517894</v>
      </c>
      <c r="EH152" s="1">
        <v>0.70493452763962905</v>
      </c>
      <c r="EI152" s="5">
        <v>69.397273307159097</v>
      </c>
      <c r="EJ152" s="1">
        <v>0.54118326578073395</v>
      </c>
      <c r="EK152" s="5">
        <v>20.345622119815701</v>
      </c>
      <c r="EL152" s="5">
        <v>21.3788888774904</v>
      </c>
      <c r="EM152" s="5">
        <v>-3.0567231829756998</v>
      </c>
      <c r="EN152" s="1">
        <v>-0.14297858043474401</v>
      </c>
      <c r="EO152" s="5">
        <v>-11.2061895978017</v>
      </c>
      <c r="EP152" s="1">
        <v>-0.52417081458338299</v>
      </c>
      <c r="EQ152" s="5">
        <v>9.1817204301075304</v>
      </c>
      <c r="ER152" s="5">
        <v>74.282586858889303</v>
      </c>
      <c r="ES152" s="5">
        <v>38.923031692037704</v>
      </c>
      <c r="ET152" s="1">
        <v>0.52398594795813602</v>
      </c>
      <c r="EU152" s="5">
        <v>27.182779938464201</v>
      </c>
      <c r="EV152" s="1">
        <v>0.36593744359094399</v>
      </c>
      <c r="EW152" s="5">
        <v>11.905376344085999</v>
      </c>
      <c r="EX152" s="5">
        <v>0</v>
      </c>
      <c r="EY152" s="5">
        <v>1.1508656914667801</v>
      </c>
      <c r="EZ152" s="1"/>
      <c r="FA152" s="5">
        <v>1.1364515994745901</v>
      </c>
      <c r="FB152" s="1"/>
      <c r="FC152" s="5">
        <v>0</v>
      </c>
      <c r="FD152" s="4">
        <v>0</v>
      </c>
      <c r="FE152" s="4">
        <v>0</v>
      </c>
      <c r="FF152" s="1"/>
      <c r="FG152" s="4">
        <v>0</v>
      </c>
      <c r="FH152" s="1"/>
      <c r="FI152" s="4">
        <v>0</v>
      </c>
      <c r="FJ152" s="4">
        <v>0</v>
      </c>
      <c r="FK152" s="4">
        <v>0</v>
      </c>
      <c r="FL152" s="1"/>
      <c r="FM152" s="4">
        <v>0</v>
      </c>
      <c r="FN152" s="1"/>
      <c r="FO152" s="4">
        <v>0</v>
      </c>
      <c r="FP152" s="4">
        <v>0</v>
      </c>
      <c r="FQ152" s="4">
        <v>0</v>
      </c>
      <c r="FR152" s="1"/>
      <c r="FS152" s="4">
        <v>0</v>
      </c>
      <c r="FT152" s="1"/>
      <c r="FU152" s="4">
        <v>0</v>
      </c>
      <c r="FV152" s="4">
        <v>0</v>
      </c>
      <c r="FW152" s="4">
        <v>0</v>
      </c>
      <c r="FX152" s="1"/>
      <c r="FY152" s="4">
        <v>0</v>
      </c>
      <c r="FZ152" s="1"/>
      <c r="GA152" s="4">
        <v>0</v>
      </c>
      <c r="GB152" s="4">
        <v>0</v>
      </c>
      <c r="GC152" s="4">
        <v>0</v>
      </c>
      <c r="GD152" s="1"/>
      <c r="GE152" s="4">
        <v>0</v>
      </c>
      <c r="GF152" s="1"/>
      <c r="GG152" s="4">
        <v>0</v>
      </c>
      <c r="GH152" s="4">
        <v>163.00993647512701</v>
      </c>
      <c r="GI152" s="4">
        <v>114.341260931335</v>
      </c>
      <c r="GJ152" s="1">
        <v>0.70143736881206997</v>
      </c>
      <c r="GK152" s="4">
        <v>87.017000302268698</v>
      </c>
      <c r="GL152" s="1">
        <v>0.53381408633053695</v>
      </c>
      <c r="GM152" s="4">
        <v>26.6832565284178</v>
      </c>
      <c r="GN152" s="4">
        <v>95.6614757363796</v>
      </c>
      <c r="GO152" s="4">
        <v>35.866308509062002</v>
      </c>
      <c r="GP152" s="1">
        <v>0.37492949207579701</v>
      </c>
      <c r="GQ152" s="4">
        <v>15.976590340662399</v>
      </c>
      <c r="GR152" s="1">
        <v>0.16701174864467</v>
      </c>
      <c r="GS152" s="4">
        <v>21.087096774193501</v>
      </c>
      <c r="GT152" s="4">
        <v>0</v>
      </c>
      <c r="GU152" s="4">
        <v>1.1508656914667801</v>
      </c>
      <c r="GV152" s="1"/>
      <c r="GW152" s="4">
        <v>1.1364515994745901</v>
      </c>
      <c r="GX152" s="1"/>
      <c r="GY152" s="4">
        <v>0</v>
      </c>
    </row>
    <row r="153" spans="1:207" s="8" customFormat="1" x14ac:dyDescent="0.25">
      <c r="A153" s="4" t="s">
        <v>221</v>
      </c>
      <c r="B153" s="4" t="s">
        <v>501</v>
      </c>
      <c r="C153" s="4" t="s">
        <v>502</v>
      </c>
      <c r="D153" s="30" t="s">
        <v>224</v>
      </c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>
        <v>-19.3891935191117</v>
      </c>
      <c r="V153" s="5">
        <v>49.938208035482397</v>
      </c>
      <c r="W153" s="5">
        <v>35.260258931244898</v>
      </c>
      <c r="X153" s="5">
        <v>39.249202020233398</v>
      </c>
      <c r="Y153" s="5">
        <v>36.997117184800899</v>
      </c>
      <c r="Z153" s="5">
        <v>27.486848503036299</v>
      </c>
      <c r="AA153" s="5">
        <v>0</v>
      </c>
      <c r="AB153" s="5">
        <v>-0.124120774827451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-19.3891935191117</v>
      </c>
      <c r="AK153" s="5">
        <v>85.198466966727295</v>
      </c>
      <c r="AL153" s="5">
        <v>76.246319205034297</v>
      </c>
      <c r="AM153" s="5">
        <v>27.486848503036299</v>
      </c>
      <c r="AN153" s="5">
        <v>-0.124120774827451</v>
      </c>
      <c r="AO153" s="5"/>
      <c r="AP153" s="5"/>
      <c r="AQ153" s="5"/>
      <c r="AR153" s="5">
        <v>-19.3891935191117</v>
      </c>
      <c r="AS153" s="5">
        <v>161.44478617176199</v>
      </c>
      <c r="AT153" s="5">
        <v>27.3627277282088</v>
      </c>
      <c r="AU153" s="5">
        <f t="shared" si="31"/>
        <v>0</v>
      </c>
      <c r="AV153" s="5">
        <f t="shared" si="32"/>
        <v>-19.3891935191117</v>
      </c>
      <c r="AW153" s="5">
        <f t="shared" si="33"/>
        <v>180.83397969087369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-19.3891935191117</v>
      </c>
      <c r="BG153" s="5">
        <v>69.327401554594104</v>
      </c>
      <c r="BH153" s="5">
        <v>-14.6779491042375</v>
      </c>
      <c r="BI153" s="5">
        <v>3.9889430889884601</v>
      </c>
      <c r="BJ153" s="5">
        <v>-2.25208483543252</v>
      </c>
      <c r="BK153" s="5">
        <v>-9.5102686817646092</v>
      </c>
      <c r="BL153" s="6">
        <v>-27.486848503036299</v>
      </c>
      <c r="BM153" s="5" t="s">
        <v>257</v>
      </c>
      <c r="BN153" s="4" t="s">
        <v>257</v>
      </c>
      <c r="BO153" s="7">
        <v>361</v>
      </c>
      <c r="BP153" s="7">
        <v>135</v>
      </c>
      <c r="BQ153" s="4" t="s">
        <v>253</v>
      </c>
      <c r="BR153" s="5"/>
      <c r="BS153" s="5"/>
      <c r="BT153" s="1"/>
      <c r="BU153" s="5"/>
      <c r="BV153" s="1"/>
      <c r="BW153" s="5"/>
      <c r="BX153" s="5"/>
      <c r="BY153" s="5"/>
      <c r="BZ153" s="1"/>
      <c r="CA153" s="5"/>
      <c r="CB153" s="1"/>
      <c r="CC153" s="5"/>
      <c r="CD153" s="5"/>
      <c r="CE153" s="5"/>
      <c r="CF153" s="1"/>
      <c r="CG153" s="5"/>
      <c r="CH153" s="1"/>
      <c r="CI153" s="5"/>
      <c r="CJ153" s="5"/>
      <c r="CK153" s="5"/>
      <c r="CL153" s="1"/>
      <c r="CM153" s="5"/>
      <c r="CN153" s="1"/>
      <c r="CO153" s="5"/>
      <c r="CP153" s="5"/>
      <c r="CQ153" s="5"/>
      <c r="CR153" s="1"/>
      <c r="CS153" s="5"/>
      <c r="CT153" s="1"/>
      <c r="CU153" s="5"/>
      <c r="CV153" s="5"/>
      <c r="CW153" s="5"/>
      <c r="CX153" s="1"/>
      <c r="CY153" s="5"/>
      <c r="CZ153" s="1"/>
      <c r="DA153" s="5"/>
      <c r="DB153" s="5"/>
      <c r="DC153" s="5"/>
      <c r="DD153" s="1"/>
      <c r="DE153" s="5"/>
      <c r="DF153" s="1"/>
      <c r="DG153" s="5"/>
      <c r="DH153" s="5">
        <v>-19.428091338637199</v>
      </c>
      <c r="DI153" s="5">
        <v>-19.427546187334499</v>
      </c>
      <c r="DJ153" s="1">
        <v>0.99997194004839496</v>
      </c>
      <c r="DK153" s="5">
        <v>-19.400243683612999</v>
      </c>
      <c r="DL153" s="1">
        <v>-0.99856662939560903</v>
      </c>
      <c r="DM153" s="5">
        <v>0</v>
      </c>
      <c r="DN153" s="5">
        <v>48.293349531498102</v>
      </c>
      <c r="DO153" s="5">
        <v>43.788733749952598</v>
      </c>
      <c r="DP153" s="1">
        <v>0.90672389003360798</v>
      </c>
      <c r="DQ153" s="5">
        <v>39.592939446121001</v>
      </c>
      <c r="DR153" s="1">
        <v>0.81984247997330495</v>
      </c>
      <c r="DS153" s="5">
        <v>2.7419354838709702</v>
      </c>
      <c r="DT153" s="5">
        <v>32.587165844557497</v>
      </c>
      <c r="DU153" s="5">
        <v>22.5974402885806</v>
      </c>
      <c r="DV153" s="1">
        <v>0.693446014801397</v>
      </c>
      <c r="DW153" s="5">
        <v>2.97430440014127</v>
      </c>
      <c r="DX153" s="1">
        <v>9.1272263882316698E-2</v>
      </c>
      <c r="DY153" s="5">
        <v>6</v>
      </c>
      <c r="DZ153" s="5">
        <v>37.203872204278497</v>
      </c>
      <c r="EA153" s="5">
        <v>27.564791109594399</v>
      </c>
      <c r="EB153" s="1">
        <v>0.74091188568334998</v>
      </c>
      <c r="EC153" s="5">
        <v>32.730127727328899</v>
      </c>
      <c r="ED153" s="1">
        <v>0.87975056864013401</v>
      </c>
      <c r="EE153" s="5">
        <v>6</v>
      </c>
      <c r="EF153" s="5">
        <v>36.6210654747319</v>
      </c>
      <c r="EG153" s="5">
        <v>27.6419716562635</v>
      </c>
      <c r="EH153" s="1">
        <v>0.75481068881887403</v>
      </c>
      <c r="EI153" s="5">
        <v>21.3988110661405</v>
      </c>
      <c r="EJ153" s="1">
        <v>0.58433065200971301</v>
      </c>
      <c r="EK153" s="5">
        <v>5.9677419354838701</v>
      </c>
      <c r="EL153" s="5">
        <v>27.5403098887633</v>
      </c>
      <c r="EM153" s="5">
        <v>21.1301859247076</v>
      </c>
      <c r="EN153" s="1">
        <v>0.76724575758419</v>
      </c>
      <c r="EO153" s="5">
        <v>16.792641174390202</v>
      </c>
      <c r="EP153" s="1">
        <v>0.60974772042204595</v>
      </c>
      <c r="EQ153" s="5">
        <v>3.9354838709677402</v>
      </c>
      <c r="ER153" s="5">
        <v>0</v>
      </c>
      <c r="ES153" s="5">
        <v>0</v>
      </c>
      <c r="ET153" s="1"/>
      <c r="EU153" s="5">
        <v>-3.43305152195172E-3</v>
      </c>
      <c r="EV153" s="1"/>
      <c r="EW153" s="5">
        <v>0</v>
      </c>
      <c r="EX153" s="5">
        <v>-0.12399879937567</v>
      </c>
      <c r="EY153" s="5">
        <v>-0.12399879937567</v>
      </c>
      <c r="EZ153" s="1">
        <v>1</v>
      </c>
      <c r="FA153" s="5">
        <v>-0.12399879937567</v>
      </c>
      <c r="FB153" s="1">
        <v>-1</v>
      </c>
      <c r="FC153" s="5">
        <v>0</v>
      </c>
      <c r="FD153" s="4">
        <v>0</v>
      </c>
      <c r="FE153" s="4">
        <v>0</v>
      </c>
      <c r="FF153" s="1"/>
      <c r="FG153" s="4">
        <v>0</v>
      </c>
      <c r="FH153" s="1"/>
      <c r="FI153" s="4">
        <v>0</v>
      </c>
      <c r="FJ153" s="4">
        <v>0</v>
      </c>
      <c r="FK153" s="4">
        <v>0</v>
      </c>
      <c r="FL153" s="1"/>
      <c r="FM153" s="4">
        <v>0</v>
      </c>
      <c r="FN153" s="1"/>
      <c r="FO153" s="4">
        <v>0</v>
      </c>
      <c r="FP153" s="4">
        <v>0</v>
      </c>
      <c r="FQ153" s="4">
        <v>0</v>
      </c>
      <c r="FR153" s="1"/>
      <c r="FS153" s="4">
        <v>0</v>
      </c>
      <c r="FT153" s="1"/>
      <c r="FU153" s="4">
        <v>0</v>
      </c>
      <c r="FV153" s="4">
        <v>-19.428091338637199</v>
      </c>
      <c r="FW153" s="4">
        <v>-19.427546187334499</v>
      </c>
      <c r="FX153" s="1">
        <v>0.99997194004839496</v>
      </c>
      <c r="FY153" s="4">
        <v>-19.400243683612999</v>
      </c>
      <c r="FZ153" s="1">
        <v>0.99856662939560903</v>
      </c>
      <c r="GA153" s="4">
        <v>0</v>
      </c>
      <c r="GB153" s="4">
        <v>80.880515376055499</v>
      </c>
      <c r="GC153" s="4">
        <v>66.386174038533198</v>
      </c>
      <c r="GD153" s="1">
        <v>0.82079316297465899</v>
      </c>
      <c r="GE153" s="4">
        <v>42.567243846262301</v>
      </c>
      <c r="GF153" s="1">
        <v>0.52629788087211204</v>
      </c>
      <c r="GG153" s="4">
        <v>8.7419354838709697</v>
      </c>
      <c r="GH153" s="4">
        <v>73.824937679010503</v>
      </c>
      <c r="GI153" s="4">
        <v>55.206762765857903</v>
      </c>
      <c r="GJ153" s="1">
        <v>0.74780642559965205</v>
      </c>
      <c r="GK153" s="4">
        <v>54.128938793469402</v>
      </c>
      <c r="GL153" s="1">
        <v>0.73320669810547001</v>
      </c>
      <c r="GM153" s="4">
        <v>11.9677419354839</v>
      </c>
      <c r="GN153" s="4">
        <v>27.5403098887633</v>
      </c>
      <c r="GO153" s="4">
        <v>21.1301859247076</v>
      </c>
      <c r="GP153" s="1">
        <v>0.76724575758419</v>
      </c>
      <c r="GQ153" s="4">
        <v>16.7892081228682</v>
      </c>
      <c r="GR153" s="1">
        <v>0.60962306490670004</v>
      </c>
      <c r="GS153" s="4">
        <v>3.9354838709677402</v>
      </c>
      <c r="GT153" s="4">
        <v>-0.12399879937567</v>
      </c>
      <c r="GU153" s="4">
        <v>-0.12399879937567</v>
      </c>
      <c r="GV153" s="1">
        <v>1</v>
      </c>
      <c r="GW153" s="4">
        <v>-0.12399879937567</v>
      </c>
      <c r="GX153" s="1">
        <v>1</v>
      </c>
      <c r="GY153" s="4">
        <v>0</v>
      </c>
    </row>
    <row r="154" spans="1:207" s="8" customFormat="1" x14ac:dyDescent="0.25">
      <c r="A154" s="4" t="s">
        <v>221</v>
      </c>
      <c r="B154" s="4" t="s">
        <v>503</v>
      </c>
      <c r="C154" s="4" t="s">
        <v>504</v>
      </c>
      <c r="D154" s="30" t="s">
        <v>231</v>
      </c>
      <c r="E154" s="4" t="s">
        <v>242</v>
      </c>
      <c r="F154" s="5">
        <v>209.21062795005</v>
      </c>
      <c r="G154" s="5">
        <v>165.78089191782499</v>
      </c>
      <c r="H154" s="5">
        <v>193.75913548315199</v>
      </c>
      <c r="I154" s="5">
        <v>233.56413181063601</v>
      </c>
      <c r="J154" s="5">
        <v>221.379301724942</v>
      </c>
      <c r="K154" s="5">
        <v>275.73203294298202</v>
      </c>
      <c r="L154" s="5">
        <v>230.46412884076801</v>
      </c>
      <c r="M154" s="5">
        <v>192.34672891187299</v>
      </c>
      <c r="N154" s="5">
        <v>81.710131941188607</v>
      </c>
      <c r="O154" s="5">
        <v>67.625231177443894</v>
      </c>
      <c r="P154" s="5">
        <v>45.569294023528201</v>
      </c>
      <c r="Q154" s="5">
        <v>84.044390672446198</v>
      </c>
      <c r="R154" s="5">
        <v>17.9747811100676</v>
      </c>
      <c r="S154" s="5">
        <v>24.542160760063201</v>
      </c>
      <c r="T154" s="5">
        <v>67.603433751019693</v>
      </c>
      <c r="U154" s="5">
        <v>32.598410814813803</v>
      </c>
      <c r="V154" s="5">
        <v>48.604826546230001</v>
      </c>
      <c r="W154" s="5">
        <v>36.662752161593701</v>
      </c>
      <c r="X154" s="5">
        <v>37.544250532142101</v>
      </c>
      <c r="Y154" s="5">
        <v>37.7285628594271</v>
      </c>
      <c r="Z154" s="5">
        <v>51.3374827628367</v>
      </c>
      <c r="AA154" s="5">
        <v>44.203622296062399</v>
      </c>
      <c r="AB154" s="5">
        <v>39.628302931364601</v>
      </c>
      <c r="AC154" s="5">
        <v>374.99151986787501</v>
      </c>
      <c r="AD154" s="5">
        <v>427.32326729378798</v>
      </c>
      <c r="AE154" s="5">
        <v>497.11133466792302</v>
      </c>
      <c r="AF154" s="5">
        <v>422.81085775264103</v>
      </c>
      <c r="AG154" s="5">
        <v>149.33536311863301</v>
      </c>
      <c r="AH154" s="5">
        <v>129.613684695974</v>
      </c>
      <c r="AI154" s="5">
        <v>42.5169418701308</v>
      </c>
      <c r="AJ154" s="5">
        <v>100.20184456583399</v>
      </c>
      <c r="AK154" s="5">
        <v>85.267578707823702</v>
      </c>
      <c r="AL154" s="5">
        <v>75.272813391569102</v>
      </c>
      <c r="AM154" s="5">
        <v>95.541105058899106</v>
      </c>
      <c r="AN154" s="5">
        <v>39.628302931364601</v>
      </c>
      <c r="AO154" s="5">
        <v>802.31478716166305</v>
      </c>
      <c r="AP154" s="5">
        <v>919.92219242056399</v>
      </c>
      <c r="AQ154" s="5">
        <v>278.94904781460701</v>
      </c>
      <c r="AR154" s="5">
        <v>142.71878643596401</v>
      </c>
      <c r="AS154" s="5">
        <v>160.54039209939299</v>
      </c>
      <c r="AT154" s="5">
        <v>135.16940799026401</v>
      </c>
      <c r="AU154" s="5">
        <f t="shared" si="31"/>
        <v>-640.97314460595703</v>
      </c>
      <c r="AV154" s="5">
        <f t="shared" si="32"/>
        <v>-136.23026137864301</v>
      </c>
      <c r="AW154" s="5">
        <f t="shared" si="33"/>
        <v>17.821605663428983</v>
      </c>
      <c r="AX154" s="5">
        <v>-38.117399928894599</v>
      </c>
      <c r="AY154" s="5">
        <v>-110.636596970684</v>
      </c>
      <c r="AZ154" s="5">
        <v>-14.0849007637448</v>
      </c>
      <c r="BA154" s="5">
        <v>-22.0559371539157</v>
      </c>
      <c r="BB154" s="5">
        <v>38.475096648918097</v>
      </c>
      <c r="BC154" s="5">
        <v>-66.069609562378702</v>
      </c>
      <c r="BD154" s="5">
        <v>6.5673796499956296</v>
      </c>
      <c r="BE154" s="5">
        <v>43.061272990956503</v>
      </c>
      <c r="BF154" s="5">
        <v>-35.005022936205798</v>
      </c>
      <c r="BG154" s="5">
        <v>16.006415731416201</v>
      </c>
      <c r="BH154" s="5">
        <v>-11.9420743846363</v>
      </c>
      <c r="BI154" s="5">
        <v>0.88149837054840696</v>
      </c>
      <c r="BJ154" s="5">
        <v>0.184312327284957</v>
      </c>
      <c r="BK154" s="5">
        <v>13.6089199034096</v>
      </c>
      <c r="BL154" s="6">
        <v>-7.1338604667742702</v>
      </c>
      <c r="BM154" s="5" t="s">
        <v>257</v>
      </c>
      <c r="BN154" s="4" t="s">
        <v>257</v>
      </c>
      <c r="BO154" s="7">
        <v>632</v>
      </c>
      <c r="BP154" s="7">
        <v>136</v>
      </c>
      <c r="BQ154" s="4" t="s">
        <v>253</v>
      </c>
      <c r="BR154" s="5">
        <v>83.701731791419306</v>
      </c>
      <c r="BS154" s="5">
        <v>11.158711603147299</v>
      </c>
      <c r="BT154" s="1">
        <v>0.13331518194813699</v>
      </c>
      <c r="BU154" s="5">
        <v>-92.514231437507107</v>
      </c>
      <c r="BV154" s="1">
        <v>-1.10528455573713</v>
      </c>
      <c r="BW154" s="5">
        <v>23.137634408602199</v>
      </c>
      <c r="BX154" s="5">
        <v>71.938469975713403</v>
      </c>
      <c r="BY154" s="5">
        <v>47.584399605940398</v>
      </c>
      <c r="BZ154" s="1">
        <v>0.66145971163975203</v>
      </c>
      <c r="CA154" s="5">
        <v>78.468337245854997</v>
      </c>
      <c r="CB154" s="1">
        <v>1.0907701716806899</v>
      </c>
      <c r="CC154" s="5">
        <v>8.8408602150537607</v>
      </c>
      <c r="CD154" s="5">
        <v>49.737306920058202</v>
      </c>
      <c r="CE154" s="5">
        <v>21.8970823394205</v>
      </c>
      <c r="CF154" s="1">
        <v>0.44025468396620798</v>
      </c>
      <c r="CG154" s="5">
        <v>13.0671067749714</v>
      </c>
      <c r="CH154" s="1">
        <v>0.26272244285308599</v>
      </c>
      <c r="CI154" s="5">
        <v>8.3666666666666707</v>
      </c>
      <c r="CJ154" s="5">
        <v>96.550268382860494</v>
      </c>
      <c r="CK154" s="5">
        <v>72.356775457129203</v>
      </c>
      <c r="CL154" s="1">
        <v>0.74942075945564002</v>
      </c>
      <c r="CM154" s="5">
        <v>93.520553804658107</v>
      </c>
      <c r="CN154" s="1">
        <v>0.96862034017152299</v>
      </c>
      <c r="CO154" s="5">
        <v>8.0495391705069093</v>
      </c>
      <c r="CP154" s="5">
        <v>20.849533449835899</v>
      </c>
      <c r="CQ154" s="5">
        <v>9.4685972716086297</v>
      </c>
      <c r="CR154" s="1">
        <v>0.454139527600947</v>
      </c>
      <c r="CS154" s="5">
        <v>1.6484853099897201</v>
      </c>
      <c r="CT154" s="1">
        <v>7.90658128612797E-2</v>
      </c>
      <c r="CU154" s="5">
        <v>5.7215053763440897</v>
      </c>
      <c r="CV154" s="5">
        <v>26.792075361815499</v>
      </c>
      <c r="CW154" s="5">
        <v>18.801115729786201</v>
      </c>
      <c r="CX154" s="1">
        <v>0.70174167084427497</v>
      </c>
      <c r="CY154" s="5">
        <v>10.547704722761701</v>
      </c>
      <c r="CZ154" s="1">
        <v>0.39368748334421499</v>
      </c>
      <c r="DA154" s="5">
        <v>6</v>
      </c>
      <c r="DB154" s="5">
        <v>74.212754721130295</v>
      </c>
      <c r="DC154" s="5">
        <v>54.565083396088902</v>
      </c>
      <c r="DD154" s="1">
        <v>0.73525209515707202</v>
      </c>
      <c r="DE154" s="5">
        <v>35.963691125574698</v>
      </c>
      <c r="DF154" s="1">
        <v>0.48460256273622498</v>
      </c>
      <c r="DG154" s="5">
        <v>10.8387096774194</v>
      </c>
      <c r="DH154" s="5">
        <v>36.218400833502102</v>
      </c>
      <c r="DI154" s="5">
        <v>26.004894543586499</v>
      </c>
      <c r="DJ154" s="1">
        <v>0.71800228461583404</v>
      </c>
      <c r="DK154" s="5">
        <v>12.4116018985357</v>
      </c>
      <c r="DL154" s="1">
        <v>0.34268773918518702</v>
      </c>
      <c r="DM154" s="5">
        <v>7.4377880184331797</v>
      </c>
      <c r="DN154" s="5">
        <v>51.271221514824198</v>
      </c>
      <c r="DO154" s="5">
        <v>38.375969665571503</v>
      </c>
      <c r="DP154" s="1">
        <v>0.74848947483093997</v>
      </c>
      <c r="DQ154" s="5">
        <v>26.0362957870305</v>
      </c>
      <c r="DR154" s="1">
        <v>0.507815008454646</v>
      </c>
      <c r="DS154" s="5">
        <v>7.6666666666666696</v>
      </c>
      <c r="DT154" s="5">
        <v>37.139714884257103</v>
      </c>
      <c r="DU154" s="5">
        <v>37.2495749948379</v>
      </c>
      <c r="DV154" s="1">
        <v>1.0029580224544901</v>
      </c>
      <c r="DW154" s="5">
        <v>29.447411898777801</v>
      </c>
      <c r="DX154" s="1">
        <v>0.79288201297582095</v>
      </c>
      <c r="DY154" s="5">
        <v>6</v>
      </c>
      <c r="DZ154" s="5">
        <v>37.048899550756602</v>
      </c>
      <c r="EA154" s="5">
        <v>27.2284978288539</v>
      </c>
      <c r="EB154" s="1">
        <v>0.73493405091698305</v>
      </c>
      <c r="EC154" s="5">
        <v>21.019095250970601</v>
      </c>
      <c r="ED154" s="1">
        <v>0.56733386162184496</v>
      </c>
      <c r="EE154" s="5">
        <v>5.7</v>
      </c>
      <c r="EF154" s="5">
        <v>38.531189804685098</v>
      </c>
      <c r="EG154" s="5">
        <v>28.470586175528599</v>
      </c>
      <c r="EH154" s="1">
        <v>0.73889714591857303</v>
      </c>
      <c r="EI154" s="5">
        <v>21.8270255243674</v>
      </c>
      <c r="EJ154" s="1">
        <v>0.56647681099412694</v>
      </c>
      <c r="EK154" s="5">
        <v>6</v>
      </c>
      <c r="EL154" s="5">
        <v>50.7538987384319</v>
      </c>
      <c r="EM154" s="5">
        <v>40.108099372818501</v>
      </c>
      <c r="EN154" s="1">
        <v>0.79024666813325595</v>
      </c>
      <c r="EO154" s="5">
        <v>32.159580753051202</v>
      </c>
      <c r="EP154" s="1">
        <v>0.63363764267235101</v>
      </c>
      <c r="EQ154" s="5">
        <v>6.3</v>
      </c>
      <c r="ER154" s="5">
        <v>42.744632812602497</v>
      </c>
      <c r="ES154" s="5">
        <v>30.576796600319501</v>
      </c>
      <c r="ET154" s="1">
        <v>0.71533651334359805</v>
      </c>
      <c r="EU154" s="5">
        <v>15.919848201671201</v>
      </c>
      <c r="EV154" s="1">
        <v>0.37244086927745301</v>
      </c>
      <c r="EW154" s="5">
        <v>9</v>
      </c>
      <c r="EX154" s="5">
        <v>38.290391797688898</v>
      </c>
      <c r="EY154" s="5">
        <v>30.486359100662401</v>
      </c>
      <c r="EZ154" s="1">
        <v>0.79618822554076096</v>
      </c>
      <c r="FA154" s="5">
        <v>22.541266483567501</v>
      </c>
      <c r="FB154" s="1">
        <v>0.58869250026655495</v>
      </c>
      <c r="FC154" s="5">
        <v>5.7</v>
      </c>
      <c r="FD154" s="4">
        <v>155.64020176713299</v>
      </c>
      <c r="FE154" s="4">
        <v>58.743111209087601</v>
      </c>
      <c r="FF154" s="1">
        <v>0.37742890681276903</v>
      </c>
      <c r="FG154" s="4">
        <v>-14.045894191652</v>
      </c>
      <c r="FH154" s="1">
        <v>-9.0245926387755193E-2</v>
      </c>
      <c r="FI154" s="4">
        <v>31.978494623655902</v>
      </c>
      <c r="FJ154" s="4">
        <v>146.28757530291901</v>
      </c>
      <c r="FK154" s="4">
        <v>94.253857796549696</v>
      </c>
      <c r="FL154" s="1">
        <v>0.64430528430987799</v>
      </c>
      <c r="FM154" s="4">
        <v>106.58766057963</v>
      </c>
      <c r="FN154" s="1">
        <v>0.728617316671753</v>
      </c>
      <c r="FO154" s="4">
        <v>16.416205837173599</v>
      </c>
      <c r="FP154" s="4">
        <v>47.641608811651402</v>
      </c>
      <c r="FQ154" s="4">
        <v>28.269713001394798</v>
      </c>
      <c r="FR154" s="1">
        <v>0.59338283711529605</v>
      </c>
      <c r="FS154" s="4">
        <v>12.196190032751399</v>
      </c>
      <c r="FT154" s="1">
        <v>0.25599870233115801</v>
      </c>
      <c r="FU154" s="4">
        <v>11.7215053763441</v>
      </c>
      <c r="FV154" s="4">
        <v>110.431155554632</v>
      </c>
      <c r="FW154" s="4">
        <v>80.569977939675496</v>
      </c>
      <c r="FX154" s="1">
        <v>0.72959462875325898</v>
      </c>
      <c r="FY154" s="4">
        <v>48.375293024110398</v>
      </c>
      <c r="FZ154" s="1">
        <v>0.43805837927846603</v>
      </c>
      <c r="GA154" s="4">
        <v>18.276497695852498</v>
      </c>
      <c r="GB154" s="4">
        <v>88.410936399081194</v>
      </c>
      <c r="GC154" s="4">
        <v>75.625544660409403</v>
      </c>
      <c r="GD154" s="1">
        <v>0.85538676254983403</v>
      </c>
      <c r="GE154" s="4">
        <v>55.483707685808298</v>
      </c>
      <c r="GF154" s="1">
        <v>0.62756611280937502</v>
      </c>
      <c r="GG154" s="4">
        <v>13.6666666666667</v>
      </c>
      <c r="GH154" s="4">
        <v>75.5800893554417</v>
      </c>
      <c r="GI154" s="4">
        <v>55.699084004382598</v>
      </c>
      <c r="GJ154" s="1">
        <v>0.73695446088239203</v>
      </c>
      <c r="GK154" s="4">
        <v>42.846120775338001</v>
      </c>
      <c r="GL154" s="1">
        <v>0.56689693199275304</v>
      </c>
      <c r="GM154" s="4">
        <v>11.7</v>
      </c>
      <c r="GN154" s="4">
        <v>93.498531551034503</v>
      </c>
      <c r="GO154" s="4">
        <v>70.684895973137898</v>
      </c>
      <c r="GP154" s="1">
        <v>0.75600006546151899</v>
      </c>
      <c r="GQ154" s="4">
        <v>48.079428954722403</v>
      </c>
      <c r="GR154" s="1">
        <v>0.51422656759565399</v>
      </c>
      <c r="GS154" s="4">
        <v>15.3</v>
      </c>
      <c r="GT154" s="4">
        <v>38.290391797688898</v>
      </c>
      <c r="GU154" s="4">
        <v>30.486359100662401</v>
      </c>
      <c r="GV154" s="1">
        <v>0.79618822554076096</v>
      </c>
      <c r="GW154" s="4">
        <v>22.541266483567501</v>
      </c>
      <c r="GX154" s="1">
        <v>0.58869250026655495</v>
      </c>
      <c r="GY154" s="4">
        <v>5.7</v>
      </c>
    </row>
    <row r="155" spans="1:207" s="8" customFormat="1" x14ac:dyDescent="0.25">
      <c r="A155" s="4" t="s">
        <v>221</v>
      </c>
      <c r="B155" s="4" t="s">
        <v>505</v>
      </c>
      <c r="C155" s="4" t="s">
        <v>506</v>
      </c>
      <c r="D155" s="30" t="s">
        <v>224</v>
      </c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>
        <v>30.288986363799602</v>
      </c>
      <c r="W155" s="5">
        <v>44.717685025038499</v>
      </c>
      <c r="X155" s="5">
        <v>42.5423920891579</v>
      </c>
      <c r="Y155" s="5">
        <v>40.5218047604953</v>
      </c>
      <c r="Z155" s="5">
        <v>11.4763039248736</v>
      </c>
      <c r="AA155" s="5">
        <v>19.889935292305701</v>
      </c>
      <c r="AB155" s="5">
        <v>5.5596328460073599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75.0066713888381</v>
      </c>
      <c r="AL155" s="5">
        <v>83.0641968496532</v>
      </c>
      <c r="AM155" s="5">
        <v>31.366239217179299</v>
      </c>
      <c r="AN155" s="5">
        <v>5.5596328460073599</v>
      </c>
      <c r="AO155" s="5"/>
      <c r="AP155" s="5"/>
      <c r="AQ155" s="5"/>
      <c r="AR155" s="5"/>
      <c r="AS155" s="5">
        <v>158.07086823849099</v>
      </c>
      <c r="AT155" s="5">
        <v>36.925872063186603</v>
      </c>
      <c r="AU155" s="5">
        <f t="shared" si="31"/>
        <v>0</v>
      </c>
      <c r="AV155" s="5">
        <f t="shared" si="32"/>
        <v>0</v>
      </c>
      <c r="AW155" s="5">
        <f t="shared" si="33"/>
        <v>158.07086823849099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30.288986363799602</v>
      </c>
      <c r="BH155" s="5">
        <v>14.428698661239</v>
      </c>
      <c r="BI155" s="5">
        <v>-2.1752929358806399</v>
      </c>
      <c r="BJ155" s="5">
        <v>-2.0205873286625899</v>
      </c>
      <c r="BK155" s="5">
        <v>-29.045500835621699</v>
      </c>
      <c r="BL155" s="6">
        <v>8.4136313674321297</v>
      </c>
      <c r="BM155" s="5" t="s">
        <v>257</v>
      </c>
      <c r="BN155" s="4" t="s">
        <v>257</v>
      </c>
      <c r="BO155" s="7">
        <v>634</v>
      </c>
      <c r="BP155" s="7">
        <v>137</v>
      </c>
      <c r="BQ155" s="4" t="s">
        <v>253</v>
      </c>
      <c r="BR155" s="5"/>
      <c r="BS155" s="5"/>
      <c r="BT155" s="1"/>
      <c r="BU155" s="5"/>
      <c r="BV155" s="1"/>
      <c r="BW155" s="5"/>
      <c r="BX155" s="5"/>
      <c r="BY155" s="5"/>
      <c r="BZ155" s="1"/>
      <c r="CA155" s="5"/>
      <c r="CB155" s="1"/>
      <c r="CC155" s="5"/>
      <c r="CD155" s="5"/>
      <c r="CE155" s="5"/>
      <c r="CF155" s="1"/>
      <c r="CG155" s="5"/>
      <c r="CH155" s="1"/>
      <c r="CI155" s="5"/>
      <c r="CJ155" s="5"/>
      <c r="CK155" s="5"/>
      <c r="CL155" s="1"/>
      <c r="CM155" s="5"/>
      <c r="CN155" s="1"/>
      <c r="CO155" s="5"/>
      <c r="CP155" s="5"/>
      <c r="CQ155" s="5"/>
      <c r="CR155" s="1"/>
      <c r="CS155" s="5"/>
      <c r="CT155" s="1"/>
      <c r="CU155" s="5"/>
      <c r="CV155" s="5"/>
      <c r="CW155" s="5"/>
      <c r="CX155" s="1"/>
      <c r="CY155" s="5"/>
      <c r="CZ155" s="1"/>
      <c r="DA155" s="5"/>
      <c r="DB155" s="5"/>
      <c r="DC155" s="5"/>
      <c r="DD155" s="1"/>
      <c r="DE155" s="5"/>
      <c r="DF155" s="1"/>
      <c r="DG155" s="5"/>
      <c r="DH155" s="5"/>
      <c r="DI155" s="5"/>
      <c r="DJ155" s="1"/>
      <c r="DK155" s="5"/>
      <c r="DL155" s="1"/>
      <c r="DM155" s="5"/>
      <c r="DN155" s="5">
        <v>29.445379582888901</v>
      </c>
      <c r="DO155" s="5">
        <v>21.102850881419901</v>
      </c>
      <c r="DP155" s="1">
        <v>0.71667783470120605</v>
      </c>
      <c r="DQ155" s="5">
        <v>14.917189611425099</v>
      </c>
      <c r="DR155" s="1">
        <v>0.50660544447841604</v>
      </c>
      <c r="DS155" s="5">
        <v>4.1720430107526898</v>
      </c>
      <c r="DT155" s="5">
        <v>40.997433694643703</v>
      </c>
      <c r="DU155" s="5">
        <v>29.973833565776101</v>
      </c>
      <c r="DV155" s="1">
        <v>0.73111487389739205</v>
      </c>
      <c r="DW155" s="5">
        <v>23.342764449651199</v>
      </c>
      <c r="DX155" s="1">
        <v>0.56937135683936402</v>
      </c>
      <c r="DY155" s="5">
        <v>6</v>
      </c>
      <c r="DZ155" s="5">
        <v>40.165567007219998</v>
      </c>
      <c r="EA155" s="5">
        <v>29.114987433141</v>
      </c>
      <c r="EB155" s="1">
        <v>0.72487430410001097</v>
      </c>
      <c r="EC155" s="5">
        <v>23.189206723226601</v>
      </c>
      <c r="ED155" s="1">
        <v>0.57734045479945995</v>
      </c>
      <c r="EE155" s="5">
        <v>6</v>
      </c>
      <c r="EF155" s="5">
        <v>40.068554402135</v>
      </c>
      <c r="EG155" s="5">
        <v>31.9231178398441</v>
      </c>
      <c r="EH155" s="1">
        <v>0.79671249228155705</v>
      </c>
      <c r="EI155" s="5">
        <v>11.5763319176335</v>
      </c>
      <c r="EJ155" s="1">
        <v>0.28891314124915501</v>
      </c>
      <c r="EK155" s="5">
        <v>5.4838709677419404</v>
      </c>
      <c r="EL155" s="5">
        <v>11.4301261381407</v>
      </c>
      <c r="EM155" s="5">
        <v>10.191016622452899</v>
      </c>
      <c r="EN155" s="1">
        <v>0.89159266479543997</v>
      </c>
      <c r="EO155" s="5">
        <v>24.0924802164967</v>
      </c>
      <c r="EP155" s="1">
        <v>2.10780527925266</v>
      </c>
      <c r="EQ155" s="5">
        <v>1.7333333333333301</v>
      </c>
      <c r="ER155" s="5">
        <v>19.851583301345698</v>
      </c>
      <c r="ES155" s="5">
        <v>17.679936486869</v>
      </c>
      <c r="ET155" s="1">
        <v>0.89060586344619597</v>
      </c>
      <c r="EU155" s="5">
        <v>14.9609928966252</v>
      </c>
      <c r="EV155" s="1">
        <v>0.75364229993740695</v>
      </c>
      <c r="EW155" s="5">
        <v>3</v>
      </c>
      <c r="EX155" s="5">
        <v>5.3856494566168802</v>
      </c>
      <c r="EY155" s="5">
        <v>5.0598072413298301</v>
      </c>
      <c r="EZ155" s="1">
        <v>0.93949806464163599</v>
      </c>
      <c r="FA155" s="5">
        <v>4.2286950470469504</v>
      </c>
      <c r="FB155" s="1">
        <v>0.78517829300076702</v>
      </c>
      <c r="FC155" s="5">
        <v>1</v>
      </c>
      <c r="FD155" s="4">
        <v>0</v>
      </c>
      <c r="FE155" s="4">
        <v>0</v>
      </c>
      <c r="FF155" s="1"/>
      <c r="FG155" s="4">
        <v>0</v>
      </c>
      <c r="FH155" s="1"/>
      <c r="FI155" s="4">
        <v>0</v>
      </c>
      <c r="FJ155" s="4">
        <v>0</v>
      </c>
      <c r="FK155" s="4">
        <v>0</v>
      </c>
      <c r="FL155" s="1"/>
      <c r="FM155" s="4">
        <v>0</v>
      </c>
      <c r="FN155" s="1"/>
      <c r="FO155" s="4">
        <v>0</v>
      </c>
      <c r="FP155" s="4">
        <v>0</v>
      </c>
      <c r="FQ155" s="4">
        <v>0</v>
      </c>
      <c r="FR155" s="1"/>
      <c r="FS155" s="4">
        <v>0</v>
      </c>
      <c r="FT155" s="1"/>
      <c r="FU155" s="4">
        <v>0</v>
      </c>
      <c r="FV155" s="4">
        <v>0</v>
      </c>
      <c r="FW155" s="4">
        <v>0</v>
      </c>
      <c r="FX155" s="1"/>
      <c r="FY155" s="4">
        <v>0</v>
      </c>
      <c r="FZ155" s="1"/>
      <c r="GA155" s="4">
        <v>0</v>
      </c>
      <c r="GB155" s="4">
        <v>70.442813277532593</v>
      </c>
      <c r="GC155" s="4">
        <v>51.076684447196101</v>
      </c>
      <c r="GD155" s="1">
        <v>0.72508013338369504</v>
      </c>
      <c r="GE155" s="4">
        <v>38.2599540610763</v>
      </c>
      <c r="GF155" s="1">
        <v>0.54313495275009305</v>
      </c>
      <c r="GG155" s="4">
        <v>10.1720430107527</v>
      </c>
      <c r="GH155" s="4">
        <v>80.234121409354998</v>
      </c>
      <c r="GI155" s="4">
        <v>61.038105272985099</v>
      </c>
      <c r="GJ155" s="1">
        <v>0.76074996772966796</v>
      </c>
      <c r="GK155" s="4">
        <v>34.7655386408601</v>
      </c>
      <c r="GL155" s="1">
        <v>0.433301169504755</v>
      </c>
      <c r="GM155" s="4">
        <v>11.4838709677419</v>
      </c>
      <c r="GN155" s="4">
        <v>31.281709439486399</v>
      </c>
      <c r="GO155" s="4">
        <v>27.870953109321899</v>
      </c>
      <c r="GP155" s="1">
        <v>0.890966434019136</v>
      </c>
      <c r="GQ155" s="4">
        <v>39.053473113121903</v>
      </c>
      <c r="GR155" s="1">
        <v>1.24844434057128</v>
      </c>
      <c r="GS155" s="4">
        <v>4.7333333333333298</v>
      </c>
      <c r="GT155" s="4">
        <v>5.3856494566168802</v>
      </c>
      <c r="GU155" s="4">
        <v>5.0598072413298301</v>
      </c>
      <c r="GV155" s="1">
        <v>0.93949806464163599</v>
      </c>
      <c r="GW155" s="4">
        <v>4.2286950470469504</v>
      </c>
      <c r="GX155" s="1">
        <v>0.78517829300076702</v>
      </c>
      <c r="GY155" s="4">
        <v>1</v>
      </c>
    </row>
    <row r="156" spans="1:207" s="8" customFormat="1" x14ac:dyDescent="0.25">
      <c r="A156" s="4" t="s">
        <v>221</v>
      </c>
      <c r="B156" s="4" t="s">
        <v>507</v>
      </c>
      <c r="C156" s="4" t="s">
        <v>508</v>
      </c>
      <c r="D156" s="30" t="s">
        <v>235</v>
      </c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>
        <v>15.073002568608899</v>
      </c>
      <c r="S156" s="5">
        <v>8.6832204652405096</v>
      </c>
      <c r="T156" s="5">
        <v>43.809266754952098</v>
      </c>
      <c r="U156" s="5">
        <v>39.6449346623114</v>
      </c>
      <c r="V156" s="5">
        <v>39.648611024750799</v>
      </c>
      <c r="W156" s="5">
        <v>37.990519587567</v>
      </c>
      <c r="X156" s="5">
        <v>38.282221362483803</v>
      </c>
      <c r="Y156" s="5">
        <v>37.669449710551</v>
      </c>
      <c r="Z156" s="5">
        <v>37.790974572033299</v>
      </c>
      <c r="AA156" s="5">
        <v>37.725339600916897</v>
      </c>
      <c r="AB156" s="5">
        <v>24.675732962022099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23.756223033849398</v>
      </c>
      <c r="AJ156" s="5">
        <v>83.454201417263505</v>
      </c>
      <c r="AK156" s="5">
        <v>77.6391306123178</v>
      </c>
      <c r="AL156" s="5">
        <v>75.951671073034802</v>
      </c>
      <c r="AM156" s="5">
        <v>75.516314172950302</v>
      </c>
      <c r="AN156" s="5">
        <v>24.675732962022099</v>
      </c>
      <c r="AO156" s="5"/>
      <c r="AP156" s="5"/>
      <c r="AQ156" s="5"/>
      <c r="AR156" s="5">
        <v>107.210424451113</v>
      </c>
      <c r="AS156" s="5">
        <v>153.590801685353</v>
      </c>
      <c r="AT156" s="5">
        <v>100.192047134972</v>
      </c>
      <c r="AU156" s="5">
        <f t="shared" si="31"/>
        <v>0</v>
      </c>
      <c r="AV156" s="5">
        <f t="shared" si="32"/>
        <v>107.210424451113</v>
      </c>
      <c r="AW156" s="5">
        <f t="shared" si="33"/>
        <v>46.380377234240001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15.073002568608899</v>
      </c>
      <c r="BD156" s="5">
        <v>-6.3897821033683799</v>
      </c>
      <c r="BE156" s="5">
        <v>35.126046289711603</v>
      </c>
      <c r="BF156" s="5">
        <v>-4.1643320926406799</v>
      </c>
      <c r="BG156" s="5">
        <v>3.6763624394495799E-3</v>
      </c>
      <c r="BH156" s="5">
        <v>-1.65809143718388</v>
      </c>
      <c r="BI156" s="5">
        <v>0.29170177491683102</v>
      </c>
      <c r="BJ156" s="5">
        <v>-0.61277165193279604</v>
      </c>
      <c r="BK156" s="5">
        <v>0.121524861482335</v>
      </c>
      <c r="BL156" s="6">
        <v>-6.5634971116388399E-2</v>
      </c>
      <c r="BM156" s="5" t="s">
        <v>279</v>
      </c>
      <c r="BN156" s="4" t="s">
        <v>279</v>
      </c>
      <c r="BO156" s="7">
        <v>535</v>
      </c>
      <c r="BP156" s="7">
        <v>138</v>
      </c>
      <c r="BQ156" s="4" t="s">
        <v>253</v>
      </c>
      <c r="BR156" s="5"/>
      <c r="BS156" s="5"/>
      <c r="BT156" s="1"/>
      <c r="BU156" s="5"/>
      <c r="BV156" s="1"/>
      <c r="BW156" s="5"/>
      <c r="BX156" s="5"/>
      <c r="BY156" s="5"/>
      <c r="BZ156" s="1"/>
      <c r="CA156" s="5"/>
      <c r="CB156" s="1"/>
      <c r="CC156" s="5"/>
      <c r="CD156" s="5"/>
      <c r="CE156" s="5"/>
      <c r="CF156" s="1"/>
      <c r="CG156" s="5"/>
      <c r="CH156" s="1"/>
      <c r="CI156" s="5"/>
      <c r="CJ156" s="5"/>
      <c r="CK156" s="5"/>
      <c r="CL156" s="1"/>
      <c r="CM156" s="5"/>
      <c r="CN156" s="1"/>
      <c r="CO156" s="5"/>
      <c r="CP156" s="5">
        <v>15.073002568608899</v>
      </c>
      <c r="CQ156" s="5">
        <v>9.5050888197918102</v>
      </c>
      <c r="CR156" s="1">
        <v>0.63060354275976505</v>
      </c>
      <c r="CS156" s="5">
        <v>5.5561606056509403</v>
      </c>
      <c r="CT156" s="1">
        <v>0.36861670926947399</v>
      </c>
      <c r="CU156" s="5">
        <v>2</v>
      </c>
      <c r="CV156" s="5">
        <v>8.6832204652405096</v>
      </c>
      <c r="CW156" s="5">
        <v>7.8464077084460104</v>
      </c>
      <c r="CX156" s="1">
        <v>0.90362875615742899</v>
      </c>
      <c r="CY156" s="5">
        <v>6.4368338898312496</v>
      </c>
      <c r="CZ156" s="1">
        <v>0.7412956881146</v>
      </c>
      <c r="DA156" s="5">
        <v>1.0333333333333301</v>
      </c>
      <c r="DB156" s="5">
        <v>43.809266754952098</v>
      </c>
      <c r="DC156" s="5">
        <v>33.991215927812803</v>
      </c>
      <c r="DD156" s="1">
        <v>0.77589100310542303</v>
      </c>
      <c r="DE156" s="5">
        <v>24.0064064234505</v>
      </c>
      <c r="DF156" s="1">
        <v>0.54797553580914105</v>
      </c>
      <c r="DG156" s="5">
        <v>7.5</v>
      </c>
      <c r="DH156" s="5">
        <v>39.6449346623114</v>
      </c>
      <c r="DI156" s="5">
        <v>30.567526355135101</v>
      </c>
      <c r="DJ156" s="1">
        <v>0.77103233024606899</v>
      </c>
      <c r="DK156" s="5">
        <v>21.159629444822301</v>
      </c>
      <c r="DL156" s="1">
        <v>0.53372844791034002</v>
      </c>
      <c r="DM156" s="5">
        <v>6.6981566820276504</v>
      </c>
      <c r="DN156" s="5">
        <v>39.648611024750799</v>
      </c>
      <c r="DO156" s="5">
        <v>31.8646219900549</v>
      </c>
      <c r="DP156" s="1">
        <v>0.80367561855226699</v>
      </c>
      <c r="DQ156" s="5">
        <v>22.955308409844001</v>
      </c>
      <c r="DR156" s="1">
        <v>0.57896879150480296</v>
      </c>
      <c r="DS156" s="5">
        <v>6.1333333333333302</v>
      </c>
      <c r="DT156" s="5">
        <v>37.990519587567</v>
      </c>
      <c r="DU156" s="5">
        <v>30.445537547538098</v>
      </c>
      <c r="DV156" s="1">
        <v>0.80139829299681098</v>
      </c>
      <c r="DW156" s="5">
        <v>23.306009449821602</v>
      </c>
      <c r="DX156" s="1">
        <v>0.61346908920532095</v>
      </c>
      <c r="DY156" s="5">
        <v>6</v>
      </c>
      <c r="DZ156" s="5">
        <v>38.282221362483803</v>
      </c>
      <c r="EA156" s="5">
        <v>30.8681181487845</v>
      </c>
      <c r="EB156" s="1">
        <v>0.80633038131468004</v>
      </c>
      <c r="EC156" s="5">
        <v>24.661750876766401</v>
      </c>
      <c r="ED156" s="1">
        <v>0.64420898263063398</v>
      </c>
      <c r="EE156" s="5">
        <v>6</v>
      </c>
      <c r="EF156" s="5">
        <v>37.669449710551</v>
      </c>
      <c r="EG156" s="5">
        <v>30.829542666470601</v>
      </c>
      <c r="EH156" s="1">
        <v>0.81842296352514599</v>
      </c>
      <c r="EI156" s="5">
        <v>24.917862808350101</v>
      </c>
      <c r="EJ156" s="1">
        <v>0.66148730602164096</v>
      </c>
      <c r="EK156" s="5">
        <v>6</v>
      </c>
      <c r="EL156" s="5">
        <v>37.790974572033299</v>
      </c>
      <c r="EM156" s="5">
        <v>30.758364298791101</v>
      </c>
      <c r="EN156" s="1">
        <v>0.81390767629351701</v>
      </c>
      <c r="EO156" s="5">
        <v>24.971152126723599</v>
      </c>
      <c r="EP156" s="1">
        <v>0.66077026087607604</v>
      </c>
      <c r="EQ156" s="5">
        <v>6</v>
      </c>
      <c r="ER156" s="5">
        <v>37.725339600916897</v>
      </c>
      <c r="ES156" s="5">
        <v>30.539708379083901</v>
      </c>
      <c r="ET156" s="1">
        <v>0.80952772598345502</v>
      </c>
      <c r="EU156" s="5">
        <v>24.6381617192432</v>
      </c>
      <c r="EV156" s="1">
        <v>0.65309317238443898</v>
      </c>
      <c r="EW156" s="5">
        <v>6</v>
      </c>
      <c r="EX156" s="5">
        <v>24.675732962022099</v>
      </c>
      <c r="EY156" s="5">
        <v>19.887445899064399</v>
      </c>
      <c r="EZ156" s="1">
        <v>0.80595157719013899</v>
      </c>
      <c r="FA156" s="5">
        <v>15.8226081885142</v>
      </c>
      <c r="FB156" s="1">
        <v>0.64122140618341195</v>
      </c>
      <c r="FC156" s="5">
        <v>4</v>
      </c>
      <c r="FD156" s="4">
        <v>0</v>
      </c>
      <c r="FE156" s="4">
        <v>0</v>
      </c>
      <c r="FF156" s="1"/>
      <c r="FG156" s="4">
        <v>0</v>
      </c>
      <c r="FH156" s="1"/>
      <c r="FI156" s="4">
        <v>0</v>
      </c>
      <c r="FJ156" s="4">
        <v>0</v>
      </c>
      <c r="FK156" s="4">
        <v>0</v>
      </c>
      <c r="FL156" s="1"/>
      <c r="FM156" s="4">
        <v>0</v>
      </c>
      <c r="FN156" s="1"/>
      <c r="FO156" s="4">
        <v>0</v>
      </c>
      <c r="FP156" s="4">
        <v>23.756223033849398</v>
      </c>
      <c r="FQ156" s="4">
        <v>17.351496528237799</v>
      </c>
      <c r="FR156" s="1">
        <v>0.73039794682489201</v>
      </c>
      <c r="FS156" s="4">
        <v>11.992994495482201</v>
      </c>
      <c r="FT156" s="1">
        <v>0.50483591092716196</v>
      </c>
      <c r="FU156" s="4">
        <v>3.0333333333333301</v>
      </c>
      <c r="FV156" s="4">
        <v>83.454201417263505</v>
      </c>
      <c r="FW156" s="4">
        <v>64.558742282947904</v>
      </c>
      <c r="FX156" s="1">
        <v>0.773582889615827</v>
      </c>
      <c r="FY156" s="4">
        <v>45.1660358682728</v>
      </c>
      <c r="FZ156" s="1">
        <v>0.54120745392369995</v>
      </c>
      <c r="GA156" s="4">
        <v>14.1981566820276</v>
      </c>
      <c r="GB156" s="4">
        <v>77.6391306123178</v>
      </c>
      <c r="GC156" s="4">
        <v>62.310159537593002</v>
      </c>
      <c r="GD156" s="1">
        <v>0.80256127349920603</v>
      </c>
      <c r="GE156" s="4">
        <v>46.261317859665603</v>
      </c>
      <c r="GF156" s="1">
        <v>0.595850539474305</v>
      </c>
      <c r="GG156" s="4">
        <v>12.133333333333301</v>
      </c>
      <c r="GH156" s="4">
        <v>75.951671073034802</v>
      </c>
      <c r="GI156" s="4">
        <v>61.697660815255098</v>
      </c>
      <c r="GJ156" s="1">
        <v>0.81232789145517204</v>
      </c>
      <c r="GK156" s="4">
        <v>49.579613685116499</v>
      </c>
      <c r="GL156" s="1">
        <v>0.65277844430099397</v>
      </c>
      <c r="GM156" s="4">
        <v>12</v>
      </c>
      <c r="GN156" s="4">
        <v>75.516314172950302</v>
      </c>
      <c r="GO156" s="4">
        <v>61.298072677874899</v>
      </c>
      <c r="GP156" s="1">
        <v>0.81171960455442504</v>
      </c>
      <c r="GQ156" s="4">
        <v>49.609313845966803</v>
      </c>
      <c r="GR156" s="1">
        <v>0.65693505289929399</v>
      </c>
      <c r="GS156" s="4">
        <v>12</v>
      </c>
      <c r="GT156" s="4">
        <v>24.675732962022099</v>
      </c>
      <c r="GU156" s="4">
        <v>19.887445899064399</v>
      </c>
      <c r="GV156" s="1">
        <v>0.80595157719013899</v>
      </c>
      <c r="GW156" s="4">
        <v>15.8226081885142</v>
      </c>
      <c r="GX156" s="1">
        <v>0.64122140618341195</v>
      </c>
      <c r="GY156" s="4">
        <v>4</v>
      </c>
    </row>
    <row r="157" spans="1:207" s="8" customFormat="1" x14ac:dyDescent="0.25">
      <c r="A157" s="4" t="s">
        <v>221</v>
      </c>
      <c r="B157" s="4" t="s">
        <v>509</v>
      </c>
      <c r="C157" s="4" t="s">
        <v>510</v>
      </c>
      <c r="D157" s="30" t="s">
        <v>276</v>
      </c>
      <c r="E157" s="4"/>
      <c r="F157" s="5">
        <v>19.855457794214701</v>
      </c>
      <c r="G157" s="5">
        <v>86.005227955433597</v>
      </c>
      <c r="H157" s="5">
        <v>9.5635249590229297</v>
      </c>
      <c r="I157" s="5">
        <v>-24.815810487001301</v>
      </c>
      <c r="J157" s="5">
        <v>26.906611105192699</v>
      </c>
      <c r="K157" s="5">
        <v>25.468760594316102</v>
      </c>
      <c r="L157" s="5">
        <v>25.307565392068302</v>
      </c>
      <c r="M157" s="5">
        <v>10.719951252242501</v>
      </c>
      <c r="N157" s="5">
        <v>17.934867423116799</v>
      </c>
      <c r="O157" s="5">
        <v>12.435166354124799</v>
      </c>
      <c r="P157" s="5">
        <v>67.461717050731096</v>
      </c>
      <c r="Q157" s="5">
        <v>81.697502663478701</v>
      </c>
      <c r="R157" s="5">
        <v>79.3403663895741</v>
      </c>
      <c r="S157" s="5">
        <v>70.640782915081303</v>
      </c>
      <c r="T157" s="5">
        <v>54.5056275613587</v>
      </c>
      <c r="U157" s="5">
        <v>36.329080703485097</v>
      </c>
      <c r="V157" s="5">
        <v>40.713573038808498</v>
      </c>
      <c r="W157" s="5">
        <v>46.622118611160502</v>
      </c>
      <c r="X157" s="5">
        <v>65.4772030117729</v>
      </c>
      <c r="Y157" s="5">
        <v>-6.6396971837052998</v>
      </c>
      <c r="Z157" s="5">
        <v>3.2323049584758201</v>
      </c>
      <c r="AA157" s="5"/>
      <c r="AB157" s="5"/>
      <c r="AC157" s="5">
        <v>105.860685749648</v>
      </c>
      <c r="AD157" s="5">
        <v>-15.2522855279783</v>
      </c>
      <c r="AE157" s="5">
        <v>52.375371699508797</v>
      </c>
      <c r="AF157" s="5">
        <v>36.027516644310801</v>
      </c>
      <c r="AG157" s="5">
        <v>30.370033777241598</v>
      </c>
      <c r="AH157" s="5">
        <v>149.15921971421</v>
      </c>
      <c r="AI157" s="5">
        <v>149.98114930465499</v>
      </c>
      <c r="AJ157" s="5">
        <v>90.834708264843798</v>
      </c>
      <c r="AK157" s="5">
        <v>87.335691649968993</v>
      </c>
      <c r="AL157" s="5">
        <v>58.837505828067599</v>
      </c>
      <c r="AM157" s="5">
        <v>3.2323049584758201</v>
      </c>
      <c r="AN157" s="5">
        <v>0</v>
      </c>
      <c r="AO157" s="5">
        <v>90.608400221669996</v>
      </c>
      <c r="AP157" s="5">
        <v>88.402888343819598</v>
      </c>
      <c r="AQ157" s="5">
        <v>179.52925349145099</v>
      </c>
      <c r="AR157" s="5">
        <v>240.815857569499</v>
      </c>
      <c r="AS157" s="5">
        <v>146.173197478037</v>
      </c>
      <c r="AT157" s="5">
        <v>3.2323049584758201</v>
      </c>
      <c r="AU157" s="5">
        <f t="shared" si="31"/>
        <v>91.12636514763139</v>
      </c>
      <c r="AV157" s="5">
        <f t="shared" si="32"/>
        <v>61.286604078048015</v>
      </c>
      <c r="AW157" s="5">
        <f t="shared" si="33"/>
        <v>-94.642660091462005</v>
      </c>
      <c r="AX157" s="5">
        <v>-14.587614139825799</v>
      </c>
      <c r="AY157" s="5">
        <v>7.2149161708743401</v>
      </c>
      <c r="AZ157" s="5">
        <v>-5.4997010689920502</v>
      </c>
      <c r="BA157" s="5">
        <v>55.0265506966063</v>
      </c>
      <c r="BB157" s="5">
        <v>14.2357856127476</v>
      </c>
      <c r="BC157" s="5">
        <v>-2.3571362739045698</v>
      </c>
      <c r="BD157" s="5">
        <v>-8.6995834744928295</v>
      </c>
      <c r="BE157" s="5">
        <v>-16.135155353722599</v>
      </c>
      <c r="BF157" s="5">
        <v>-18.1765468578736</v>
      </c>
      <c r="BG157" s="5">
        <v>4.38449233532344</v>
      </c>
      <c r="BH157" s="5">
        <v>5.9085455723519598</v>
      </c>
      <c r="BI157" s="5">
        <v>18.855084400612501</v>
      </c>
      <c r="BJ157" s="5">
        <v>-72.116900195478294</v>
      </c>
      <c r="BK157" s="5">
        <v>9.8720021421811204</v>
      </c>
      <c r="BL157" s="6">
        <v>-3.2323049584758201</v>
      </c>
      <c r="BM157" s="5" t="s">
        <v>225</v>
      </c>
      <c r="BN157" s="4" t="s">
        <v>225</v>
      </c>
      <c r="BO157" s="7">
        <v>11</v>
      </c>
      <c r="BP157" s="7">
        <v>139</v>
      </c>
      <c r="BQ157" s="4" t="s">
        <v>253</v>
      </c>
      <c r="BR157" s="5">
        <v>17.934867423116799</v>
      </c>
      <c r="BS157" s="5">
        <v>16.961663019666599</v>
      </c>
      <c r="BT157" s="1">
        <v>0.94573673836050698</v>
      </c>
      <c r="BU157" s="5">
        <v>12.955555200225801</v>
      </c>
      <c r="BV157" s="1">
        <v>0.72236693445121103</v>
      </c>
      <c r="BW157" s="5">
        <v>3</v>
      </c>
      <c r="BX157" s="5">
        <v>12.435166354124799</v>
      </c>
      <c r="BY157" s="5">
        <v>11.200193198325101</v>
      </c>
      <c r="BZ157" s="1">
        <v>0.90068704184322701</v>
      </c>
      <c r="CA157" s="5">
        <v>7.3320951571437503</v>
      </c>
      <c r="CB157" s="1">
        <v>0.58962581990000296</v>
      </c>
      <c r="CC157" s="5">
        <v>2.9677419354838701</v>
      </c>
      <c r="CD157" s="5">
        <v>67.461717050731096</v>
      </c>
      <c r="CE157" s="5">
        <v>21.6353245059031</v>
      </c>
      <c r="CF157" s="1">
        <v>0.32070521551702302</v>
      </c>
      <c r="CG157" s="5">
        <v>15.349874632930799</v>
      </c>
      <c r="CH157" s="1">
        <v>0.227534597457514</v>
      </c>
      <c r="CI157" s="5">
        <v>5.9494623655914003</v>
      </c>
      <c r="CJ157" s="5">
        <v>81.697502663478701</v>
      </c>
      <c r="CK157" s="5">
        <v>14.899985468706401</v>
      </c>
      <c r="CL157" s="1">
        <v>0.1823799379778</v>
      </c>
      <c r="CM157" s="5">
        <v>8.4303657762310493</v>
      </c>
      <c r="CN157" s="1">
        <v>0.10319000583110501</v>
      </c>
      <c r="CO157" s="5">
        <v>6</v>
      </c>
      <c r="CP157" s="5">
        <v>79.3403663895741</v>
      </c>
      <c r="CQ157" s="5">
        <v>11.6075889363733</v>
      </c>
      <c r="CR157" s="1">
        <v>0.14630117636939199</v>
      </c>
      <c r="CS157" s="5">
        <v>6.9095914579143894E-2</v>
      </c>
      <c r="CT157" s="1">
        <v>8.7087970125915098E-4</v>
      </c>
      <c r="CU157" s="5">
        <v>7.4172043010752704</v>
      </c>
      <c r="CV157" s="5">
        <v>70.640782915081303</v>
      </c>
      <c r="CW157" s="5">
        <v>12.5779781289098</v>
      </c>
      <c r="CX157" s="1">
        <v>0.17805547461202501</v>
      </c>
      <c r="CY157" s="5">
        <v>2.94841221155365</v>
      </c>
      <c r="CZ157" s="1">
        <v>4.1738102125764898E-2</v>
      </c>
      <c r="DA157" s="5">
        <v>7.6451612903225801</v>
      </c>
      <c r="DB157" s="5">
        <v>54.5056275613587</v>
      </c>
      <c r="DC157" s="5">
        <v>13.7878845206649</v>
      </c>
      <c r="DD157" s="1">
        <v>0.252962586388781</v>
      </c>
      <c r="DE157" s="5">
        <v>5.95436048860015</v>
      </c>
      <c r="DF157" s="1">
        <v>0.10924304067313299</v>
      </c>
      <c r="DG157" s="5">
        <v>6</v>
      </c>
      <c r="DH157" s="5">
        <v>36.329080703485097</v>
      </c>
      <c r="DI157" s="5">
        <v>-0.31990883505916401</v>
      </c>
      <c r="DJ157" s="1">
        <v>-8.8058610034818397E-3</v>
      </c>
      <c r="DK157" s="5">
        <v>-8.7740829945788104</v>
      </c>
      <c r="DL157" s="1">
        <v>-0.24151679108513999</v>
      </c>
      <c r="DM157" s="5">
        <v>6</v>
      </c>
      <c r="DN157" s="5">
        <v>40.713573038808498</v>
      </c>
      <c r="DO157" s="5">
        <v>1.4009132246436899</v>
      </c>
      <c r="DP157" s="1">
        <v>3.4408997297002898E-2</v>
      </c>
      <c r="DQ157" s="5">
        <v>-7.49342190302134</v>
      </c>
      <c r="DR157" s="1">
        <v>-0.184052180727998</v>
      </c>
      <c r="DS157" s="5">
        <v>6</v>
      </c>
      <c r="DT157" s="5">
        <v>46.622118611160502</v>
      </c>
      <c r="DU157" s="5">
        <v>2.85508556335812</v>
      </c>
      <c r="DV157" s="1">
        <v>6.1238863621154001E-2</v>
      </c>
      <c r="DW157" s="5">
        <v>-4.5256650866323103</v>
      </c>
      <c r="DX157" s="1">
        <v>-9.7071201855441797E-2</v>
      </c>
      <c r="DY157" s="5">
        <v>6</v>
      </c>
      <c r="DZ157" s="5">
        <v>65.4772030117729</v>
      </c>
      <c r="EA157" s="5">
        <v>25.100377404520302</v>
      </c>
      <c r="EB157" s="1">
        <v>0.38334529042126703</v>
      </c>
      <c r="EC157" s="5">
        <v>18.394741072751199</v>
      </c>
      <c r="ED157" s="1">
        <v>0.28093351925010901</v>
      </c>
      <c r="EE157" s="5">
        <v>6.3548387096774199</v>
      </c>
      <c r="EF157" s="5">
        <v>-6.6396971837052998</v>
      </c>
      <c r="EG157" s="5">
        <v>-10.348598425414201</v>
      </c>
      <c r="EH157" s="1">
        <v>1.5585949387588101</v>
      </c>
      <c r="EI157" s="5">
        <v>-15.9796808321579</v>
      </c>
      <c r="EJ157" s="1">
        <v>-2.4066881952650099</v>
      </c>
      <c r="EK157" s="5">
        <v>5.25921658986175</v>
      </c>
      <c r="EL157" s="5">
        <v>3.2323049584758201</v>
      </c>
      <c r="EM157" s="5">
        <v>2.64876624328285</v>
      </c>
      <c r="EN157" s="1">
        <v>0.81946668934724198</v>
      </c>
      <c r="EO157" s="5">
        <v>2.6768087189563801</v>
      </c>
      <c r="EP157" s="1">
        <v>0.82814237930650603</v>
      </c>
      <c r="EQ157" s="5">
        <v>0</v>
      </c>
      <c r="ER157" s="5"/>
      <c r="ES157" s="5"/>
      <c r="ET157" s="1"/>
      <c r="EU157" s="5"/>
      <c r="EV157" s="1"/>
      <c r="EW157" s="5"/>
      <c r="EX157" s="5"/>
      <c r="EY157" s="5"/>
      <c r="EZ157" s="1"/>
      <c r="FA157" s="5"/>
      <c r="FB157" s="1"/>
      <c r="FC157" s="5"/>
      <c r="FD157" s="4">
        <v>30.370033777241598</v>
      </c>
      <c r="FE157" s="4">
        <v>28.161856217991701</v>
      </c>
      <c r="FF157" s="1">
        <v>0.92729090868167996</v>
      </c>
      <c r="FG157" s="4">
        <v>20.2876503573696</v>
      </c>
      <c r="FH157" s="1">
        <v>0.66801540314955199</v>
      </c>
      <c r="FI157" s="4">
        <v>5.9677419354838701</v>
      </c>
      <c r="FJ157" s="4">
        <v>149.15921971421</v>
      </c>
      <c r="FK157" s="4">
        <v>36.535309974609497</v>
      </c>
      <c r="FL157" s="1">
        <v>0.244941680739625</v>
      </c>
      <c r="FM157" s="4">
        <v>23.780240409161799</v>
      </c>
      <c r="FN157" s="1">
        <v>0.15942856535938599</v>
      </c>
      <c r="FO157" s="4">
        <v>11.949462365591399</v>
      </c>
      <c r="FP157" s="4">
        <v>149.98114930465499</v>
      </c>
      <c r="FQ157" s="4">
        <v>24.185567065283099</v>
      </c>
      <c r="FR157" s="1">
        <v>0.161257379193402</v>
      </c>
      <c r="FS157" s="4">
        <v>3.0175081261328001</v>
      </c>
      <c r="FT157" s="1">
        <v>2.0119249253140199E-2</v>
      </c>
      <c r="FU157" s="4">
        <v>15.0623655913978</v>
      </c>
      <c r="FV157" s="4">
        <v>90.834708264843798</v>
      </c>
      <c r="FW157" s="4">
        <v>13.467975685605801</v>
      </c>
      <c r="FX157" s="1">
        <v>0.14826904762370799</v>
      </c>
      <c r="FY157" s="4">
        <v>-2.8197225059786599</v>
      </c>
      <c r="FZ157" s="1">
        <v>-3.1042346695904902E-2</v>
      </c>
      <c r="GA157" s="4">
        <v>12</v>
      </c>
      <c r="GB157" s="4">
        <v>87.335691649968993</v>
      </c>
      <c r="GC157" s="4">
        <v>4.2559987880018104</v>
      </c>
      <c r="GD157" s="1">
        <v>4.87314946226034E-2</v>
      </c>
      <c r="GE157" s="4">
        <v>-12.0190869896536</v>
      </c>
      <c r="GF157" s="1">
        <v>-0.137619417246098</v>
      </c>
      <c r="GG157" s="4">
        <v>12</v>
      </c>
      <c r="GH157" s="4">
        <v>58.837505828067599</v>
      </c>
      <c r="GI157" s="4">
        <v>14.751778979106099</v>
      </c>
      <c r="GJ157" s="1">
        <v>0.25072067164459899</v>
      </c>
      <c r="GK157" s="4">
        <v>2.4150602405933101</v>
      </c>
      <c r="GL157" s="1">
        <v>4.1046271533849397E-2</v>
      </c>
      <c r="GM157" s="4">
        <v>11.614055299539199</v>
      </c>
      <c r="GN157" s="4">
        <v>3.2323049584758201</v>
      </c>
      <c r="GO157" s="4">
        <v>2.64876624328285</v>
      </c>
      <c r="GP157" s="1">
        <v>0.81946668934724198</v>
      </c>
      <c r="GQ157" s="4">
        <v>2.6768087189563801</v>
      </c>
      <c r="GR157" s="1">
        <v>0.82814237930650603</v>
      </c>
      <c r="GS157" s="4">
        <v>0</v>
      </c>
      <c r="GT157" s="4">
        <v>0</v>
      </c>
      <c r="GU157" s="4">
        <v>0</v>
      </c>
      <c r="GV157" s="1"/>
      <c r="GW157" s="4">
        <v>0</v>
      </c>
      <c r="GX157" s="1"/>
      <c r="GY157" s="4">
        <v>0</v>
      </c>
    </row>
    <row r="158" spans="1:207" s="8" customFormat="1" x14ac:dyDescent="0.25">
      <c r="A158" s="4" t="s">
        <v>221</v>
      </c>
      <c r="B158" s="4" t="s">
        <v>511</v>
      </c>
      <c r="C158" s="4" t="s">
        <v>512</v>
      </c>
      <c r="D158" s="30" t="s">
        <v>276</v>
      </c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>
        <v>1.9385109272764801E-3</v>
      </c>
      <c r="X158" s="5">
        <v>49.574009279516297</v>
      </c>
      <c r="Y158" s="5">
        <v>88.576108367083705</v>
      </c>
      <c r="Z158" s="5">
        <v>18.852913914600599</v>
      </c>
      <c r="AA158" s="5">
        <v>29.084004677498299</v>
      </c>
      <c r="AB158" s="5">
        <v>24.334305403766599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1.9385109272764801E-3</v>
      </c>
      <c r="AL158" s="5">
        <v>138.15011764659999</v>
      </c>
      <c r="AM158" s="5">
        <v>47.936918592098799</v>
      </c>
      <c r="AN158" s="5">
        <v>24.334305403766599</v>
      </c>
      <c r="AO158" s="5"/>
      <c r="AP158" s="5"/>
      <c r="AQ158" s="5"/>
      <c r="AR158" s="5"/>
      <c r="AS158" s="5">
        <v>138.152056157527</v>
      </c>
      <c r="AT158" s="5">
        <v>72.271223995865398</v>
      </c>
      <c r="AU158" s="5">
        <f t="shared" si="31"/>
        <v>0</v>
      </c>
      <c r="AV158" s="5">
        <f t="shared" si="32"/>
        <v>0</v>
      </c>
      <c r="AW158" s="5">
        <f t="shared" si="33"/>
        <v>138.152056157527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1.9385109272764801E-3</v>
      </c>
      <c r="BI158" s="5">
        <v>49.572070768589001</v>
      </c>
      <c r="BJ158" s="5">
        <v>39.002099087567501</v>
      </c>
      <c r="BK158" s="5">
        <v>-69.723194452483199</v>
      </c>
      <c r="BL158" s="6">
        <v>10.231090762897701</v>
      </c>
      <c r="BM158" s="5" t="s">
        <v>279</v>
      </c>
      <c r="BN158" s="4" t="s">
        <v>238</v>
      </c>
      <c r="BO158" s="7">
        <v>104</v>
      </c>
      <c r="BP158" s="7">
        <v>140</v>
      </c>
      <c r="BQ158" s="4" t="s">
        <v>253</v>
      </c>
      <c r="BR158" s="5"/>
      <c r="BS158" s="5"/>
      <c r="BT158" s="1"/>
      <c r="BU158" s="5"/>
      <c r="BV158" s="1"/>
      <c r="BW158" s="5"/>
      <c r="BX158" s="5"/>
      <c r="BY158" s="5"/>
      <c r="BZ158" s="1"/>
      <c r="CA158" s="5"/>
      <c r="CB158" s="1"/>
      <c r="CC158" s="5"/>
      <c r="CD158" s="5"/>
      <c r="CE158" s="5"/>
      <c r="CF158" s="1"/>
      <c r="CG158" s="5"/>
      <c r="CH158" s="1"/>
      <c r="CI158" s="5"/>
      <c r="CJ158" s="5"/>
      <c r="CK158" s="5"/>
      <c r="CL158" s="1"/>
      <c r="CM158" s="5"/>
      <c r="CN158" s="1"/>
      <c r="CO158" s="5"/>
      <c r="CP158" s="5"/>
      <c r="CQ158" s="5"/>
      <c r="CR158" s="1"/>
      <c r="CS158" s="5"/>
      <c r="CT158" s="1"/>
      <c r="CU158" s="5"/>
      <c r="CV158" s="5"/>
      <c r="CW158" s="5"/>
      <c r="CX158" s="1"/>
      <c r="CY158" s="5"/>
      <c r="CZ158" s="1"/>
      <c r="DA158" s="5"/>
      <c r="DB158" s="5"/>
      <c r="DC158" s="5"/>
      <c r="DD158" s="1"/>
      <c r="DE158" s="5"/>
      <c r="DF158" s="1"/>
      <c r="DG158" s="5"/>
      <c r="DH158" s="5"/>
      <c r="DI158" s="5"/>
      <c r="DJ158" s="1"/>
      <c r="DK158" s="5"/>
      <c r="DL158" s="1"/>
      <c r="DM158" s="5"/>
      <c r="DN158" s="5"/>
      <c r="DO158" s="5"/>
      <c r="DP158" s="1"/>
      <c r="DQ158" s="5"/>
      <c r="DR158" s="1"/>
      <c r="DS158" s="5"/>
      <c r="DT158" s="5">
        <v>1.9385109272764801E-3</v>
      </c>
      <c r="DU158" s="5">
        <v>-2.7555131497715801</v>
      </c>
      <c r="DV158" s="1">
        <v>-1421.45866241927</v>
      </c>
      <c r="DW158" s="5">
        <v>-4.4014633905420402</v>
      </c>
      <c r="DX158" s="1">
        <v>-2270.5383439472698</v>
      </c>
      <c r="DY158" s="5">
        <v>1.4166666666666701</v>
      </c>
      <c r="DZ158" s="5">
        <v>49.574009279516297</v>
      </c>
      <c r="EA158" s="5">
        <v>3.6644946344578799</v>
      </c>
      <c r="EB158" s="1">
        <v>7.3919674597955801E-2</v>
      </c>
      <c r="EC158" s="5">
        <v>-3.1086505719624502</v>
      </c>
      <c r="ED158" s="1">
        <v>-6.2707265705195497E-2</v>
      </c>
      <c r="EE158" s="5">
        <v>6.0075268817204304</v>
      </c>
      <c r="EF158" s="5">
        <v>88.575587740134594</v>
      </c>
      <c r="EG158" s="5">
        <v>2.4632597465412598</v>
      </c>
      <c r="EH158" s="1">
        <v>2.7809691240977499E-2</v>
      </c>
      <c r="EI158" s="5">
        <v>-9.0534993274712203</v>
      </c>
      <c r="EJ158" s="1">
        <v>-0.10221212817726499</v>
      </c>
      <c r="EK158" s="5">
        <v>10.4873271889401</v>
      </c>
      <c r="EL158" s="5">
        <v>18.851898413341701</v>
      </c>
      <c r="EM158" s="5">
        <v>13.525330005998599</v>
      </c>
      <c r="EN158" s="1">
        <v>0.71745188253436798</v>
      </c>
      <c r="EO158" s="5">
        <v>7.0174451306544396</v>
      </c>
      <c r="EP158" s="1">
        <v>0.37224076731116501</v>
      </c>
      <c r="EQ158" s="5">
        <v>6.32258064516129</v>
      </c>
      <c r="ER158" s="5">
        <v>29.0823093649288</v>
      </c>
      <c r="ES158" s="5">
        <v>24.503891452067599</v>
      </c>
      <c r="ET158" s="1">
        <v>0.84257034558670896</v>
      </c>
      <c r="EU158" s="5">
        <v>20.7301433540453</v>
      </c>
      <c r="EV158" s="1">
        <v>0.71280939535855303</v>
      </c>
      <c r="EW158" s="5">
        <v>3.9932795698924699</v>
      </c>
      <c r="EX158" s="5">
        <v>24.329930079017799</v>
      </c>
      <c r="EY158" s="5">
        <v>24.086551543171499</v>
      </c>
      <c r="EZ158" s="1">
        <v>0.98999674330934095</v>
      </c>
      <c r="FA158" s="5">
        <v>17.8788031824756</v>
      </c>
      <c r="FB158" s="1">
        <v>0.73484811195139099</v>
      </c>
      <c r="FC158" s="5">
        <v>0</v>
      </c>
      <c r="FD158" s="4">
        <v>0</v>
      </c>
      <c r="FE158" s="4">
        <v>0</v>
      </c>
      <c r="FF158" s="1"/>
      <c r="FG158" s="4">
        <v>0</v>
      </c>
      <c r="FH158" s="1"/>
      <c r="FI158" s="4">
        <v>0</v>
      </c>
      <c r="FJ158" s="4">
        <v>0</v>
      </c>
      <c r="FK158" s="4">
        <v>0</v>
      </c>
      <c r="FL158" s="1"/>
      <c r="FM158" s="4">
        <v>0</v>
      </c>
      <c r="FN158" s="1"/>
      <c r="FO158" s="4">
        <v>0</v>
      </c>
      <c r="FP158" s="4">
        <v>0</v>
      </c>
      <c r="FQ158" s="4">
        <v>0</v>
      </c>
      <c r="FR158" s="1"/>
      <c r="FS158" s="4">
        <v>0</v>
      </c>
      <c r="FT158" s="1"/>
      <c r="FU158" s="4">
        <v>0</v>
      </c>
      <c r="FV158" s="4">
        <v>0</v>
      </c>
      <c r="FW158" s="4">
        <v>0</v>
      </c>
      <c r="FX158" s="1"/>
      <c r="FY158" s="4">
        <v>0</v>
      </c>
      <c r="FZ158" s="1"/>
      <c r="GA158" s="4">
        <v>0</v>
      </c>
      <c r="GB158" s="4">
        <v>1.9385109272764801E-3</v>
      </c>
      <c r="GC158" s="4">
        <v>-2.7555131497715801</v>
      </c>
      <c r="GD158" s="1">
        <v>-1421.45866241927</v>
      </c>
      <c r="GE158" s="4">
        <v>-4.4014633905420402</v>
      </c>
      <c r="GF158" s="1">
        <v>-2270.5383439472698</v>
      </c>
      <c r="GG158" s="4">
        <v>1.4166666666666701</v>
      </c>
      <c r="GH158" s="4">
        <v>138.149597019651</v>
      </c>
      <c r="GI158" s="4">
        <v>6.1277543809991402</v>
      </c>
      <c r="GJ158" s="1">
        <v>4.4355933807953898E-2</v>
      </c>
      <c r="GK158" s="4">
        <v>-12.1621498994337</v>
      </c>
      <c r="GL158" s="1">
        <v>-8.8036086690167395E-2</v>
      </c>
      <c r="GM158" s="4">
        <v>16.494854070660502</v>
      </c>
      <c r="GN158" s="4">
        <v>47.934207778270498</v>
      </c>
      <c r="GO158" s="4">
        <v>38.029221458066303</v>
      </c>
      <c r="GP158" s="1">
        <v>0.79336288677134803</v>
      </c>
      <c r="GQ158" s="4">
        <v>27.747588484699701</v>
      </c>
      <c r="GR158" s="1">
        <v>0.57886819811546497</v>
      </c>
      <c r="GS158" s="4">
        <v>10.315860215053799</v>
      </c>
      <c r="GT158" s="4">
        <v>24.329930079017799</v>
      </c>
      <c r="GU158" s="4">
        <v>24.086551543171499</v>
      </c>
      <c r="GV158" s="1">
        <v>0.98999674330934095</v>
      </c>
      <c r="GW158" s="4">
        <v>17.8788031824756</v>
      </c>
      <c r="GX158" s="1">
        <v>0.73484811195139099</v>
      </c>
      <c r="GY158" s="4">
        <v>0</v>
      </c>
    </row>
    <row r="159" spans="1:207" s="8" customFormat="1" x14ac:dyDescent="0.25">
      <c r="A159" s="4" t="s">
        <v>221</v>
      </c>
      <c r="B159" s="4" t="s">
        <v>513</v>
      </c>
      <c r="C159" s="4" t="s">
        <v>514</v>
      </c>
      <c r="D159" s="30" t="s">
        <v>304</v>
      </c>
      <c r="E159" s="4" t="s">
        <v>242</v>
      </c>
      <c r="F159" s="5"/>
      <c r="G159" s="5"/>
      <c r="H159" s="5"/>
      <c r="I159" s="5"/>
      <c r="J159" s="5"/>
      <c r="K159" s="5">
        <v>139.19500689051199</v>
      </c>
      <c r="L159" s="5">
        <v>72.754960610686595</v>
      </c>
      <c r="M159" s="5"/>
      <c r="N159" s="5"/>
      <c r="O159" s="5"/>
      <c r="P159" s="5">
        <v>26.442178955118099</v>
      </c>
      <c r="Q159" s="5">
        <v>69.505342803132606</v>
      </c>
      <c r="R159" s="5">
        <v>28.4295828721391</v>
      </c>
      <c r="S159" s="5">
        <v>31.2053217813096</v>
      </c>
      <c r="T159" s="5">
        <v>26.6269778684497</v>
      </c>
      <c r="U159" s="5">
        <v>32.387190030970203</v>
      </c>
      <c r="V159" s="5">
        <v>32.092946528498501</v>
      </c>
      <c r="W159" s="5">
        <v>52.591016351672899</v>
      </c>
      <c r="X159" s="5">
        <v>45.275377433968103</v>
      </c>
      <c r="Y159" s="5">
        <v>5.4959060722784496</v>
      </c>
      <c r="Z159" s="5">
        <v>-2.4184538348803099E-2</v>
      </c>
      <c r="AA159" s="5"/>
      <c r="AB159" s="5"/>
      <c r="AC159" s="5">
        <v>0</v>
      </c>
      <c r="AD159" s="5">
        <v>0</v>
      </c>
      <c r="AE159" s="5">
        <v>139.19500689051199</v>
      </c>
      <c r="AF159" s="5">
        <v>72.754960610686595</v>
      </c>
      <c r="AG159" s="5">
        <v>0</v>
      </c>
      <c r="AH159" s="5">
        <v>95.947521758250701</v>
      </c>
      <c r="AI159" s="5">
        <v>59.634904653448601</v>
      </c>
      <c r="AJ159" s="5">
        <v>59.014167899419903</v>
      </c>
      <c r="AK159" s="5">
        <v>84.683962880171507</v>
      </c>
      <c r="AL159" s="5">
        <v>50.771283506246597</v>
      </c>
      <c r="AM159" s="5">
        <v>-2.4184538348803099E-2</v>
      </c>
      <c r="AN159" s="5">
        <v>0</v>
      </c>
      <c r="AO159" s="5"/>
      <c r="AP159" s="5">
        <v>211.94996750119901</v>
      </c>
      <c r="AQ159" s="5">
        <v>95.947521758250701</v>
      </c>
      <c r="AR159" s="5">
        <v>118.649072552869</v>
      </c>
      <c r="AS159" s="5">
        <v>135.455246386418</v>
      </c>
      <c r="AT159" s="5">
        <v>-2.4184538348803099E-2</v>
      </c>
      <c r="AU159" s="5">
        <f t="shared" si="31"/>
        <v>-116.00244574294831</v>
      </c>
      <c r="AV159" s="5">
        <f t="shared" si="32"/>
        <v>22.701550794618299</v>
      </c>
      <c r="AW159" s="5">
        <f t="shared" si="33"/>
        <v>16.806173833548996</v>
      </c>
      <c r="AX159" s="5">
        <v>-72.754960610686595</v>
      </c>
      <c r="AY159" s="5">
        <v>0</v>
      </c>
      <c r="AZ159" s="5">
        <v>0</v>
      </c>
      <c r="BA159" s="5">
        <v>26.442178955118099</v>
      </c>
      <c r="BB159" s="5">
        <v>43.063163848014398</v>
      </c>
      <c r="BC159" s="5">
        <v>-41.075759930993499</v>
      </c>
      <c r="BD159" s="5">
        <v>2.7757389091705198</v>
      </c>
      <c r="BE159" s="5">
        <v>-4.5783439128599204</v>
      </c>
      <c r="BF159" s="5">
        <v>5.7602121625205402</v>
      </c>
      <c r="BG159" s="5">
        <v>-0.29424350247166597</v>
      </c>
      <c r="BH159" s="5">
        <v>20.498069823174401</v>
      </c>
      <c r="BI159" s="5">
        <v>-7.3156389177048302</v>
      </c>
      <c r="BJ159" s="5">
        <v>-39.779471361689701</v>
      </c>
      <c r="BK159" s="5">
        <v>-5.5200906106272498</v>
      </c>
      <c r="BL159" s="6">
        <v>2.4184538348803099E-2</v>
      </c>
      <c r="BM159" s="5" t="s">
        <v>279</v>
      </c>
      <c r="BN159" s="4" t="s">
        <v>279</v>
      </c>
      <c r="BO159" s="7">
        <v>388</v>
      </c>
      <c r="BP159" s="7">
        <v>141</v>
      </c>
      <c r="BQ159" s="4" t="s">
        <v>253</v>
      </c>
      <c r="BR159" s="5"/>
      <c r="BS159" s="5"/>
      <c r="BT159" s="1"/>
      <c r="BU159" s="5"/>
      <c r="BV159" s="1"/>
      <c r="BW159" s="5"/>
      <c r="BX159" s="5"/>
      <c r="BY159" s="5"/>
      <c r="BZ159" s="1"/>
      <c r="CA159" s="5"/>
      <c r="CB159" s="1"/>
      <c r="CC159" s="5"/>
      <c r="CD159" s="5">
        <v>26.442178955118099</v>
      </c>
      <c r="CE159" s="5">
        <v>14.648932184214001</v>
      </c>
      <c r="CF159" s="1">
        <v>0.55399867798635205</v>
      </c>
      <c r="CG159" s="5">
        <v>11.2209491794553</v>
      </c>
      <c r="CH159" s="1">
        <v>0.424357962273128</v>
      </c>
      <c r="CI159" s="5">
        <v>2.4193548387096802</v>
      </c>
      <c r="CJ159" s="5">
        <v>69.505342803132606</v>
      </c>
      <c r="CK159" s="5">
        <v>41.898370746482698</v>
      </c>
      <c r="CL159" s="1">
        <v>0.60280791456789096</v>
      </c>
      <c r="CM159" s="5">
        <v>31.938984023507899</v>
      </c>
      <c r="CN159" s="1">
        <v>0.45951840154176499</v>
      </c>
      <c r="CO159" s="5">
        <v>7.9285714285714297</v>
      </c>
      <c r="CP159" s="5">
        <v>28.4295828721391</v>
      </c>
      <c r="CQ159" s="5">
        <v>23.9568686952076</v>
      </c>
      <c r="CR159" s="1">
        <v>0.84267394294713005</v>
      </c>
      <c r="CS159" s="5">
        <v>14.2842639302841</v>
      </c>
      <c r="CT159" s="1">
        <v>0.50244366913601901</v>
      </c>
      <c r="CU159" s="5">
        <v>6</v>
      </c>
      <c r="CV159" s="5">
        <v>31.2053217813096</v>
      </c>
      <c r="CW159" s="5">
        <v>26.7094980971574</v>
      </c>
      <c r="CX159" s="1">
        <v>0.855927661452768</v>
      </c>
      <c r="CY159" s="5">
        <v>18.704155975526199</v>
      </c>
      <c r="CZ159" s="1">
        <v>0.59938994081224395</v>
      </c>
      <c r="DA159" s="5">
        <v>5.7419354838709697</v>
      </c>
      <c r="DB159" s="5">
        <v>26.6269778684497</v>
      </c>
      <c r="DC159" s="5">
        <v>20.714997224531</v>
      </c>
      <c r="DD159" s="1">
        <v>0.77797027236336203</v>
      </c>
      <c r="DE159" s="5">
        <v>12.549299565418799</v>
      </c>
      <c r="DF159" s="1">
        <v>0.47130018387435701</v>
      </c>
      <c r="DG159" s="5">
        <v>5.2903225806451601</v>
      </c>
      <c r="DH159" s="5">
        <v>32.387190030970203</v>
      </c>
      <c r="DI159" s="5">
        <v>27.048600582516599</v>
      </c>
      <c r="DJ159" s="1">
        <v>0.83516354943579396</v>
      </c>
      <c r="DK159" s="5">
        <v>17.8931398978402</v>
      </c>
      <c r="DL159" s="1">
        <v>0.55247583630225305</v>
      </c>
      <c r="DM159" s="5">
        <v>5.9354838709677402</v>
      </c>
      <c r="DN159" s="5">
        <v>32.092946528498501</v>
      </c>
      <c r="DO159" s="5">
        <v>26.1954185179505</v>
      </c>
      <c r="DP159" s="1">
        <v>0.81623600670910601</v>
      </c>
      <c r="DQ159" s="5">
        <v>15.8049400971182</v>
      </c>
      <c r="DR159" s="1">
        <v>0.49247394853830001</v>
      </c>
      <c r="DS159" s="5">
        <v>6.4892473118279597</v>
      </c>
      <c r="DT159" s="5">
        <v>52.591016351672899</v>
      </c>
      <c r="DU159" s="5">
        <v>39.249154131589101</v>
      </c>
      <c r="DV159" s="1">
        <v>0.74630910095238301</v>
      </c>
      <c r="DW159" s="5">
        <v>25.395936888380199</v>
      </c>
      <c r="DX159" s="1">
        <v>0.48289496286892603</v>
      </c>
      <c r="DY159" s="5">
        <v>10.548387096774199</v>
      </c>
      <c r="DZ159" s="5">
        <v>45.275377433968103</v>
      </c>
      <c r="EA159" s="5">
        <v>34.375070242977898</v>
      </c>
      <c r="EB159" s="1">
        <v>0.75924425573507903</v>
      </c>
      <c r="EC159" s="5">
        <v>24.105008023520199</v>
      </c>
      <c r="ED159" s="1">
        <v>0.53240877027863798</v>
      </c>
      <c r="EE159" s="5">
        <v>9</v>
      </c>
      <c r="EF159" s="5">
        <v>5.4959060722784496</v>
      </c>
      <c r="EG159" s="5">
        <v>3.6846718733563502</v>
      </c>
      <c r="EH159" s="1">
        <v>0.67043938249635904</v>
      </c>
      <c r="EI159" s="5">
        <v>2.58127269264814</v>
      </c>
      <c r="EJ159" s="1">
        <v>0.46967190827153599</v>
      </c>
      <c r="EK159" s="5">
        <v>1</v>
      </c>
      <c r="EL159" s="5">
        <v>-2.4184538348803099E-2</v>
      </c>
      <c r="EM159" s="5">
        <v>-2.4184538348803099E-2</v>
      </c>
      <c r="EN159" s="1">
        <v>1</v>
      </c>
      <c r="EO159" s="5">
        <v>-2.4184538348803099E-2</v>
      </c>
      <c r="EP159" s="1">
        <v>-1</v>
      </c>
      <c r="EQ159" s="5">
        <v>0</v>
      </c>
      <c r="ER159" s="5"/>
      <c r="ES159" s="5"/>
      <c r="ET159" s="1"/>
      <c r="EU159" s="5"/>
      <c r="EV159" s="1"/>
      <c r="EW159" s="5"/>
      <c r="EX159" s="5"/>
      <c r="EY159" s="5"/>
      <c r="EZ159" s="1"/>
      <c r="FA159" s="5"/>
      <c r="FB159" s="1"/>
      <c r="FC159" s="5"/>
      <c r="FD159" s="4">
        <v>0</v>
      </c>
      <c r="FE159" s="4">
        <v>0</v>
      </c>
      <c r="FF159" s="1"/>
      <c r="FG159" s="4">
        <v>0</v>
      </c>
      <c r="FH159" s="1"/>
      <c r="FI159" s="4">
        <v>0</v>
      </c>
      <c r="FJ159" s="4">
        <v>95.947521758250701</v>
      </c>
      <c r="FK159" s="4">
        <v>56.547302930696702</v>
      </c>
      <c r="FL159" s="1">
        <v>0.58935657632901906</v>
      </c>
      <c r="FM159" s="4">
        <v>43.159933202963202</v>
      </c>
      <c r="FN159" s="1">
        <v>0.44982853555831298</v>
      </c>
      <c r="FO159" s="4">
        <v>10.3479262672811</v>
      </c>
      <c r="FP159" s="4">
        <v>59.634904653448601</v>
      </c>
      <c r="FQ159" s="4">
        <v>50.666366792364997</v>
      </c>
      <c r="FR159" s="1">
        <v>0.84960925295006795</v>
      </c>
      <c r="FS159" s="4">
        <v>32.988419905810197</v>
      </c>
      <c r="FT159" s="1">
        <v>0.55317301331348001</v>
      </c>
      <c r="FU159" s="4">
        <v>11.741935483871</v>
      </c>
      <c r="FV159" s="4">
        <v>59.014167899419903</v>
      </c>
      <c r="FW159" s="4">
        <v>47.763597807047603</v>
      </c>
      <c r="FX159" s="1">
        <v>0.809358150884259</v>
      </c>
      <c r="FY159" s="4">
        <v>30.442439463258999</v>
      </c>
      <c r="FZ159" s="1">
        <v>0.51584967723586705</v>
      </c>
      <c r="GA159" s="4">
        <v>11.2258064516129</v>
      </c>
      <c r="GB159" s="4">
        <v>84.683962880171507</v>
      </c>
      <c r="GC159" s="4">
        <v>65.444572649539595</v>
      </c>
      <c r="GD159" s="1">
        <v>0.77280951934363495</v>
      </c>
      <c r="GE159" s="4">
        <v>41.200876985498397</v>
      </c>
      <c r="GF159" s="1">
        <v>0.48652514105649403</v>
      </c>
      <c r="GG159" s="4">
        <v>17.037634408602202</v>
      </c>
      <c r="GH159" s="4">
        <v>50.771283506246597</v>
      </c>
      <c r="GI159" s="4">
        <v>38.059742116334299</v>
      </c>
      <c r="GJ159" s="1">
        <v>0.74963127752426495</v>
      </c>
      <c r="GK159" s="4">
        <v>26.686280716168302</v>
      </c>
      <c r="GL159" s="1">
        <v>0.52561761045266897</v>
      </c>
      <c r="GM159" s="4">
        <v>10</v>
      </c>
      <c r="GN159" s="4">
        <v>-2.4184538348803099E-2</v>
      </c>
      <c r="GO159" s="4">
        <v>-2.4184538348803099E-2</v>
      </c>
      <c r="GP159" s="1">
        <v>1</v>
      </c>
      <c r="GQ159" s="4">
        <v>-2.4184538348803099E-2</v>
      </c>
      <c r="GR159" s="1">
        <v>1</v>
      </c>
      <c r="GS159" s="4">
        <v>0</v>
      </c>
      <c r="GT159" s="4">
        <v>0</v>
      </c>
      <c r="GU159" s="4">
        <v>0</v>
      </c>
      <c r="GV159" s="1"/>
      <c r="GW159" s="4">
        <v>0</v>
      </c>
      <c r="GX159" s="1"/>
      <c r="GY159" s="4">
        <v>0</v>
      </c>
    </row>
    <row r="160" spans="1:207" s="8" customFormat="1" x14ac:dyDescent="0.25">
      <c r="A160" s="4" t="s">
        <v>221</v>
      </c>
      <c r="B160" s="4" t="s">
        <v>515</v>
      </c>
      <c r="C160" s="4" t="s">
        <v>516</v>
      </c>
      <c r="D160" s="30" t="s">
        <v>224</v>
      </c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>
        <v>-0.143790036177768</v>
      </c>
      <c r="Q160" s="5">
        <v>53.361108323898002</v>
      </c>
      <c r="R160" s="5">
        <v>139.10306290900499</v>
      </c>
      <c r="S160" s="5">
        <v>58.938994041491902</v>
      </c>
      <c r="T160" s="5">
        <v>52.614975544221302</v>
      </c>
      <c r="U160" s="5">
        <v>57.507918288510297</v>
      </c>
      <c r="V160" s="5">
        <v>52.7897389328133</v>
      </c>
      <c r="W160" s="5">
        <v>48.260245813524598</v>
      </c>
      <c r="X160" s="5">
        <v>26.1524828085238</v>
      </c>
      <c r="Y160" s="5">
        <v>-9.2547972079916399E-2</v>
      </c>
      <c r="Z160" s="5"/>
      <c r="AA160" s="5"/>
      <c r="AB160" s="5"/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53.217318287720197</v>
      </c>
      <c r="AI160" s="5">
        <v>198.042056950497</v>
      </c>
      <c r="AJ160" s="5">
        <v>110.122893832732</v>
      </c>
      <c r="AK160" s="5">
        <v>101.049984746338</v>
      </c>
      <c r="AL160" s="5">
        <v>26.059934836443901</v>
      </c>
      <c r="AM160" s="5">
        <v>0</v>
      </c>
      <c r="AN160" s="5">
        <v>0</v>
      </c>
      <c r="AO160" s="5"/>
      <c r="AP160" s="5"/>
      <c r="AQ160" s="5">
        <v>53.217318287720197</v>
      </c>
      <c r="AR160" s="5">
        <v>308.16495078322799</v>
      </c>
      <c r="AS160" s="5">
        <v>127.109919582782</v>
      </c>
      <c r="AT160" s="5"/>
      <c r="AU160" s="5">
        <f t="shared" si="31"/>
        <v>53.217318287720197</v>
      </c>
      <c r="AV160" s="5">
        <f t="shared" si="32"/>
        <v>254.9476324955078</v>
      </c>
      <c r="AW160" s="5">
        <f t="shared" si="33"/>
        <v>-181.055031200446</v>
      </c>
      <c r="AX160" s="5">
        <v>0</v>
      </c>
      <c r="AY160" s="5">
        <v>0</v>
      </c>
      <c r="AZ160" s="5">
        <v>0</v>
      </c>
      <c r="BA160" s="5">
        <v>-0.143790036177768</v>
      </c>
      <c r="BB160" s="5">
        <v>53.5048983600757</v>
      </c>
      <c r="BC160" s="5">
        <v>85.741954585106896</v>
      </c>
      <c r="BD160" s="5">
        <v>-80.164068867512896</v>
      </c>
      <c r="BE160" s="5">
        <v>-6.3240184972706404</v>
      </c>
      <c r="BF160" s="5">
        <v>4.8929427442890399</v>
      </c>
      <c r="BG160" s="5">
        <v>-4.7181793556970897</v>
      </c>
      <c r="BH160" s="5">
        <v>-4.52949311928867</v>
      </c>
      <c r="BI160" s="5">
        <v>-22.107763005000699</v>
      </c>
      <c r="BJ160" s="5">
        <v>-26.245030780603798</v>
      </c>
      <c r="BK160" s="5">
        <v>9.2547972079916399E-2</v>
      </c>
      <c r="BL160" s="6">
        <v>0</v>
      </c>
      <c r="BM160" s="5" t="s">
        <v>257</v>
      </c>
      <c r="BN160" s="4" t="s">
        <v>257</v>
      </c>
      <c r="BO160" s="7">
        <v>170</v>
      </c>
      <c r="BP160" s="7">
        <v>142</v>
      </c>
      <c r="BQ160" s="4" t="s">
        <v>253</v>
      </c>
      <c r="BR160" s="5"/>
      <c r="BS160" s="5"/>
      <c r="BT160" s="1"/>
      <c r="BU160" s="5"/>
      <c r="BV160" s="1"/>
      <c r="BW160" s="5"/>
      <c r="BX160" s="5"/>
      <c r="BY160" s="5"/>
      <c r="BZ160" s="1"/>
      <c r="CA160" s="5"/>
      <c r="CB160" s="1"/>
      <c r="CC160" s="5"/>
      <c r="CD160" s="5">
        <v>-0.15711582646303399</v>
      </c>
      <c r="CE160" s="5">
        <v>-0.15711582646303399</v>
      </c>
      <c r="CF160" s="1">
        <v>1</v>
      </c>
      <c r="CG160" s="5">
        <v>-0.15711582646303399</v>
      </c>
      <c r="CH160" s="1">
        <v>-1</v>
      </c>
      <c r="CI160" s="5">
        <v>0</v>
      </c>
      <c r="CJ160" s="5">
        <v>58.806026250411598</v>
      </c>
      <c r="CK160" s="5">
        <v>43.560830611829303</v>
      </c>
      <c r="CL160" s="1">
        <v>0.74075453468553998</v>
      </c>
      <c r="CM160" s="5">
        <v>28.290028737912898</v>
      </c>
      <c r="CN160" s="1">
        <v>0.48107363380491802</v>
      </c>
      <c r="CO160" s="5">
        <v>13.077188940092199</v>
      </c>
      <c r="CP160" s="5">
        <v>154.609852307306</v>
      </c>
      <c r="CQ160" s="5">
        <v>116.164152651272</v>
      </c>
      <c r="CR160" s="1">
        <v>0.75133732370677997</v>
      </c>
      <c r="CS160" s="5">
        <v>64.7107710622263</v>
      </c>
      <c r="CT160" s="1">
        <v>0.418542350933792</v>
      </c>
      <c r="CU160" s="5">
        <v>33.3935483870968</v>
      </c>
      <c r="CV160" s="5">
        <v>63.536324787995099</v>
      </c>
      <c r="CW160" s="5">
        <v>53.751269717388503</v>
      </c>
      <c r="CX160" s="1">
        <v>0.84599274346986697</v>
      </c>
      <c r="CY160" s="5">
        <v>41.714006431216902</v>
      </c>
      <c r="CZ160" s="1">
        <v>0.65653791859076205</v>
      </c>
      <c r="DA160" s="5">
        <v>8.2258064516129004</v>
      </c>
      <c r="DB160" s="5">
        <v>54.630302396865403</v>
      </c>
      <c r="DC160" s="5">
        <v>39.571203920389301</v>
      </c>
      <c r="DD160" s="1">
        <v>0.72434532089758097</v>
      </c>
      <c r="DE160" s="5">
        <v>29.116177351565899</v>
      </c>
      <c r="DF160" s="1">
        <v>0.53296753036528199</v>
      </c>
      <c r="DG160" s="5">
        <v>7.8396774193548397</v>
      </c>
      <c r="DH160" s="5">
        <v>58.950061175569999</v>
      </c>
      <c r="DI160" s="5">
        <v>44.869499690119703</v>
      </c>
      <c r="DJ160" s="1">
        <v>0.76114424303115702</v>
      </c>
      <c r="DK160" s="5">
        <v>30.629950775494599</v>
      </c>
      <c r="DL160" s="1">
        <v>0.51959150108886099</v>
      </c>
      <c r="DM160" s="5">
        <v>8.8709677419354804</v>
      </c>
      <c r="DN160" s="5">
        <v>51.432918607467897</v>
      </c>
      <c r="DO160" s="5">
        <v>39.440751824995402</v>
      </c>
      <c r="DP160" s="1">
        <v>0.76683868800065902</v>
      </c>
      <c r="DQ160" s="5">
        <v>26.4339060218777</v>
      </c>
      <c r="DR160" s="1">
        <v>0.51394917375036198</v>
      </c>
      <c r="DS160" s="5">
        <v>9</v>
      </c>
      <c r="DT160" s="5">
        <v>44.3513060161726</v>
      </c>
      <c r="DU160" s="5">
        <v>30.824666832502199</v>
      </c>
      <c r="DV160" s="1">
        <v>0.69501147996097401</v>
      </c>
      <c r="DW160" s="5">
        <v>19.8734072339787</v>
      </c>
      <c r="DX160" s="1">
        <v>0.44809068816895398</v>
      </c>
      <c r="DY160" s="5">
        <v>9</v>
      </c>
      <c r="DZ160" s="5">
        <v>24.591507249411201</v>
      </c>
      <c r="EA160" s="5">
        <v>17.952600519809799</v>
      </c>
      <c r="EB160" s="1">
        <v>0.73003254081710001</v>
      </c>
      <c r="EC160" s="5">
        <v>12.5156520020583</v>
      </c>
      <c r="ED160" s="1">
        <v>0.50894204552500499</v>
      </c>
      <c r="EE160" s="5">
        <v>5</v>
      </c>
      <c r="EF160" s="5">
        <v>-9.2044830965213098E-2</v>
      </c>
      <c r="EG160" s="5">
        <v>-9.2044830965213098E-2</v>
      </c>
      <c r="EH160" s="1">
        <v>1</v>
      </c>
      <c r="EI160" s="5">
        <v>-7.1183579069076297E-2</v>
      </c>
      <c r="EJ160" s="1">
        <v>-0.773357703225932</v>
      </c>
      <c r="EK160" s="5">
        <v>0</v>
      </c>
      <c r="EL160" s="5"/>
      <c r="EM160" s="5"/>
      <c r="EN160" s="1"/>
      <c r="EO160" s="5"/>
      <c r="EP160" s="1"/>
      <c r="EQ160" s="5"/>
      <c r="ER160" s="5"/>
      <c r="ES160" s="5"/>
      <c r="ET160" s="1"/>
      <c r="EU160" s="5"/>
      <c r="EV160" s="1"/>
      <c r="EW160" s="5"/>
      <c r="EX160" s="5"/>
      <c r="EY160" s="5"/>
      <c r="EZ160" s="1"/>
      <c r="FA160" s="5"/>
      <c r="FB160" s="1"/>
      <c r="FC160" s="5"/>
      <c r="FD160" s="4">
        <v>0</v>
      </c>
      <c r="FE160" s="4">
        <v>0</v>
      </c>
      <c r="FF160" s="1"/>
      <c r="FG160" s="4">
        <v>0</v>
      </c>
      <c r="FH160" s="1"/>
      <c r="FI160" s="4">
        <v>0</v>
      </c>
      <c r="FJ160" s="4">
        <v>58.6489104239486</v>
      </c>
      <c r="FK160" s="4">
        <v>43.403714785366297</v>
      </c>
      <c r="FL160" s="1">
        <v>0.74006003643748597</v>
      </c>
      <c r="FM160" s="4">
        <v>28.1329129114499</v>
      </c>
      <c r="FN160" s="1">
        <v>0.47968347081111501</v>
      </c>
      <c r="FO160" s="4">
        <v>13.077188940092199</v>
      </c>
      <c r="FP160" s="4">
        <v>218.146177095301</v>
      </c>
      <c r="FQ160" s="4">
        <v>169.91542236865999</v>
      </c>
      <c r="FR160" s="1">
        <v>0.77890625740569197</v>
      </c>
      <c r="FS160" s="4">
        <v>106.424777493443</v>
      </c>
      <c r="FT160" s="1">
        <v>0.48785992452643201</v>
      </c>
      <c r="FU160" s="4">
        <v>41.619354838709697</v>
      </c>
      <c r="FV160" s="4">
        <v>113.580363572435</v>
      </c>
      <c r="FW160" s="4">
        <v>84.440703610509004</v>
      </c>
      <c r="FX160" s="1">
        <v>0.74344456167070905</v>
      </c>
      <c r="FY160" s="4">
        <v>59.746128127060501</v>
      </c>
      <c r="FZ160" s="1">
        <v>0.52602515300946096</v>
      </c>
      <c r="GA160" s="4">
        <v>16.710645161290302</v>
      </c>
      <c r="GB160" s="4">
        <v>95.784224623640497</v>
      </c>
      <c r="GC160" s="4">
        <v>70.265418657497506</v>
      </c>
      <c r="GD160" s="1">
        <v>0.73358028353403104</v>
      </c>
      <c r="GE160" s="4">
        <v>46.3073132558564</v>
      </c>
      <c r="GF160" s="1">
        <v>0.48345448781163203</v>
      </c>
      <c r="GG160" s="4">
        <v>18</v>
      </c>
      <c r="GH160" s="4">
        <v>24.499462418445901</v>
      </c>
      <c r="GI160" s="4">
        <v>17.860555688844499</v>
      </c>
      <c r="GJ160" s="1">
        <v>0.72901826920892399</v>
      </c>
      <c r="GK160" s="4">
        <v>12.4444684229892</v>
      </c>
      <c r="GL160" s="1">
        <v>0.50794863211445995</v>
      </c>
      <c r="GM160" s="4">
        <v>5</v>
      </c>
      <c r="GN160" s="4">
        <v>0</v>
      </c>
      <c r="GO160" s="4">
        <v>0</v>
      </c>
      <c r="GP160" s="1"/>
      <c r="GQ160" s="4">
        <v>0</v>
      </c>
      <c r="GR160" s="1"/>
      <c r="GS160" s="4">
        <v>0</v>
      </c>
      <c r="GT160" s="4">
        <v>0</v>
      </c>
      <c r="GU160" s="4">
        <v>0</v>
      </c>
      <c r="GV160" s="1"/>
      <c r="GW160" s="4">
        <v>0</v>
      </c>
      <c r="GX160" s="1"/>
      <c r="GY160" s="4">
        <v>0</v>
      </c>
    </row>
    <row r="161" spans="1:207" s="8" customFormat="1" x14ac:dyDescent="0.25">
      <c r="A161" s="4" t="s">
        <v>221</v>
      </c>
      <c r="B161" s="4" t="s">
        <v>517</v>
      </c>
      <c r="C161" s="4" t="s">
        <v>518</v>
      </c>
      <c r="D161" s="30" t="s">
        <v>276</v>
      </c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>
        <v>-0.13915141273487999</v>
      </c>
      <c r="S161" s="5">
        <v>7.6878884504466297E-2</v>
      </c>
      <c r="T161" s="5">
        <v>6.6624992806730801E-2</v>
      </c>
      <c r="U161" s="5">
        <v>-6.7764539838742997E-3</v>
      </c>
      <c r="V161" s="5">
        <v>-0.58162481915320696</v>
      </c>
      <c r="W161" s="5">
        <v>49.184494731917802</v>
      </c>
      <c r="X161" s="5">
        <v>33.0785245820067</v>
      </c>
      <c r="Y161" s="5">
        <v>43.6050939747795</v>
      </c>
      <c r="Z161" s="5">
        <v>3.7245552602291503E-2</v>
      </c>
      <c r="AA161" s="5">
        <v>90.647028628650304</v>
      </c>
      <c r="AB161" s="5">
        <v>36.484241598839603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-6.22725282304138E-2</v>
      </c>
      <c r="AJ161" s="5">
        <v>5.9848538822856498E-2</v>
      </c>
      <c r="AK161" s="5">
        <v>48.602869912764596</v>
      </c>
      <c r="AL161" s="5">
        <v>76.683618556786101</v>
      </c>
      <c r="AM161" s="5">
        <v>90.684274181252604</v>
      </c>
      <c r="AN161" s="5">
        <v>36.484241598839603</v>
      </c>
      <c r="AO161" s="5"/>
      <c r="AP161" s="5"/>
      <c r="AQ161" s="5"/>
      <c r="AR161" s="5">
        <v>-2.4239894075572801E-3</v>
      </c>
      <c r="AS161" s="5">
        <v>125.286488469551</v>
      </c>
      <c r="AT161" s="5">
        <v>127.16851578009199</v>
      </c>
      <c r="AU161" s="5">
        <f t="shared" si="31"/>
        <v>0</v>
      </c>
      <c r="AV161" s="5">
        <f t="shared" si="32"/>
        <v>-2.4239894075572801E-3</v>
      </c>
      <c r="AW161" s="5">
        <f t="shared" si="33"/>
        <v>125.28891245895856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-0.13915141273487999</v>
      </c>
      <c r="BD161" s="5">
        <v>0.216030297239346</v>
      </c>
      <c r="BE161" s="5">
        <v>-1.0253891697735501E-2</v>
      </c>
      <c r="BF161" s="5">
        <v>-7.3401446790605104E-2</v>
      </c>
      <c r="BG161" s="5">
        <v>-0.57484836516933302</v>
      </c>
      <c r="BH161" s="5">
        <v>49.766119551071</v>
      </c>
      <c r="BI161" s="5">
        <v>-16.105970149911101</v>
      </c>
      <c r="BJ161" s="5">
        <v>10.526569392772799</v>
      </c>
      <c r="BK161" s="5">
        <v>-43.5678484221772</v>
      </c>
      <c r="BL161" s="6">
        <v>90.609783076048004</v>
      </c>
      <c r="BM161" s="5" t="s">
        <v>257</v>
      </c>
      <c r="BN161" s="4" t="s">
        <v>257</v>
      </c>
      <c r="BO161" s="7">
        <v>590</v>
      </c>
      <c r="BP161" s="7">
        <v>143</v>
      </c>
      <c r="BQ161" s="4" t="s">
        <v>253</v>
      </c>
      <c r="BR161" s="5"/>
      <c r="BS161" s="5"/>
      <c r="BT161" s="1"/>
      <c r="BU161" s="5"/>
      <c r="BV161" s="1"/>
      <c r="BW161" s="5"/>
      <c r="BX161" s="5"/>
      <c r="BY161" s="5"/>
      <c r="BZ161" s="1"/>
      <c r="CA161" s="5"/>
      <c r="CB161" s="1"/>
      <c r="CC161" s="5"/>
      <c r="CD161" s="5"/>
      <c r="CE161" s="5"/>
      <c r="CF161" s="1"/>
      <c r="CG161" s="5"/>
      <c r="CH161" s="1"/>
      <c r="CI161" s="5"/>
      <c r="CJ161" s="5"/>
      <c r="CK161" s="5"/>
      <c r="CL161" s="1"/>
      <c r="CM161" s="5"/>
      <c r="CN161" s="1"/>
      <c r="CO161" s="5"/>
      <c r="CP161" s="5">
        <v>-0.13915141273487999</v>
      </c>
      <c r="CQ161" s="5">
        <v>-0.13915141273487999</v>
      </c>
      <c r="CR161" s="1">
        <v>1</v>
      </c>
      <c r="CS161" s="5">
        <v>-0.13915141273487999</v>
      </c>
      <c r="CT161" s="1">
        <v>-1</v>
      </c>
      <c r="CU161" s="5">
        <v>0</v>
      </c>
      <c r="CV161" s="5">
        <v>7.6878884504466297E-2</v>
      </c>
      <c r="CW161" s="5">
        <v>7.6878884504466297E-2</v>
      </c>
      <c r="CX161" s="1">
        <v>1</v>
      </c>
      <c r="CY161" s="5">
        <v>7.6979480264236705E-2</v>
      </c>
      <c r="CZ161" s="1">
        <v>1.0013084966102099</v>
      </c>
      <c r="DA161" s="5">
        <v>0</v>
      </c>
      <c r="DB161" s="5">
        <v>6.6624992806730801E-2</v>
      </c>
      <c r="DC161" s="5">
        <v>6.6624992806730801E-2</v>
      </c>
      <c r="DD161" s="1">
        <v>1</v>
      </c>
      <c r="DE161" s="5">
        <v>6.6677365569397504E-2</v>
      </c>
      <c r="DF161" s="1">
        <v>1.00078608282658</v>
      </c>
      <c r="DG161" s="5">
        <v>0</v>
      </c>
      <c r="DH161" s="5">
        <v>-6.7764539838742997E-3</v>
      </c>
      <c r="DI161" s="5">
        <v>-6.7764539838742997E-3</v>
      </c>
      <c r="DJ161" s="1">
        <v>1</v>
      </c>
      <c r="DK161" s="5">
        <v>-7.7294669672675603E-3</v>
      </c>
      <c r="DL161" s="1">
        <v>-1.1406359411074201</v>
      </c>
      <c r="DM161" s="5">
        <v>0</v>
      </c>
      <c r="DN161" s="5">
        <v>-0.50625276896525195</v>
      </c>
      <c r="DO161" s="5">
        <v>-10.1961221847318</v>
      </c>
      <c r="DP161" s="1">
        <v>20.140378107110301</v>
      </c>
      <c r="DQ161" s="5">
        <v>-18.442111891503998</v>
      </c>
      <c r="DR161" s="1">
        <v>-36.428663746765302</v>
      </c>
      <c r="DS161" s="5">
        <v>5.4354838709677402</v>
      </c>
      <c r="DT161" s="5">
        <v>49.197323318993398</v>
      </c>
      <c r="DU161" s="5">
        <v>32.060612524805499</v>
      </c>
      <c r="DV161" s="1">
        <v>0.65167391967497601</v>
      </c>
      <c r="DW161" s="5">
        <v>20.323799483402201</v>
      </c>
      <c r="DX161" s="1">
        <v>0.41310783010741198</v>
      </c>
      <c r="DY161" s="5">
        <v>9.7166666666666703</v>
      </c>
      <c r="DZ161" s="5">
        <v>33.0785245820067</v>
      </c>
      <c r="EA161" s="5">
        <v>14.869457184966601</v>
      </c>
      <c r="EB161" s="1">
        <v>0.44951996417201001</v>
      </c>
      <c r="EC161" s="5">
        <v>3.8018464881060798</v>
      </c>
      <c r="ED161" s="1">
        <v>0.11493398016228699</v>
      </c>
      <c r="EE161" s="5">
        <v>10</v>
      </c>
      <c r="EF161" s="5">
        <v>43.6050939747795</v>
      </c>
      <c r="EG161" s="5">
        <v>29.175382506631799</v>
      </c>
      <c r="EH161" s="1">
        <v>0.66908197752093801</v>
      </c>
      <c r="EI161" s="5">
        <v>17.488777306734299</v>
      </c>
      <c r="EJ161" s="1">
        <v>0.40107188662062299</v>
      </c>
      <c r="EK161" s="5">
        <v>10.580645161290301</v>
      </c>
      <c r="EL161" s="5">
        <v>3.7245552602291503E-2</v>
      </c>
      <c r="EM161" s="5">
        <v>-7.15025106390756</v>
      </c>
      <c r="EN161" s="1">
        <v>-191.97596932600399</v>
      </c>
      <c r="EO161" s="5">
        <v>-14.8351710218853</v>
      </c>
      <c r="EP161" s="1">
        <v>-398.30717992817802</v>
      </c>
      <c r="EQ161" s="5">
        <v>7.7096774193548399</v>
      </c>
      <c r="ER161" s="5">
        <v>90.645137217226903</v>
      </c>
      <c r="ES161" s="5">
        <v>69.459660051334097</v>
      </c>
      <c r="ET161" s="1">
        <v>0.76628115069071201</v>
      </c>
      <c r="EU161" s="5">
        <v>54.371688830651202</v>
      </c>
      <c r="EV161" s="1">
        <v>0.59983017842812703</v>
      </c>
      <c r="EW161" s="5">
        <v>15.0322580645161</v>
      </c>
      <c r="EX161" s="5">
        <v>36.483100383805997</v>
      </c>
      <c r="EY161" s="5">
        <v>24.549306900119099</v>
      </c>
      <c r="EZ161" s="1">
        <v>0.67289530335574299</v>
      </c>
      <c r="FA161" s="5">
        <v>14.661951567825801</v>
      </c>
      <c r="FB161" s="1">
        <v>0.40188337651078399</v>
      </c>
      <c r="FC161" s="5">
        <v>8.8870967741935498</v>
      </c>
      <c r="FD161" s="4">
        <v>0</v>
      </c>
      <c r="FE161" s="4">
        <v>0</v>
      </c>
      <c r="FF161" s="1"/>
      <c r="FG161" s="4">
        <v>0</v>
      </c>
      <c r="FH161" s="1"/>
      <c r="FI161" s="4">
        <v>0</v>
      </c>
      <c r="FJ161" s="4">
        <v>0</v>
      </c>
      <c r="FK161" s="4">
        <v>0</v>
      </c>
      <c r="FL161" s="1"/>
      <c r="FM161" s="4">
        <v>0</v>
      </c>
      <c r="FN161" s="1"/>
      <c r="FO161" s="4">
        <v>0</v>
      </c>
      <c r="FP161" s="4">
        <v>-6.22725282304138E-2</v>
      </c>
      <c r="FQ161" s="4">
        <v>-6.22725282304138E-2</v>
      </c>
      <c r="FR161" s="1">
        <v>1</v>
      </c>
      <c r="FS161" s="4">
        <v>-6.2171932470643301E-2</v>
      </c>
      <c r="FT161" s="1">
        <v>0.99838458847538303</v>
      </c>
      <c r="FU161" s="4">
        <v>0</v>
      </c>
      <c r="FV161" s="4">
        <v>5.9848538822856498E-2</v>
      </c>
      <c r="FW161" s="4">
        <v>5.9848538822856498E-2</v>
      </c>
      <c r="FX161" s="1">
        <v>1</v>
      </c>
      <c r="FY161" s="4">
        <v>5.8947898602129997E-2</v>
      </c>
      <c r="FZ161" s="1">
        <v>0.98495134152911701</v>
      </c>
      <c r="GA161" s="4">
        <v>0</v>
      </c>
      <c r="GB161" s="4">
        <v>48.691070550028101</v>
      </c>
      <c r="GC161" s="4">
        <v>21.8644903400738</v>
      </c>
      <c r="GD161" s="1">
        <v>0.44904517590363702</v>
      </c>
      <c r="GE161" s="4">
        <v>1.88168759189812</v>
      </c>
      <c r="GF161" s="1">
        <v>3.8645434792088998E-2</v>
      </c>
      <c r="GG161" s="4">
        <v>15.1521505376344</v>
      </c>
      <c r="GH161" s="4">
        <v>76.683618556786101</v>
      </c>
      <c r="GI161" s="4">
        <v>44.044839691598398</v>
      </c>
      <c r="GJ161" s="1">
        <v>0.57437090894428899</v>
      </c>
      <c r="GK161" s="4">
        <v>21.2906237948404</v>
      </c>
      <c r="GL161" s="1">
        <v>0.27764239867050899</v>
      </c>
      <c r="GM161" s="4">
        <v>20.580645161290299</v>
      </c>
      <c r="GN161" s="4">
        <v>90.682382769829104</v>
      </c>
      <c r="GO161" s="4">
        <v>62.309408987426501</v>
      </c>
      <c r="GP161" s="1">
        <v>0.687117024103577</v>
      </c>
      <c r="GQ161" s="4">
        <v>39.5365178087659</v>
      </c>
      <c r="GR161" s="1">
        <v>0.43598896060239001</v>
      </c>
      <c r="GS161" s="4">
        <v>22.741935483871</v>
      </c>
      <c r="GT161" s="4">
        <v>36.483100383805997</v>
      </c>
      <c r="GU161" s="4">
        <v>24.549306900119099</v>
      </c>
      <c r="GV161" s="1">
        <v>0.67289530335574299</v>
      </c>
      <c r="GW161" s="4">
        <v>14.661951567825801</v>
      </c>
      <c r="GX161" s="1">
        <v>0.40188337651078399</v>
      </c>
      <c r="GY161" s="4">
        <v>8.8870967741935498</v>
      </c>
    </row>
    <row r="162" spans="1:207" s="8" customFormat="1" x14ac:dyDescent="0.25">
      <c r="A162" s="4" t="s">
        <v>221</v>
      </c>
      <c r="B162" s="4" t="s">
        <v>519</v>
      </c>
      <c r="C162" s="4" t="s">
        <v>520</v>
      </c>
      <c r="D162" s="30" t="s">
        <v>231</v>
      </c>
      <c r="E162" s="4" t="s">
        <v>232</v>
      </c>
      <c r="F162" s="5">
        <v>87.221864051601599</v>
      </c>
      <c r="G162" s="5">
        <v>86.303132135773197</v>
      </c>
      <c r="H162" s="5">
        <v>81.388146106644101</v>
      </c>
      <c r="I162" s="5">
        <v>63.470282737327999</v>
      </c>
      <c r="J162" s="5">
        <v>72.110604780581298</v>
      </c>
      <c r="K162" s="5">
        <v>60.503855815004002</v>
      </c>
      <c r="L162" s="5">
        <v>58.128599188285797</v>
      </c>
      <c r="M162" s="5">
        <v>55.310498639271401</v>
      </c>
      <c r="N162" s="5">
        <v>23.541444341740402</v>
      </c>
      <c r="O162" s="5">
        <v>0</v>
      </c>
      <c r="P162" s="5"/>
      <c r="Q162" s="5"/>
      <c r="R162" s="5"/>
      <c r="S162" s="5"/>
      <c r="T162" s="5"/>
      <c r="U162" s="5"/>
      <c r="V162" s="5">
        <v>12.947085510386099</v>
      </c>
      <c r="W162" s="5">
        <v>63.277697402934002</v>
      </c>
      <c r="X162" s="5">
        <v>36.141973601074</v>
      </c>
      <c r="Y162" s="5">
        <v>0</v>
      </c>
      <c r="Z162" s="5">
        <v>0</v>
      </c>
      <c r="AA162" s="5">
        <v>81.055856073745304</v>
      </c>
      <c r="AB162" s="5">
        <v>18.7803117866154</v>
      </c>
      <c r="AC162" s="5">
        <v>173.524996187375</v>
      </c>
      <c r="AD162" s="5">
        <v>144.85842884397201</v>
      </c>
      <c r="AE162" s="5">
        <v>132.614460595585</v>
      </c>
      <c r="AF162" s="5">
        <v>113.43909782755701</v>
      </c>
      <c r="AG162" s="5">
        <v>23.541444341740402</v>
      </c>
      <c r="AH162" s="5">
        <v>0</v>
      </c>
      <c r="AI162" s="5">
        <v>0</v>
      </c>
      <c r="AJ162" s="5">
        <v>0</v>
      </c>
      <c r="AK162" s="5">
        <v>76.224782913320098</v>
      </c>
      <c r="AL162" s="5">
        <v>36.141973601074</v>
      </c>
      <c r="AM162" s="5">
        <v>81.055856073745304</v>
      </c>
      <c r="AN162" s="5">
        <v>18.7803117866154</v>
      </c>
      <c r="AO162" s="5">
        <v>318.38342503134697</v>
      </c>
      <c r="AP162" s="5">
        <v>246.05355842314299</v>
      </c>
      <c r="AQ162" s="5">
        <v>23.541444341740402</v>
      </c>
      <c r="AR162" s="5"/>
      <c r="AS162" s="5">
        <v>112.366756514394</v>
      </c>
      <c r="AT162" s="5">
        <v>99.836167860360703</v>
      </c>
      <c r="AU162" s="5">
        <f t="shared" si="31"/>
        <v>-222.51211408140259</v>
      </c>
      <c r="AV162" s="5">
        <f t="shared" si="32"/>
        <v>-23.541444341740402</v>
      </c>
      <c r="AW162" s="5">
        <f t="shared" si="33"/>
        <v>112.366756514394</v>
      </c>
      <c r="AX162" s="5">
        <v>-2.81810054901442</v>
      </c>
      <c r="AY162" s="5">
        <v>-31.769054297531</v>
      </c>
      <c r="AZ162" s="5">
        <v>-23.541444341740402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12.947085510386099</v>
      </c>
      <c r="BH162" s="5">
        <v>50.3306118925478</v>
      </c>
      <c r="BI162" s="5">
        <v>-27.135723801859999</v>
      </c>
      <c r="BJ162" s="5">
        <v>-36.141973601074</v>
      </c>
      <c r="BK162" s="5">
        <v>0</v>
      </c>
      <c r="BL162" s="6">
        <v>81.055856073745304</v>
      </c>
      <c r="BM162" s="5" t="s">
        <v>257</v>
      </c>
      <c r="BN162" s="4" t="s">
        <v>279</v>
      </c>
      <c r="BO162" s="7">
        <v>670</v>
      </c>
      <c r="BP162" s="7">
        <v>144</v>
      </c>
      <c r="BQ162" s="4" t="s">
        <v>253</v>
      </c>
      <c r="BR162" s="5">
        <v>23.541444341740402</v>
      </c>
      <c r="BS162" s="5">
        <v>5.30007395396433</v>
      </c>
      <c r="BT162" s="1">
        <v>0.22513801094892799</v>
      </c>
      <c r="BU162" s="5">
        <v>4.9767986804702602</v>
      </c>
      <c r="BV162" s="1">
        <v>0.21140583424807499</v>
      </c>
      <c r="BW162" s="5">
        <v>0.25806451612903197</v>
      </c>
      <c r="BX162" s="5">
        <v>0</v>
      </c>
      <c r="BY162" s="5">
        <v>-2.2577772102266902</v>
      </c>
      <c r="BZ162" s="1"/>
      <c r="CA162" s="5">
        <v>-2.2577772102266902</v>
      </c>
      <c r="CB162" s="1"/>
      <c r="CC162" s="5">
        <v>0</v>
      </c>
      <c r="CD162" s="5"/>
      <c r="CE162" s="5"/>
      <c r="CF162" s="1"/>
      <c r="CG162" s="5"/>
      <c r="CH162" s="1"/>
      <c r="CI162" s="5"/>
      <c r="CJ162" s="5"/>
      <c r="CK162" s="5"/>
      <c r="CL162" s="1"/>
      <c r="CM162" s="5"/>
      <c r="CN162" s="1"/>
      <c r="CO162" s="5"/>
      <c r="CP162" s="5"/>
      <c r="CQ162" s="5"/>
      <c r="CR162" s="1"/>
      <c r="CS162" s="5"/>
      <c r="CT162" s="1"/>
      <c r="CU162" s="5"/>
      <c r="CV162" s="5"/>
      <c r="CW162" s="5"/>
      <c r="CX162" s="1"/>
      <c r="CY162" s="5"/>
      <c r="CZ162" s="1"/>
      <c r="DA162" s="5"/>
      <c r="DB162" s="5"/>
      <c r="DC162" s="5"/>
      <c r="DD162" s="1"/>
      <c r="DE162" s="5"/>
      <c r="DF162" s="1"/>
      <c r="DG162" s="5"/>
      <c r="DH162" s="5"/>
      <c r="DI162" s="5"/>
      <c r="DJ162" s="1"/>
      <c r="DK162" s="5"/>
      <c r="DL162" s="1"/>
      <c r="DM162" s="5"/>
      <c r="DN162" s="5">
        <v>12.947085510386099</v>
      </c>
      <c r="DO162" s="5">
        <v>1.67448821205556</v>
      </c>
      <c r="DP162" s="1">
        <v>0.129333216399342</v>
      </c>
      <c r="DQ162" s="5">
        <v>0.81317356951701003</v>
      </c>
      <c r="DR162" s="1">
        <v>6.2807461097301301E-2</v>
      </c>
      <c r="DS162" s="5">
        <v>0.56666666666666698</v>
      </c>
      <c r="DT162" s="5">
        <v>63.277697402934002</v>
      </c>
      <c r="DU162" s="5">
        <v>12.9561974018761</v>
      </c>
      <c r="DV162" s="1">
        <v>0.20475140426451999</v>
      </c>
      <c r="DW162" s="5">
        <v>9.1838862006600905</v>
      </c>
      <c r="DX162" s="1">
        <v>0.14513622615215899</v>
      </c>
      <c r="DY162" s="5">
        <v>3</v>
      </c>
      <c r="DZ162" s="5">
        <v>36.141973601074</v>
      </c>
      <c r="EA162" s="5">
        <v>8.0308858793224491</v>
      </c>
      <c r="EB162" s="1">
        <v>0.22220385549404001</v>
      </c>
      <c r="EC162" s="5">
        <v>4.6576333992377004</v>
      </c>
      <c r="ED162" s="1">
        <v>0.128870477596146</v>
      </c>
      <c r="EE162" s="5">
        <v>2</v>
      </c>
      <c r="EF162" s="5">
        <v>0</v>
      </c>
      <c r="EG162" s="5">
        <v>-0.79686428221460204</v>
      </c>
      <c r="EH162" s="1"/>
      <c r="EI162" s="5">
        <v>-23.639952233987898</v>
      </c>
      <c r="EJ162" s="1"/>
      <c r="EK162" s="5">
        <v>0</v>
      </c>
      <c r="EL162" s="5">
        <v>0</v>
      </c>
      <c r="EM162" s="5">
        <v>-17.591423001949298</v>
      </c>
      <c r="EN162" s="1"/>
      <c r="EO162" s="5">
        <v>-17.602585245619998</v>
      </c>
      <c r="EP162" s="1"/>
      <c r="EQ162" s="5">
        <v>0</v>
      </c>
      <c r="ER162" s="5">
        <v>81.055856073745304</v>
      </c>
      <c r="ES162" s="5">
        <v>31.355954876973701</v>
      </c>
      <c r="ET162" s="1">
        <v>0.38684379384563899</v>
      </c>
      <c r="EU162" s="5">
        <v>28.070094356736501</v>
      </c>
      <c r="EV162" s="1">
        <v>0.34630556897947101</v>
      </c>
      <c r="EW162" s="5">
        <v>3</v>
      </c>
      <c r="EX162" s="5">
        <v>18.7803117866154</v>
      </c>
      <c r="EY162" s="5">
        <v>-14.0900467469709</v>
      </c>
      <c r="EZ162" s="1">
        <v>-0.750256274073832</v>
      </c>
      <c r="FA162" s="5">
        <v>-16.441033371006299</v>
      </c>
      <c r="FB162" s="1">
        <v>-0.87543985200095198</v>
      </c>
      <c r="FC162" s="5">
        <v>2</v>
      </c>
      <c r="FD162" s="4">
        <v>23.541444341740402</v>
      </c>
      <c r="FE162" s="4">
        <v>3.0422967437376398</v>
      </c>
      <c r="FF162" s="1">
        <v>0.12923152460715701</v>
      </c>
      <c r="FG162" s="4">
        <v>2.71902147024357</v>
      </c>
      <c r="FH162" s="1">
        <v>0.11549934790630401</v>
      </c>
      <c r="FI162" s="4">
        <v>0.25806451612903197</v>
      </c>
      <c r="FJ162" s="4">
        <v>0</v>
      </c>
      <c r="FK162" s="4">
        <v>0</v>
      </c>
      <c r="FL162" s="1"/>
      <c r="FM162" s="4">
        <v>0</v>
      </c>
      <c r="FN162" s="1"/>
      <c r="FO162" s="4">
        <v>0</v>
      </c>
      <c r="FP162" s="4">
        <v>0</v>
      </c>
      <c r="FQ162" s="4">
        <v>0</v>
      </c>
      <c r="FR162" s="1"/>
      <c r="FS162" s="4">
        <v>0</v>
      </c>
      <c r="FT162" s="1"/>
      <c r="FU162" s="4">
        <v>0</v>
      </c>
      <c r="FV162" s="4">
        <v>0</v>
      </c>
      <c r="FW162" s="4">
        <v>0</v>
      </c>
      <c r="FX162" s="1"/>
      <c r="FY162" s="4">
        <v>0</v>
      </c>
      <c r="FZ162" s="1"/>
      <c r="GA162" s="4">
        <v>0</v>
      </c>
      <c r="GB162" s="4">
        <v>76.224782913320098</v>
      </c>
      <c r="GC162" s="4">
        <v>14.6306856139317</v>
      </c>
      <c r="GD162" s="1">
        <v>0.19194132216249299</v>
      </c>
      <c r="GE162" s="4">
        <v>9.9970597701770991</v>
      </c>
      <c r="GF162" s="1">
        <v>0.13115235476033299</v>
      </c>
      <c r="GG162" s="4">
        <v>3.56666666666667</v>
      </c>
      <c r="GH162" s="4">
        <v>36.141973601074</v>
      </c>
      <c r="GI162" s="4">
        <v>7.2340215971078399</v>
      </c>
      <c r="GJ162" s="1">
        <v>0.20015568814683901</v>
      </c>
      <c r="GK162" s="4">
        <v>-18.982318834750199</v>
      </c>
      <c r="GL162" s="1">
        <v>-0.52521533672378296</v>
      </c>
      <c r="GM162" s="4">
        <v>2</v>
      </c>
      <c r="GN162" s="4">
        <v>81.055856073745304</v>
      </c>
      <c r="GO162" s="4">
        <v>13.764531875024399</v>
      </c>
      <c r="GP162" s="1">
        <v>0.16981539079053501</v>
      </c>
      <c r="GQ162" s="4">
        <v>10.467509111116501</v>
      </c>
      <c r="GR162" s="1">
        <v>0.12913945540952801</v>
      </c>
      <c r="GS162" s="4">
        <v>3</v>
      </c>
      <c r="GT162" s="4">
        <v>18.7803117866154</v>
      </c>
      <c r="GU162" s="4">
        <v>-14.0900467469709</v>
      </c>
      <c r="GV162" s="1">
        <v>-0.750256274073832</v>
      </c>
      <c r="GW162" s="4">
        <v>-16.441033371006299</v>
      </c>
      <c r="GX162" s="1">
        <v>-0.87543985200095198</v>
      </c>
      <c r="GY162" s="4">
        <v>2</v>
      </c>
    </row>
    <row r="163" spans="1:207" s="8" customFormat="1" x14ac:dyDescent="0.25">
      <c r="A163" s="4" t="s">
        <v>221</v>
      </c>
      <c r="B163" s="4" t="s">
        <v>521</v>
      </c>
      <c r="C163" s="4" t="s">
        <v>522</v>
      </c>
      <c r="D163" s="30" t="s">
        <v>231</v>
      </c>
      <c r="E163" s="4" t="s">
        <v>232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>
        <v>12.026195607906599</v>
      </c>
      <c r="Y163" s="5">
        <v>99.855449575030605</v>
      </c>
      <c r="Z163" s="5">
        <v>18.4750623944478</v>
      </c>
      <c r="AA163" s="5">
        <v>37.271369289094999</v>
      </c>
      <c r="AB163" s="5">
        <v>27.355177754241701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111.88164518293701</v>
      </c>
      <c r="AM163" s="5">
        <v>55.746431683542802</v>
      </c>
      <c r="AN163" s="5">
        <v>27.355177754241701</v>
      </c>
      <c r="AO163" s="5"/>
      <c r="AP163" s="5"/>
      <c r="AQ163" s="5"/>
      <c r="AR163" s="5"/>
      <c r="AS163" s="5">
        <v>111.88164518293701</v>
      </c>
      <c r="AT163" s="5">
        <v>83.101609437784504</v>
      </c>
      <c r="AU163" s="5">
        <f t="shared" si="31"/>
        <v>0</v>
      </c>
      <c r="AV163" s="5">
        <f t="shared" si="32"/>
        <v>0</v>
      </c>
      <c r="AW163" s="5">
        <f t="shared" si="33"/>
        <v>111.88164518293701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12.026195607906599</v>
      </c>
      <c r="BJ163" s="5">
        <v>87.829253967124004</v>
      </c>
      <c r="BK163" s="5">
        <v>-81.380387180582801</v>
      </c>
      <c r="BL163" s="6">
        <v>18.796306894647199</v>
      </c>
      <c r="BM163" s="5" t="s">
        <v>279</v>
      </c>
      <c r="BN163" s="4" t="s">
        <v>279</v>
      </c>
      <c r="BO163" s="7">
        <v>504</v>
      </c>
      <c r="BP163" s="7">
        <v>145</v>
      </c>
      <c r="BQ163" s="4" t="s">
        <v>253</v>
      </c>
      <c r="BR163" s="5"/>
      <c r="BS163" s="5"/>
      <c r="BT163" s="1"/>
      <c r="BU163" s="5"/>
      <c r="BV163" s="1"/>
      <c r="BW163" s="5"/>
      <c r="BX163" s="5"/>
      <c r="BY163" s="5"/>
      <c r="BZ163" s="1"/>
      <c r="CA163" s="5"/>
      <c r="CB163" s="1"/>
      <c r="CC163" s="5"/>
      <c r="CD163" s="5"/>
      <c r="CE163" s="5"/>
      <c r="CF163" s="1"/>
      <c r="CG163" s="5"/>
      <c r="CH163" s="1"/>
      <c r="CI163" s="5"/>
      <c r="CJ163" s="5"/>
      <c r="CK163" s="5"/>
      <c r="CL163" s="1"/>
      <c r="CM163" s="5"/>
      <c r="CN163" s="1"/>
      <c r="CO163" s="5"/>
      <c r="CP163" s="5"/>
      <c r="CQ163" s="5"/>
      <c r="CR163" s="1"/>
      <c r="CS163" s="5"/>
      <c r="CT163" s="1"/>
      <c r="CU163" s="5"/>
      <c r="CV163" s="5"/>
      <c r="CW163" s="5"/>
      <c r="CX163" s="1"/>
      <c r="CY163" s="5"/>
      <c r="CZ163" s="1"/>
      <c r="DA163" s="5"/>
      <c r="DB163" s="5"/>
      <c r="DC163" s="5"/>
      <c r="DD163" s="1"/>
      <c r="DE163" s="5"/>
      <c r="DF163" s="1"/>
      <c r="DG163" s="5"/>
      <c r="DH163" s="5"/>
      <c r="DI163" s="5"/>
      <c r="DJ163" s="1"/>
      <c r="DK163" s="5"/>
      <c r="DL163" s="1"/>
      <c r="DM163" s="5"/>
      <c r="DN163" s="5"/>
      <c r="DO163" s="5"/>
      <c r="DP163" s="1"/>
      <c r="DQ163" s="5"/>
      <c r="DR163" s="1"/>
      <c r="DS163" s="5"/>
      <c r="DT163" s="5"/>
      <c r="DU163" s="5"/>
      <c r="DV163" s="1"/>
      <c r="DW163" s="5"/>
      <c r="DX163" s="1"/>
      <c r="DY163" s="5"/>
      <c r="DZ163" s="5">
        <v>12.026195607906599</v>
      </c>
      <c r="EA163" s="5">
        <v>7.05396504396069</v>
      </c>
      <c r="EB163" s="1">
        <v>0.58655000084341502</v>
      </c>
      <c r="EC163" s="5">
        <v>0.54948399715753404</v>
      </c>
      <c r="ED163" s="1">
        <v>4.5690592026981301E-2</v>
      </c>
      <c r="EE163" s="5">
        <v>1.8</v>
      </c>
      <c r="EF163" s="5">
        <v>99.855449575030605</v>
      </c>
      <c r="EG163" s="5">
        <v>28.382161380581401</v>
      </c>
      <c r="EH163" s="1">
        <v>0.28423247305351401</v>
      </c>
      <c r="EI163" s="5">
        <v>14.0282231440712</v>
      </c>
      <c r="EJ163" s="1">
        <v>0.14048530354400501</v>
      </c>
      <c r="EK163" s="5">
        <v>5.9677419354838701</v>
      </c>
      <c r="EL163" s="5">
        <v>18.4750623944478</v>
      </c>
      <c r="EM163" s="5">
        <v>10.037784611992601</v>
      </c>
      <c r="EN163" s="1">
        <v>0.54331532947943695</v>
      </c>
      <c r="EO163" s="5">
        <v>7.21907226454372</v>
      </c>
      <c r="EP163" s="1">
        <v>0.39074684081788102</v>
      </c>
      <c r="EQ163" s="5">
        <v>2.6666666666666701</v>
      </c>
      <c r="ER163" s="5">
        <v>37.271369289094999</v>
      </c>
      <c r="ES163" s="5">
        <v>23.590665715670301</v>
      </c>
      <c r="ET163" s="1">
        <v>0.63294336016177799</v>
      </c>
      <c r="EU163" s="5">
        <v>17.402247324610499</v>
      </c>
      <c r="EV163" s="1">
        <v>0.46690657350499198</v>
      </c>
      <c r="EW163" s="5">
        <v>5.4193548387096797</v>
      </c>
      <c r="EX163" s="5">
        <v>27.355177754241701</v>
      </c>
      <c r="EY163" s="5">
        <v>17.163705532134401</v>
      </c>
      <c r="EZ163" s="1">
        <v>0.62743900574629097</v>
      </c>
      <c r="FA163" s="5">
        <v>12.478344009868399</v>
      </c>
      <c r="FB163" s="1">
        <v>0.45616022392446498</v>
      </c>
      <c r="FC163" s="5">
        <v>4</v>
      </c>
      <c r="FD163" s="4">
        <v>0</v>
      </c>
      <c r="FE163" s="4">
        <v>0</v>
      </c>
      <c r="FF163" s="1"/>
      <c r="FG163" s="4">
        <v>0</v>
      </c>
      <c r="FH163" s="1"/>
      <c r="FI163" s="4">
        <v>0</v>
      </c>
      <c r="FJ163" s="4">
        <v>0</v>
      </c>
      <c r="FK163" s="4">
        <v>0</v>
      </c>
      <c r="FL163" s="1"/>
      <c r="FM163" s="4">
        <v>0</v>
      </c>
      <c r="FN163" s="1"/>
      <c r="FO163" s="4">
        <v>0</v>
      </c>
      <c r="FP163" s="4">
        <v>0</v>
      </c>
      <c r="FQ163" s="4">
        <v>0</v>
      </c>
      <c r="FR163" s="1"/>
      <c r="FS163" s="4">
        <v>0</v>
      </c>
      <c r="FT163" s="1"/>
      <c r="FU163" s="4">
        <v>0</v>
      </c>
      <c r="FV163" s="4">
        <v>0</v>
      </c>
      <c r="FW163" s="4">
        <v>0</v>
      </c>
      <c r="FX163" s="1"/>
      <c r="FY163" s="4">
        <v>0</v>
      </c>
      <c r="FZ163" s="1"/>
      <c r="GA163" s="4">
        <v>0</v>
      </c>
      <c r="GB163" s="4">
        <v>0</v>
      </c>
      <c r="GC163" s="4">
        <v>0</v>
      </c>
      <c r="GD163" s="1"/>
      <c r="GE163" s="4">
        <v>0</v>
      </c>
      <c r="GF163" s="1"/>
      <c r="GG163" s="4">
        <v>0</v>
      </c>
      <c r="GH163" s="4">
        <v>111.88164518293701</v>
      </c>
      <c r="GI163" s="4">
        <v>35.436126424542103</v>
      </c>
      <c r="GJ163" s="1">
        <v>0.316728685626678</v>
      </c>
      <c r="GK163" s="4">
        <v>14.5777071412288</v>
      </c>
      <c r="GL163" s="1">
        <v>0.13029578817323301</v>
      </c>
      <c r="GM163" s="4">
        <v>7.7677419354838699</v>
      </c>
      <c r="GN163" s="4">
        <v>55.746431683542802</v>
      </c>
      <c r="GO163" s="4">
        <v>33.628450327662897</v>
      </c>
      <c r="GP163" s="1">
        <v>0.60323951349141702</v>
      </c>
      <c r="GQ163" s="4">
        <v>24.6213195891543</v>
      </c>
      <c r="GR163" s="1">
        <v>0.441666288685933</v>
      </c>
      <c r="GS163" s="4">
        <v>8.0860215053763405</v>
      </c>
      <c r="GT163" s="4">
        <v>27.355177754241701</v>
      </c>
      <c r="GU163" s="4">
        <v>17.163705532134401</v>
      </c>
      <c r="GV163" s="1">
        <v>0.62743900574629097</v>
      </c>
      <c r="GW163" s="4">
        <v>12.478344009868399</v>
      </c>
      <c r="GX163" s="1">
        <v>0.45616022392446498</v>
      </c>
      <c r="GY163" s="4">
        <v>4</v>
      </c>
    </row>
    <row r="164" spans="1:207" s="8" customFormat="1" x14ac:dyDescent="0.25">
      <c r="A164" s="4" t="s">
        <v>221</v>
      </c>
      <c r="B164" s="4" t="s">
        <v>523</v>
      </c>
      <c r="C164" s="4" t="s">
        <v>524</v>
      </c>
      <c r="D164" s="30" t="s">
        <v>231</v>
      </c>
      <c r="E164" s="4" t="s">
        <v>232</v>
      </c>
      <c r="F164" s="5">
        <v>152.287748392645</v>
      </c>
      <c r="G164" s="5">
        <v>137.58876797965499</v>
      </c>
      <c r="H164" s="5">
        <v>125.907079587743</v>
      </c>
      <c r="I164" s="5">
        <v>6.44551672073435</v>
      </c>
      <c r="J164" s="5">
        <v>0</v>
      </c>
      <c r="K164" s="5">
        <v>0</v>
      </c>
      <c r="L164" s="5"/>
      <c r="M164" s="5"/>
      <c r="N164" s="5"/>
      <c r="O164" s="5"/>
      <c r="P164" s="5"/>
      <c r="Q164" s="5"/>
      <c r="R164" s="5"/>
      <c r="S164" s="5"/>
      <c r="T164" s="5">
        <v>0</v>
      </c>
      <c r="U164" s="5">
        <v>67.382446699925495</v>
      </c>
      <c r="V164" s="5">
        <v>0</v>
      </c>
      <c r="W164" s="5">
        <v>21.4178817103851</v>
      </c>
      <c r="X164" s="5">
        <v>42.553454966537601</v>
      </c>
      <c r="Y164" s="5">
        <v>45.271121990943698</v>
      </c>
      <c r="Z164" s="5">
        <v>42.9765277280001</v>
      </c>
      <c r="AA164" s="5">
        <v>43.1975687091998</v>
      </c>
      <c r="AB164" s="5">
        <v>27.6652797278423</v>
      </c>
      <c r="AC164" s="5">
        <v>289.87651637229999</v>
      </c>
      <c r="AD164" s="5">
        <v>132.35259630847699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67.382446699925495</v>
      </c>
      <c r="AK164" s="5">
        <v>21.4178817103851</v>
      </c>
      <c r="AL164" s="5">
        <v>87.824576957481298</v>
      </c>
      <c r="AM164" s="5">
        <v>86.174096437199907</v>
      </c>
      <c r="AN164" s="5">
        <v>27.6652797278423</v>
      </c>
      <c r="AO164" s="5">
        <v>422.22911268077797</v>
      </c>
      <c r="AP164" s="5">
        <v>0</v>
      </c>
      <c r="AQ164" s="5"/>
      <c r="AR164" s="5">
        <v>67.382446699925495</v>
      </c>
      <c r="AS164" s="5">
        <v>109.242458667866</v>
      </c>
      <c r="AT164" s="5">
        <v>113.839376165042</v>
      </c>
      <c r="AU164" s="5">
        <f t="shared" si="31"/>
        <v>0</v>
      </c>
      <c r="AV164" s="5">
        <f t="shared" si="32"/>
        <v>67.382446699925495</v>
      </c>
      <c r="AW164" s="5">
        <f t="shared" si="33"/>
        <v>41.860011967940508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67.382446699925495</v>
      </c>
      <c r="BG164" s="5">
        <v>-67.382446699925495</v>
      </c>
      <c r="BH164" s="5">
        <v>21.4178817103851</v>
      </c>
      <c r="BI164" s="5">
        <v>21.135573256152501</v>
      </c>
      <c r="BJ164" s="5">
        <v>2.7176670244061301</v>
      </c>
      <c r="BK164" s="5">
        <v>-2.2945942629436198</v>
      </c>
      <c r="BL164" s="6">
        <v>0.22104098119976401</v>
      </c>
      <c r="BM164" s="5" t="s">
        <v>257</v>
      </c>
      <c r="BN164" s="4" t="s">
        <v>257</v>
      </c>
      <c r="BO164" s="7">
        <v>357</v>
      </c>
      <c r="BP164" s="7">
        <v>146</v>
      </c>
      <c r="BQ164" s="4" t="s">
        <v>253</v>
      </c>
      <c r="BR164" s="5"/>
      <c r="BS164" s="5"/>
      <c r="BT164" s="1"/>
      <c r="BU164" s="5"/>
      <c r="BV164" s="1"/>
      <c r="BW164" s="5"/>
      <c r="BX164" s="5"/>
      <c r="BY164" s="5"/>
      <c r="BZ164" s="1"/>
      <c r="CA164" s="5"/>
      <c r="CB164" s="1"/>
      <c r="CC164" s="5"/>
      <c r="CD164" s="5"/>
      <c r="CE164" s="5"/>
      <c r="CF164" s="1"/>
      <c r="CG164" s="5"/>
      <c r="CH164" s="1"/>
      <c r="CI164" s="5"/>
      <c r="CJ164" s="5"/>
      <c r="CK164" s="5"/>
      <c r="CL164" s="1"/>
      <c r="CM164" s="5"/>
      <c r="CN164" s="1"/>
      <c r="CO164" s="5"/>
      <c r="CP164" s="5"/>
      <c r="CQ164" s="5"/>
      <c r="CR164" s="1"/>
      <c r="CS164" s="5"/>
      <c r="CT164" s="1"/>
      <c r="CU164" s="5"/>
      <c r="CV164" s="5"/>
      <c r="CW164" s="5"/>
      <c r="CX164" s="1"/>
      <c r="CY164" s="5"/>
      <c r="CZ164" s="1"/>
      <c r="DA164" s="5"/>
      <c r="DB164" s="5">
        <v>0</v>
      </c>
      <c r="DC164" s="5">
        <v>-63.200876843363901</v>
      </c>
      <c r="DD164" s="1"/>
      <c r="DE164" s="5">
        <v>-63.200876843363901</v>
      </c>
      <c r="DF164" s="1"/>
      <c r="DG164" s="5">
        <v>0</v>
      </c>
      <c r="DH164" s="5">
        <v>71.408768007360706</v>
      </c>
      <c r="DI164" s="5">
        <v>70.678113564668806</v>
      </c>
      <c r="DJ164" s="1">
        <v>0.98976800100211004</v>
      </c>
      <c r="DK164" s="5">
        <v>70.678113564668806</v>
      </c>
      <c r="DL164" s="1">
        <v>0.98976800100211004</v>
      </c>
      <c r="DM164" s="5">
        <v>0</v>
      </c>
      <c r="DN164" s="5">
        <v>0</v>
      </c>
      <c r="DO164" s="5">
        <v>0.70165851425582004</v>
      </c>
      <c r="DP164" s="1"/>
      <c r="DQ164" s="5">
        <v>0.63785463020662403</v>
      </c>
      <c r="DR164" s="1"/>
      <c r="DS164" s="5">
        <v>0</v>
      </c>
      <c r="DT164" s="5">
        <v>19.072746635387102</v>
      </c>
      <c r="DU164" s="5">
        <v>15.3918344233841</v>
      </c>
      <c r="DV164" s="1">
        <v>0.80700670530727403</v>
      </c>
      <c r="DW164" s="5">
        <v>12.551675317949799</v>
      </c>
      <c r="DX164" s="1">
        <v>0.65809479661737402</v>
      </c>
      <c r="DY164" s="5">
        <v>2.3548387096774199</v>
      </c>
      <c r="DZ164" s="5">
        <v>40.7699702486495</v>
      </c>
      <c r="EA164" s="5">
        <v>30.886318438320199</v>
      </c>
      <c r="EB164" s="1">
        <v>0.75757520179557503</v>
      </c>
      <c r="EC164" s="5">
        <v>24.308488127426401</v>
      </c>
      <c r="ED164" s="1">
        <v>0.59623512058441097</v>
      </c>
      <c r="EE164" s="5">
        <v>6</v>
      </c>
      <c r="EF164" s="5">
        <v>44.6173910349709</v>
      </c>
      <c r="EG164" s="5">
        <v>35.013372470247603</v>
      </c>
      <c r="EH164" s="1">
        <v>0.78474719516442104</v>
      </c>
      <c r="EI164" s="5">
        <v>28.671723473785001</v>
      </c>
      <c r="EJ164" s="1">
        <v>0.642613178599174</v>
      </c>
      <c r="EK164" s="5">
        <v>6</v>
      </c>
      <c r="EL164" s="5">
        <v>43.519397172302497</v>
      </c>
      <c r="EM164" s="5">
        <v>33.616430804217003</v>
      </c>
      <c r="EN164" s="1">
        <v>0.77244706931767504</v>
      </c>
      <c r="EO164" s="5">
        <v>27.766243799110701</v>
      </c>
      <c r="EP164" s="1">
        <v>0.63801995439363002</v>
      </c>
      <c r="EQ164" s="5">
        <v>6</v>
      </c>
      <c r="ER164" s="5">
        <v>44.066514380441099</v>
      </c>
      <c r="ES164" s="5">
        <v>34.710547384786402</v>
      </c>
      <c r="ET164" s="1">
        <v>0.78768534050863404</v>
      </c>
      <c r="EU164" s="5">
        <v>14.4544882717961</v>
      </c>
      <c r="EV164" s="1">
        <v>0.32801523957637502</v>
      </c>
      <c r="EW164" s="5">
        <v>6</v>
      </c>
      <c r="EX164" s="5">
        <v>27.600122189757599</v>
      </c>
      <c r="EY164" s="5">
        <v>21.3970106212914</v>
      </c>
      <c r="EZ164" s="1">
        <v>0.77525057585548895</v>
      </c>
      <c r="FA164" s="5">
        <v>32.207854622258999</v>
      </c>
      <c r="FB164" s="1">
        <v>1.16694608816664</v>
      </c>
      <c r="FC164" s="5">
        <v>4</v>
      </c>
      <c r="FD164" s="4">
        <v>0</v>
      </c>
      <c r="FE164" s="4">
        <v>0</v>
      </c>
      <c r="FF164" s="1"/>
      <c r="FG164" s="4">
        <v>0</v>
      </c>
      <c r="FH164" s="1"/>
      <c r="FI164" s="4">
        <v>0</v>
      </c>
      <c r="FJ164" s="4">
        <v>0</v>
      </c>
      <c r="FK164" s="4">
        <v>0</v>
      </c>
      <c r="FL164" s="1"/>
      <c r="FM164" s="4">
        <v>0</v>
      </c>
      <c r="FN164" s="1"/>
      <c r="FO164" s="4">
        <v>0</v>
      </c>
      <c r="FP164" s="4">
        <v>0</v>
      </c>
      <c r="FQ164" s="4">
        <v>0</v>
      </c>
      <c r="FR164" s="1"/>
      <c r="FS164" s="4">
        <v>0</v>
      </c>
      <c r="FT164" s="1"/>
      <c r="FU164" s="4">
        <v>0</v>
      </c>
      <c r="FV164" s="4">
        <v>71.408768007360706</v>
      </c>
      <c r="FW164" s="4">
        <v>7.4772367213048803</v>
      </c>
      <c r="FX164" s="1">
        <v>0.104710344821159</v>
      </c>
      <c r="FY164" s="4">
        <v>7.4772367213048803</v>
      </c>
      <c r="FZ164" s="1">
        <v>0.104710344821159</v>
      </c>
      <c r="GA164" s="4">
        <v>0</v>
      </c>
      <c r="GB164" s="4">
        <v>19.072746635387102</v>
      </c>
      <c r="GC164" s="4">
        <v>16.093492937640001</v>
      </c>
      <c r="GD164" s="1">
        <v>0.84379524592333799</v>
      </c>
      <c r="GE164" s="4">
        <v>13.1895299481564</v>
      </c>
      <c r="GF164" s="1">
        <v>0.69153804642299799</v>
      </c>
      <c r="GG164" s="4">
        <v>2.3548387096774199</v>
      </c>
      <c r="GH164" s="4">
        <v>85.387361283620393</v>
      </c>
      <c r="GI164" s="4">
        <v>65.899690908567806</v>
      </c>
      <c r="GJ164" s="1">
        <v>0.77177336221548198</v>
      </c>
      <c r="GK164" s="4">
        <v>52.980211601211401</v>
      </c>
      <c r="GL164" s="1">
        <v>0.62046901092579398</v>
      </c>
      <c r="GM164" s="4">
        <v>12</v>
      </c>
      <c r="GN164" s="4">
        <v>87.585911552743596</v>
      </c>
      <c r="GO164" s="4">
        <v>68.326978189003398</v>
      </c>
      <c r="GP164" s="1">
        <v>0.78011379887114995</v>
      </c>
      <c r="GQ164" s="4">
        <v>42.220732070906799</v>
      </c>
      <c r="GR164" s="1">
        <v>0.48204935385620601</v>
      </c>
      <c r="GS164" s="4">
        <v>12</v>
      </c>
      <c r="GT164" s="4">
        <v>27.600122189757599</v>
      </c>
      <c r="GU164" s="4">
        <v>21.3970106212914</v>
      </c>
      <c r="GV164" s="1">
        <v>0.77525057585548895</v>
      </c>
      <c r="GW164" s="4">
        <v>32.207854622258999</v>
      </c>
      <c r="GX164" s="1">
        <v>1.16694608816664</v>
      </c>
      <c r="GY164" s="4">
        <v>4</v>
      </c>
    </row>
    <row r="165" spans="1:207" s="8" customFormat="1" x14ac:dyDescent="0.25">
      <c r="A165" s="4" t="s">
        <v>221</v>
      </c>
      <c r="B165" s="4" t="s">
        <v>525</v>
      </c>
      <c r="C165" s="4" t="s">
        <v>526</v>
      </c>
      <c r="D165" s="30" t="s">
        <v>304</v>
      </c>
      <c r="E165" s="4" t="s">
        <v>242</v>
      </c>
      <c r="F165" s="5">
        <v>352.44622821693798</v>
      </c>
      <c r="G165" s="5">
        <v>91.921408992983203</v>
      </c>
      <c r="H165" s="5">
        <v>54.629394950813698</v>
      </c>
      <c r="I165" s="5">
        <v>133.23624462432801</v>
      </c>
      <c r="J165" s="5">
        <v>219.969085363689</v>
      </c>
      <c r="K165" s="5">
        <v>48.725087937545503</v>
      </c>
      <c r="L165" s="5">
        <v>111.588114407498</v>
      </c>
      <c r="M165" s="5">
        <v>58.717680343188803</v>
      </c>
      <c r="N165" s="5">
        <v>76.534555521445697</v>
      </c>
      <c r="O165" s="5">
        <v>77.822096564541994</v>
      </c>
      <c r="P165" s="5">
        <v>131.51249075409501</v>
      </c>
      <c r="Q165" s="5">
        <v>66.446641719508904</v>
      </c>
      <c r="R165" s="5">
        <v>66.4414389761899</v>
      </c>
      <c r="S165" s="5">
        <v>58.477564012036503</v>
      </c>
      <c r="T165" s="5">
        <v>44.002372739549003</v>
      </c>
      <c r="U165" s="5">
        <v>46.508912827594401</v>
      </c>
      <c r="V165" s="5">
        <v>66.942748036092397</v>
      </c>
      <c r="W165" s="5">
        <v>35.774885531155299</v>
      </c>
      <c r="X165" s="5">
        <v>13.123156266851399</v>
      </c>
      <c r="Y165" s="5">
        <v>-13.2539838007737</v>
      </c>
      <c r="Z165" s="5">
        <v>-0.96933101851851899</v>
      </c>
      <c r="AA165" s="5"/>
      <c r="AB165" s="5"/>
      <c r="AC165" s="5">
        <v>444.36763720992099</v>
      </c>
      <c r="AD165" s="5">
        <v>187.86563957514099</v>
      </c>
      <c r="AE165" s="5">
        <v>268.69417330123503</v>
      </c>
      <c r="AF165" s="5">
        <v>170.305794750687</v>
      </c>
      <c r="AG165" s="5">
        <v>154.356652085988</v>
      </c>
      <c r="AH165" s="5">
        <v>197.959132473604</v>
      </c>
      <c r="AI165" s="5">
        <v>124.919002988226</v>
      </c>
      <c r="AJ165" s="5">
        <v>90.511285567143403</v>
      </c>
      <c r="AK165" s="5">
        <v>102.717633567248</v>
      </c>
      <c r="AL165" s="5">
        <v>-0.13082753392232299</v>
      </c>
      <c r="AM165" s="5">
        <v>-0.96933101851851899</v>
      </c>
      <c r="AN165" s="5">
        <v>0</v>
      </c>
      <c r="AO165" s="5">
        <v>632.23327678506303</v>
      </c>
      <c r="AP165" s="5">
        <v>438.99996805192097</v>
      </c>
      <c r="AQ165" s="5">
        <v>352.31578455959198</v>
      </c>
      <c r="AR165" s="5">
        <v>215.43028855537</v>
      </c>
      <c r="AS165" s="5">
        <v>102.586806033325</v>
      </c>
      <c r="AT165" s="5">
        <v>-0.96933101851851899</v>
      </c>
      <c r="AU165" s="5">
        <f t="shared" si="31"/>
        <v>-86.684183492328998</v>
      </c>
      <c r="AV165" s="5">
        <f t="shared" si="32"/>
        <v>-136.88549600422198</v>
      </c>
      <c r="AW165" s="5">
        <f t="shared" si="33"/>
        <v>-112.84348252204499</v>
      </c>
      <c r="AX165" s="5">
        <v>-52.870434064309102</v>
      </c>
      <c r="AY165" s="5">
        <v>17.8168751782569</v>
      </c>
      <c r="AZ165" s="5">
        <v>1.2875410430963301</v>
      </c>
      <c r="BA165" s="5">
        <v>53.690394189552997</v>
      </c>
      <c r="BB165" s="5">
        <v>-65.065849034586194</v>
      </c>
      <c r="BC165" s="5">
        <v>-5.2027433189891798E-3</v>
      </c>
      <c r="BD165" s="5">
        <v>-7.9638749641533497</v>
      </c>
      <c r="BE165" s="5">
        <v>-14.475191272487599</v>
      </c>
      <c r="BF165" s="5">
        <v>2.50654008804548</v>
      </c>
      <c r="BG165" s="5">
        <v>20.4338352084979</v>
      </c>
      <c r="BH165" s="5">
        <v>-31.167862504937101</v>
      </c>
      <c r="BI165" s="5">
        <v>-22.651729264303899</v>
      </c>
      <c r="BJ165" s="5">
        <v>-26.377140067625099</v>
      </c>
      <c r="BK165" s="5">
        <v>12.284652782255201</v>
      </c>
      <c r="BL165" s="6">
        <v>0.96933101851851899</v>
      </c>
      <c r="BM165" s="5" t="s">
        <v>238</v>
      </c>
      <c r="BN165" s="4" t="s">
        <v>238</v>
      </c>
      <c r="BO165" s="7">
        <v>352</v>
      </c>
      <c r="BP165" s="7">
        <v>147</v>
      </c>
      <c r="BQ165" s="4" t="s">
        <v>253</v>
      </c>
      <c r="BR165" s="5">
        <v>76.534555521445697</v>
      </c>
      <c r="BS165" s="5">
        <v>21.3555350041553</v>
      </c>
      <c r="BT165" s="1">
        <v>0.27903128016692103</v>
      </c>
      <c r="BU165" s="5">
        <v>-1.1349329613068699</v>
      </c>
      <c r="BV165" s="1">
        <v>-1.4829026621691801E-2</v>
      </c>
      <c r="BW165" s="5">
        <v>16.1666666666667</v>
      </c>
      <c r="BX165" s="5">
        <v>77.822096564541994</v>
      </c>
      <c r="BY165" s="5">
        <v>16.2050229076699</v>
      </c>
      <c r="BZ165" s="1">
        <v>0.20823164143657</v>
      </c>
      <c r="CA165" s="5">
        <v>-4.2734248766826202</v>
      </c>
      <c r="CB165" s="1">
        <v>-5.4912744134802897E-2</v>
      </c>
      <c r="CC165" s="5">
        <v>15.4838709677419</v>
      </c>
      <c r="CD165" s="5">
        <v>131.51249075409501</v>
      </c>
      <c r="CE165" s="5">
        <v>88.443703850958499</v>
      </c>
      <c r="CF165" s="1">
        <v>0.67251181499050505</v>
      </c>
      <c r="CG165" s="5">
        <v>71.683053411946503</v>
      </c>
      <c r="CH165" s="1">
        <v>0.54506650281592695</v>
      </c>
      <c r="CI165" s="5">
        <v>15</v>
      </c>
      <c r="CJ165" s="5">
        <v>66.446641719508904</v>
      </c>
      <c r="CK165" s="5">
        <v>35.971147701350297</v>
      </c>
      <c r="CL165" s="1">
        <v>0.54135388592241096</v>
      </c>
      <c r="CM165" s="5">
        <v>19.905993032876701</v>
      </c>
      <c r="CN165" s="1">
        <v>0.299578617033888</v>
      </c>
      <c r="CO165" s="5">
        <v>14.3548387096774</v>
      </c>
      <c r="CP165" s="5">
        <v>66.4414389761899</v>
      </c>
      <c r="CQ165" s="5">
        <v>37.483027960186902</v>
      </c>
      <c r="CR165" s="1">
        <v>0.56415135701108698</v>
      </c>
      <c r="CS165" s="5">
        <v>12.940346767326499</v>
      </c>
      <c r="CT165" s="1">
        <v>0.19476319247034701</v>
      </c>
      <c r="CU165" s="5">
        <v>15.8161290322581</v>
      </c>
      <c r="CV165" s="5">
        <v>58.477564012036503</v>
      </c>
      <c r="CW165" s="5">
        <v>42.747340007525899</v>
      </c>
      <c r="CX165" s="1">
        <v>0.73100411636037399</v>
      </c>
      <c r="CY165" s="5">
        <v>22.7173659418604</v>
      </c>
      <c r="CZ165" s="1">
        <v>0.388480032054422</v>
      </c>
      <c r="DA165" s="5">
        <v>14.5139784946237</v>
      </c>
      <c r="DB165" s="5">
        <v>44.002372739549003</v>
      </c>
      <c r="DC165" s="5">
        <v>28.8778120651249</v>
      </c>
      <c r="DD165" s="1">
        <v>0.656278520161931</v>
      </c>
      <c r="DE165" s="5">
        <v>7.9713087732907004</v>
      </c>
      <c r="DF165" s="1">
        <v>0.18115633946544299</v>
      </c>
      <c r="DG165" s="5">
        <v>14.935483870967699</v>
      </c>
      <c r="DH165" s="5">
        <v>46.508912827594401</v>
      </c>
      <c r="DI165" s="5">
        <v>50.120962563692402</v>
      </c>
      <c r="DJ165" s="1">
        <v>1.0776636028773201</v>
      </c>
      <c r="DK165" s="5">
        <v>27.476592529671699</v>
      </c>
      <c r="DL165" s="1">
        <v>0.59078122577334002</v>
      </c>
      <c r="DM165" s="5">
        <v>15</v>
      </c>
      <c r="DN165" s="5">
        <v>66.942748036092397</v>
      </c>
      <c r="DO165" s="5">
        <v>45.076701576743297</v>
      </c>
      <c r="DP165" s="1">
        <v>0.67336198317463902</v>
      </c>
      <c r="DQ165" s="5">
        <v>33.178850076791498</v>
      </c>
      <c r="DR165" s="1">
        <v>0.49563023703333903</v>
      </c>
      <c r="DS165" s="5">
        <v>7.9666666666666703</v>
      </c>
      <c r="DT165" s="5">
        <v>35.774885531155299</v>
      </c>
      <c r="DU165" s="5">
        <v>34.119629538176</v>
      </c>
      <c r="DV165" s="1">
        <v>0.95373134062056597</v>
      </c>
      <c r="DW165" s="5">
        <v>29.296247599258901</v>
      </c>
      <c r="DX165" s="1">
        <v>0.81890541826459895</v>
      </c>
      <c r="DY165" s="5">
        <v>4</v>
      </c>
      <c r="DZ165" s="5">
        <v>13.123156266851399</v>
      </c>
      <c r="EA165" s="5">
        <v>12.412355895114599</v>
      </c>
      <c r="EB165" s="1">
        <v>0.94583617254240704</v>
      </c>
      <c r="EC165" s="5">
        <v>11.3744104611034</v>
      </c>
      <c r="ED165" s="1">
        <v>0.86674350513029796</v>
      </c>
      <c r="EE165" s="5">
        <v>0.967741935483871</v>
      </c>
      <c r="EF165" s="5">
        <v>-13.2539838007737</v>
      </c>
      <c r="EG165" s="5">
        <v>-13.2539838007737</v>
      </c>
      <c r="EH165" s="1">
        <v>1</v>
      </c>
      <c r="EI165" s="5">
        <v>-13.245114385276</v>
      </c>
      <c r="EJ165" s="1">
        <v>-0.99933081135219604</v>
      </c>
      <c r="EK165" s="5">
        <v>0</v>
      </c>
      <c r="EL165" s="5">
        <v>-0.96933101851851899</v>
      </c>
      <c r="EM165" s="5">
        <v>-0.96933101851851899</v>
      </c>
      <c r="EN165" s="1">
        <v>1</v>
      </c>
      <c r="EO165" s="5">
        <v>-0.96933101851851899</v>
      </c>
      <c r="EP165" s="1">
        <v>-1</v>
      </c>
      <c r="EQ165" s="5">
        <v>0</v>
      </c>
      <c r="ER165" s="5"/>
      <c r="ES165" s="5"/>
      <c r="ET165" s="1"/>
      <c r="EU165" s="5"/>
      <c r="EV165" s="1"/>
      <c r="EW165" s="5"/>
      <c r="EX165" s="5"/>
      <c r="EY165" s="5"/>
      <c r="EZ165" s="1"/>
      <c r="FA165" s="5"/>
      <c r="FB165" s="1"/>
      <c r="FC165" s="5"/>
      <c r="FD165" s="4">
        <v>154.356652085988</v>
      </c>
      <c r="FE165" s="4">
        <v>37.5605579118252</v>
      </c>
      <c r="FF165" s="1">
        <v>0.24333617893514101</v>
      </c>
      <c r="FG165" s="4">
        <v>-5.4083578379894899</v>
      </c>
      <c r="FH165" s="1">
        <v>-3.5038061300893299E-2</v>
      </c>
      <c r="FI165" s="4">
        <v>31.6505376344086</v>
      </c>
      <c r="FJ165" s="4">
        <v>197.959132473604</v>
      </c>
      <c r="FK165" s="4">
        <v>124.414851552309</v>
      </c>
      <c r="FL165" s="1">
        <v>0.62848755699057401</v>
      </c>
      <c r="FM165" s="4">
        <v>91.589046444823197</v>
      </c>
      <c r="FN165" s="1">
        <v>0.46266643675575703</v>
      </c>
      <c r="FO165" s="4">
        <v>29.354838709677399</v>
      </c>
      <c r="FP165" s="4">
        <v>124.919002988226</v>
      </c>
      <c r="FQ165" s="4">
        <v>80.230367967712795</v>
      </c>
      <c r="FR165" s="1">
        <v>0.64225911229274302</v>
      </c>
      <c r="FS165" s="4">
        <v>35.657712709186903</v>
      </c>
      <c r="FT165" s="1">
        <v>0.28544666428811999</v>
      </c>
      <c r="FU165" s="4">
        <v>30.330107526881701</v>
      </c>
      <c r="FV165" s="4">
        <v>90.511285567143403</v>
      </c>
      <c r="FW165" s="4">
        <v>78.998774628817301</v>
      </c>
      <c r="FX165" s="1">
        <v>0.87280579580558704</v>
      </c>
      <c r="FY165" s="4">
        <v>35.4479013029624</v>
      </c>
      <c r="FZ165" s="1">
        <v>0.39164067862748803</v>
      </c>
      <c r="GA165" s="4">
        <v>29.935483870967701</v>
      </c>
      <c r="GB165" s="4">
        <v>102.717633567248</v>
      </c>
      <c r="GC165" s="4">
        <v>79.196331114919403</v>
      </c>
      <c r="GD165" s="1">
        <v>0.77101008234453505</v>
      </c>
      <c r="GE165" s="4">
        <v>62.475097676050403</v>
      </c>
      <c r="GF165" s="1">
        <v>0.60822173862824602</v>
      </c>
      <c r="GG165" s="4">
        <v>11.966666666666701</v>
      </c>
      <c r="GH165" s="4">
        <v>-0.13082753392232299</v>
      </c>
      <c r="GI165" s="4">
        <v>-0.84162790565909695</v>
      </c>
      <c r="GJ165" s="1">
        <v>6.4331099152170799</v>
      </c>
      <c r="GK165" s="4">
        <v>-1.87070392417264</v>
      </c>
      <c r="GL165" s="1">
        <v>14.2990077706681</v>
      </c>
      <c r="GM165" s="4">
        <v>0.967741935483871</v>
      </c>
      <c r="GN165" s="4">
        <v>-0.96933101851851899</v>
      </c>
      <c r="GO165" s="4">
        <v>-0.96933101851851899</v>
      </c>
      <c r="GP165" s="1">
        <v>1</v>
      </c>
      <c r="GQ165" s="4">
        <v>-0.96933101851851899</v>
      </c>
      <c r="GR165" s="1">
        <v>1</v>
      </c>
      <c r="GS165" s="4">
        <v>0</v>
      </c>
      <c r="GT165" s="4">
        <v>0</v>
      </c>
      <c r="GU165" s="4">
        <v>0</v>
      </c>
      <c r="GV165" s="1"/>
      <c r="GW165" s="4">
        <v>0</v>
      </c>
      <c r="GX165" s="1"/>
      <c r="GY165" s="4">
        <v>0</v>
      </c>
    </row>
    <row r="166" spans="1:207" s="8" customFormat="1" x14ac:dyDescent="0.25">
      <c r="A166" s="4" t="s">
        <v>221</v>
      </c>
      <c r="B166" s="4" t="s">
        <v>527</v>
      </c>
      <c r="C166" s="4" t="s">
        <v>528</v>
      </c>
      <c r="D166" s="30" t="s">
        <v>304</v>
      </c>
      <c r="E166" s="4" t="s">
        <v>242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>
        <v>1.25090733123578E-3</v>
      </c>
      <c r="Y166" s="5">
        <v>99.919924644398805</v>
      </c>
      <c r="Z166" s="5">
        <v>232.88849845269601</v>
      </c>
      <c r="AA166" s="5">
        <v>76.825038807601103</v>
      </c>
      <c r="AB166" s="5">
        <v>59.908003253803003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99.921175551730101</v>
      </c>
      <c r="AM166" s="5">
        <v>309.71353726029702</v>
      </c>
      <c r="AN166" s="5">
        <v>59.908003253803003</v>
      </c>
      <c r="AO166" s="5"/>
      <c r="AP166" s="5"/>
      <c r="AQ166" s="5"/>
      <c r="AR166" s="5"/>
      <c r="AS166" s="5">
        <v>99.921175551730101</v>
      </c>
      <c r="AT166" s="5">
        <v>369.62154051409999</v>
      </c>
      <c r="AU166" s="5">
        <f t="shared" si="31"/>
        <v>0</v>
      </c>
      <c r="AV166" s="5">
        <f t="shared" si="32"/>
        <v>0</v>
      </c>
      <c r="AW166" s="5">
        <f t="shared" si="33"/>
        <v>99.921175551730101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1.25090733123578E-3</v>
      </c>
      <c r="BJ166" s="5">
        <v>99.918673737067607</v>
      </c>
      <c r="BK166" s="5">
        <v>132.96857380829701</v>
      </c>
      <c r="BL166" s="6">
        <v>-156.06345964509501</v>
      </c>
      <c r="BM166" s="5" t="s">
        <v>279</v>
      </c>
      <c r="BN166" s="4" t="s">
        <v>279</v>
      </c>
      <c r="BO166" s="7">
        <v>495</v>
      </c>
      <c r="BP166" s="7">
        <v>148</v>
      </c>
      <c r="BQ166" s="4" t="s">
        <v>253</v>
      </c>
      <c r="BR166" s="5"/>
      <c r="BS166" s="5"/>
      <c r="BT166" s="1"/>
      <c r="BU166" s="5"/>
      <c r="BV166" s="1"/>
      <c r="BW166" s="5"/>
      <c r="BX166" s="5"/>
      <c r="BY166" s="5"/>
      <c r="BZ166" s="1"/>
      <c r="CA166" s="5"/>
      <c r="CB166" s="1"/>
      <c r="CC166" s="5"/>
      <c r="CD166" s="5"/>
      <c r="CE166" s="5"/>
      <c r="CF166" s="1"/>
      <c r="CG166" s="5"/>
      <c r="CH166" s="1"/>
      <c r="CI166" s="5"/>
      <c r="CJ166" s="5"/>
      <c r="CK166" s="5"/>
      <c r="CL166" s="1"/>
      <c r="CM166" s="5"/>
      <c r="CN166" s="1"/>
      <c r="CO166" s="5"/>
      <c r="CP166" s="5"/>
      <c r="CQ166" s="5"/>
      <c r="CR166" s="1"/>
      <c r="CS166" s="5"/>
      <c r="CT166" s="1"/>
      <c r="CU166" s="5"/>
      <c r="CV166" s="5"/>
      <c r="CW166" s="5"/>
      <c r="CX166" s="1"/>
      <c r="CY166" s="5"/>
      <c r="CZ166" s="1"/>
      <c r="DA166" s="5"/>
      <c r="DB166" s="5"/>
      <c r="DC166" s="5"/>
      <c r="DD166" s="1"/>
      <c r="DE166" s="5"/>
      <c r="DF166" s="1"/>
      <c r="DG166" s="5"/>
      <c r="DH166" s="5"/>
      <c r="DI166" s="5"/>
      <c r="DJ166" s="1"/>
      <c r="DK166" s="5"/>
      <c r="DL166" s="1"/>
      <c r="DM166" s="5"/>
      <c r="DN166" s="5"/>
      <c r="DO166" s="5"/>
      <c r="DP166" s="1"/>
      <c r="DQ166" s="5"/>
      <c r="DR166" s="1"/>
      <c r="DS166" s="5"/>
      <c r="DT166" s="5"/>
      <c r="DU166" s="5"/>
      <c r="DV166" s="1"/>
      <c r="DW166" s="5"/>
      <c r="DX166" s="1"/>
      <c r="DY166" s="5"/>
      <c r="DZ166" s="5">
        <v>1.25090733123578E-3</v>
      </c>
      <c r="EA166" s="5">
        <v>-7.9537165304376298</v>
      </c>
      <c r="EB166" s="1">
        <v>-6358.3579149544803</v>
      </c>
      <c r="EC166" s="5">
        <v>-13.4580897091398</v>
      </c>
      <c r="ED166" s="1">
        <v>-10758.6624309287</v>
      </c>
      <c r="EE166" s="5">
        <v>4.3462365591397898</v>
      </c>
      <c r="EF166" s="5">
        <v>99.919924644398805</v>
      </c>
      <c r="EG166" s="5">
        <v>64.419118309922595</v>
      </c>
      <c r="EH166" s="1">
        <v>0.64470743487028503</v>
      </c>
      <c r="EI166" s="5">
        <v>43.005398596213603</v>
      </c>
      <c r="EJ166" s="1">
        <v>0.43039862919496602</v>
      </c>
      <c r="EK166" s="5">
        <v>17.935483870967701</v>
      </c>
      <c r="EL166" s="5">
        <v>232.88849845269601</v>
      </c>
      <c r="EM166" s="5">
        <v>199.44461848092499</v>
      </c>
      <c r="EN166" s="1">
        <v>0.85639531280432302</v>
      </c>
      <c r="EO166" s="5">
        <v>181.136360503795</v>
      </c>
      <c r="EP166" s="1">
        <v>0.77778147786283802</v>
      </c>
      <c r="EQ166" s="5">
        <v>16.2408602150538</v>
      </c>
      <c r="ER166" s="5">
        <v>76.825038807601103</v>
      </c>
      <c r="ES166" s="5">
        <v>47.017010309053298</v>
      </c>
      <c r="ET166" s="1">
        <v>0.61200112670039297</v>
      </c>
      <c r="EU166" s="5">
        <v>9.4060984263856806</v>
      </c>
      <c r="EV166" s="1">
        <v>0.122435322811123</v>
      </c>
      <c r="EW166" s="5">
        <v>15</v>
      </c>
      <c r="EX166" s="5">
        <v>59.908003253803003</v>
      </c>
      <c r="EY166" s="5">
        <v>38.436199250797699</v>
      </c>
      <c r="EZ166" s="1">
        <v>0.64158705286772799</v>
      </c>
      <c r="FA166" s="5">
        <v>44.981959462356002</v>
      </c>
      <c r="FB166" s="1">
        <v>0.75085058788869796</v>
      </c>
      <c r="FC166" s="5">
        <v>9.7333333333333307</v>
      </c>
      <c r="FD166" s="4">
        <v>0</v>
      </c>
      <c r="FE166" s="4">
        <v>0</v>
      </c>
      <c r="FF166" s="1"/>
      <c r="FG166" s="4">
        <v>0</v>
      </c>
      <c r="FH166" s="1"/>
      <c r="FI166" s="4">
        <v>0</v>
      </c>
      <c r="FJ166" s="4">
        <v>0</v>
      </c>
      <c r="FK166" s="4">
        <v>0</v>
      </c>
      <c r="FL166" s="1"/>
      <c r="FM166" s="4">
        <v>0</v>
      </c>
      <c r="FN166" s="1"/>
      <c r="FO166" s="4">
        <v>0</v>
      </c>
      <c r="FP166" s="4">
        <v>0</v>
      </c>
      <c r="FQ166" s="4">
        <v>0</v>
      </c>
      <c r="FR166" s="1"/>
      <c r="FS166" s="4">
        <v>0</v>
      </c>
      <c r="FT166" s="1"/>
      <c r="FU166" s="4">
        <v>0</v>
      </c>
      <c r="FV166" s="4">
        <v>0</v>
      </c>
      <c r="FW166" s="4">
        <v>0</v>
      </c>
      <c r="FX166" s="1"/>
      <c r="FY166" s="4">
        <v>0</v>
      </c>
      <c r="FZ166" s="1"/>
      <c r="GA166" s="4">
        <v>0</v>
      </c>
      <c r="GB166" s="4">
        <v>0</v>
      </c>
      <c r="GC166" s="4">
        <v>0</v>
      </c>
      <c r="GD166" s="1"/>
      <c r="GE166" s="4">
        <v>0</v>
      </c>
      <c r="GF166" s="1"/>
      <c r="GG166" s="4">
        <v>0</v>
      </c>
      <c r="GH166" s="4">
        <v>99.921175551730101</v>
      </c>
      <c r="GI166" s="4">
        <v>56.4654017794849</v>
      </c>
      <c r="GJ166" s="1">
        <v>0.56509945432189501</v>
      </c>
      <c r="GK166" s="4">
        <v>29.5473088870738</v>
      </c>
      <c r="GL166" s="1">
        <v>0.29570617763375801</v>
      </c>
      <c r="GM166" s="4">
        <v>22.281720430107502</v>
      </c>
      <c r="GN166" s="4">
        <v>309.71353726029702</v>
      </c>
      <c r="GO166" s="4">
        <v>246.46162878997899</v>
      </c>
      <c r="GP166" s="1">
        <v>0.79577286472577302</v>
      </c>
      <c r="GQ166" s="4">
        <v>190.542458930181</v>
      </c>
      <c r="GR166" s="1">
        <v>0.61522160321342501</v>
      </c>
      <c r="GS166" s="4">
        <v>31.2408602150538</v>
      </c>
      <c r="GT166" s="4">
        <v>59.908003253803003</v>
      </c>
      <c r="GU166" s="4">
        <v>38.436199250797699</v>
      </c>
      <c r="GV166" s="1">
        <v>0.64158705286772799</v>
      </c>
      <c r="GW166" s="4">
        <v>44.981959462356002</v>
      </c>
      <c r="GX166" s="1">
        <v>0.75085058788869796</v>
      </c>
      <c r="GY166" s="4">
        <v>9.7333333333333307</v>
      </c>
    </row>
    <row r="167" spans="1:207" s="8" customFormat="1" x14ac:dyDescent="0.25">
      <c r="A167" s="4" t="s">
        <v>221</v>
      </c>
      <c r="B167" s="4" t="s">
        <v>529</v>
      </c>
      <c r="C167" s="4" t="s">
        <v>530</v>
      </c>
      <c r="D167" s="30" t="s">
        <v>231</v>
      </c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>
        <v>36.675857128066802</v>
      </c>
      <c r="W167" s="5">
        <v>29.446978330086701</v>
      </c>
      <c r="X167" s="5">
        <v>20.714722556060099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66.122835458153403</v>
      </c>
      <c r="AL167" s="5">
        <v>20.714722556060099</v>
      </c>
      <c r="AM167" s="5">
        <v>0</v>
      </c>
      <c r="AN167" s="5">
        <v>0</v>
      </c>
      <c r="AO167" s="5"/>
      <c r="AP167" s="5"/>
      <c r="AQ167" s="5"/>
      <c r="AR167" s="5"/>
      <c r="AS167" s="5">
        <v>86.837558014213599</v>
      </c>
      <c r="AT167" s="5">
        <v>0</v>
      </c>
      <c r="AU167" s="5">
        <f t="shared" si="31"/>
        <v>0</v>
      </c>
      <c r="AV167" s="5">
        <f t="shared" si="32"/>
        <v>0</v>
      </c>
      <c r="AW167" s="5">
        <f t="shared" si="33"/>
        <v>86.837558014213599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36.675857128066802</v>
      </c>
      <c r="BH167" s="5">
        <v>-7.2288787979800704</v>
      </c>
      <c r="BI167" s="5">
        <v>-8.7322557740265605</v>
      </c>
      <c r="BJ167" s="5">
        <v>-20.714722556060099</v>
      </c>
      <c r="BK167" s="5">
        <v>0</v>
      </c>
      <c r="BL167" s="6">
        <v>0</v>
      </c>
      <c r="BM167" s="5" t="s">
        <v>257</v>
      </c>
      <c r="BN167" s="4" t="s">
        <v>257</v>
      </c>
      <c r="BO167" s="7">
        <v>433</v>
      </c>
      <c r="BP167" s="7">
        <v>149</v>
      </c>
      <c r="BQ167" s="4" t="s">
        <v>253</v>
      </c>
      <c r="BR167" s="5"/>
      <c r="BS167" s="5"/>
      <c r="BT167" s="1"/>
      <c r="BU167" s="5"/>
      <c r="BV167" s="1"/>
      <c r="BW167" s="5"/>
      <c r="BX167" s="5"/>
      <c r="BY167" s="5"/>
      <c r="BZ167" s="1"/>
      <c r="CA167" s="5"/>
      <c r="CB167" s="1"/>
      <c r="CC167" s="5"/>
      <c r="CD167" s="5"/>
      <c r="CE167" s="5"/>
      <c r="CF167" s="1"/>
      <c r="CG167" s="5"/>
      <c r="CH167" s="1"/>
      <c r="CI167" s="5"/>
      <c r="CJ167" s="5"/>
      <c r="CK167" s="5"/>
      <c r="CL167" s="1"/>
      <c r="CM167" s="5"/>
      <c r="CN167" s="1"/>
      <c r="CO167" s="5"/>
      <c r="CP167" s="5"/>
      <c r="CQ167" s="5"/>
      <c r="CR167" s="1"/>
      <c r="CS167" s="5"/>
      <c r="CT167" s="1"/>
      <c r="CU167" s="5"/>
      <c r="CV167" s="5"/>
      <c r="CW167" s="5"/>
      <c r="CX167" s="1"/>
      <c r="CY167" s="5"/>
      <c r="CZ167" s="1"/>
      <c r="DA167" s="5"/>
      <c r="DB167" s="5"/>
      <c r="DC167" s="5"/>
      <c r="DD167" s="1"/>
      <c r="DE167" s="5"/>
      <c r="DF167" s="1"/>
      <c r="DG167" s="5"/>
      <c r="DH167" s="5"/>
      <c r="DI167" s="5"/>
      <c r="DJ167" s="1"/>
      <c r="DK167" s="5"/>
      <c r="DL167" s="1"/>
      <c r="DM167" s="5"/>
      <c r="DN167" s="5">
        <v>36.675857128066802</v>
      </c>
      <c r="DO167" s="5">
        <v>23.9522898623337</v>
      </c>
      <c r="DP167" s="1">
        <v>0.65308057501412298</v>
      </c>
      <c r="DQ167" s="5">
        <v>20.212466096526502</v>
      </c>
      <c r="DR167" s="1">
        <v>0.55111093998287497</v>
      </c>
      <c r="DS167" s="5">
        <v>2.3333333333333299</v>
      </c>
      <c r="DT167" s="5">
        <v>29.446978330086701</v>
      </c>
      <c r="DU167" s="5">
        <v>25.256031288825699</v>
      </c>
      <c r="DV167" s="1">
        <v>0.85767819725737304</v>
      </c>
      <c r="DW167" s="5">
        <v>18.425848315031899</v>
      </c>
      <c r="DX167" s="1">
        <v>0.62572967957822001</v>
      </c>
      <c r="DY167" s="5">
        <v>5.32258064516129</v>
      </c>
      <c r="DZ167" s="5">
        <v>20.714722556060099</v>
      </c>
      <c r="EA167" s="5">
        <v>15.8094412166956</v>
      </c>
      <c r="EB167" s="1">
        <v>0.76319830854169701</v>
      </c>
      <c r="EC167" s="5">
        <v>-19.815985912650302</v>
      </c>
      <c r="ED167" s="1">
        <v>-0.95661362873783995</v>
      </c>
      <c r="EE167" s="5">
        <v>3.45161290322581</v>
      </c>
      <c r="EF167" s="5">
        <v>0</v>
      </c>
      <c r="EG167" s="5">
        <v>0</v>
      </c>
      <c r="EH167" s="1"/>
      <c r="EI167" s="5">
        <v>0.26042980498512402</v>
      </c>
      <c r="EJ167" s="1"/>
      <c r="EK167" s="5">
        <v>0</v>
      </c>
      <c r="EL167" s="5">
        <v>0</v>
      </c>
      <c r="EM167" s="5">
        <v>0</v>
      </c>
      <c r="EN167" s="1"/>
      <c r="EO167" s="5">
        <v>-1.54097200447945E-2</v>
      </c>
      <c r="EP167" s="1"/>
      <c r="EQ167" s="5">
        <v>0</v>
      </c>
      <c r="ER167" s="5">
        <v>0</v>
      </c>
      <c r="ES167" s="5">
        <v>0</v>
      </c>
      <c r="ET167" s="1"/>
      <c r="EU167" s="5">
        <v>3.6310089302684602E-3</v>
      </c>
      <c r="EV167" s="1"/>
      <c r="EW167" s="5">
        <v>0</v>
      </c>
      <c r="EX167" s="5">
        <v>0</v>
      </c>
      <c r="EY167" s="5">
        <v>0</v>
      </c>
      <c r="EZ167" s="1"/>
      <c r="FA167" s="5">
        <v>-6.1039139052663699E-2</v>
      </c>
      <c r="FB167" s="1"/>
      <c r="FC167" s="5">
        <v>0</v>
      </c>
      <c r="FD167" s="4">
        <v>0</v>
      </c>
      <c r="FE167" s="4">
        <v>0</v>
      </c>
      <c r="FF167" s="1"/>
      <c r="FG167" s="4">
        <v>0</v>
      </c>
      <c r="FH167" s="1"/>
      <c r="FI167" s="4">
        <v>0</v>
      </c>
      <c r="FJ167" s="4">
        <v>0</v>
      </c>
      <c r="FK167" s="4">
        <v>0</v>
      </c>
      <c r="FL167" s="1"/>
      <c r="FM167" s="4">
        <v>0</v>
      </c>
      <c r="FN167" s="1"/>
      <c r="FO167" s="4">
        <v>0</v>
      </c>
      <c r="FP167" s="4">
        <v>0</v>
      </c>
      <c r="FQ167" s="4">
        <v>0</v>
      </c>
      <c r="FR167" s="1"/>
      <c r="FS167" s="4">
        <v>0</v>
      </c>
      <c r="FT167" s="1"/>
      <c r="FU167" s="4">
        <v>0</v>
      </c>
      <c r="FV167" s="4">
        <v>0</v>
      </c>
      <c r="FW167" s="4">
        <v>0</v>
      </c>
      <c r="FX167" s="1"/>
      <c r="FY167" s="4">
        <v>0</v>
      </c>
      <c r="FZ167" s="1"/>
      <c r="GA167" s="4">
        <v>0</v>
      </c>
      <c r="GB167" s="4">
        <v>66.122835458153403</v>
      </c>
      <c r="GC167" s="4">
        <v>49.208321151159403</v>
      </c>
      <c r="GD167" s="1">
        <v>0.74419556890147798</v>
      </c>
      <c r="GE167" s="4">
        <v>38.638314411558397</v>
      </c>
      <c r="GF167" s="1">
        <v>0.58434146303376699</v>
      </c>
      <c r="GG167" s="4">
        <v>7.6559139784946204</v>
      </c>
      <c r="GH167" s="4">
        <v>20.714722556060099</v>
      </c>
      <c r="GI167" s="4">
        <v>15.8094412166956</v>
      </c>
      <c r="GJ167" s="1">
        <v>0.76319830854169701</v>
      </c>
      <c r="GK167" s="4">
        <v>-19.555556107665101</v>
      </c>
      <c r="GL167" s="1">
        <v>-0.94404142052793905</v>
      </c>
      <c r="GM167" s="4">
        <v>3.45161290322581</v>
      </c>
      <c r="GN167" s="4">
        <v>0</v>
      </c>
      <c r="GO167" s="4">
        <v>0</v>
      </c>
      <c r="GP167" s="1"/>
      <c r="GQ167" s="4">
        <v>-1.1778711114526001E-2</v>
      </c>
      <c r="GR167" s="1"/>
      <c r="GS167" s="4">
        <v>0</v>
      </c>
      <c r="GT167" s="4">
        <v>0</v>
      </c>
      <c r="GU167" s="4">
        <v>0</v>
      </c>
      <c r="GV167" s="1"/>
      <c r="GW167" s="4">
        <v>-6.1039139052663699E-2</v>
      </c>
      <c r="GX167" s="1"/>
      <c r="GY167" s="4">
        <v>0</v>
      </c>
    </row>
    <row r="168" spans="1:207" s="8" customFormat="1" x14ac:dyDescent="0.25">
      <c r="A168" s="4" t="s">
        <v>221</v>
      </c>
      <c r="B168" s="4" t="s">
        <v>531</v>
      </c>
      <c r="C168" s="4" t="s">
        <v>532</v>
      </c>
      <c r="D168" s="30" t="s">
        <v>304</v>
      </c>
      <c r="E168" s="4" t="s">
        <v>242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>
        <v>11.0760115509886</v>
      </c>
      <c r="Q168" s="5">
        <v>42.078199643275198</v>
      </c>
      <c r="R168" s="5">
        <v>18.132300636593602</v>
      </c>
      <c r="S168" s="5">
        <v>62.612521059026697</v>
      </c>
      <c r="T168" s="5">
        <v>-0.367623945680144</v>
      </c>
      <c r="U168" s="5">
        <v>36.3938893851251</v>
      </c>
      <c r="V168" s="5">
        <v>53.525069541520402</v>
      </c>
      <c r="W168" s="5">
        <v>47.166626878136199</v>
      </c>
      <c r="X168" s="5">
        <v>-13.825291845856199</v>
      </c>
      <c r="Y168" s="5">
        <v>-7.5923268646570105E-2</v>
      </c>
      <c r="Z168" s="5"/>
      <c r="AA168" s="5"/>
      <c r="AB168" s="5">
        <v>-3.7426340462572698E-2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53.154211194263802</v>
      </c>
      <c r="AI168" s="5">
        <v>80.744821695620303</v>
      </c>
      <c r="AJ168" s="5">
        <v>36.026265439444998</v>
      </c>
      <c r="AK168" s="5">
        <v>100.69169641965701</v>
      </c>
      <c r="AL168" s="5">
        <v>-13.901215114502801</v>
      </c>
      <c r="AM168" s="5">
        <v>0</v>
      </c>
      <c r="AN168" s="5">
        <v>-3.7426340462572698E-2</v>
      </c>
      <c r="AO168" s="5"/>
      <c r="AP168" s="5"/>
      <c r="AQ168" s="5">
        <v>53.154211194263802</v>
      </c>
      <c r="AR168" s="5">
        <v>116.771087135065</v>
      </c>
      <c r="AS168" s="5">
        <v>86.790481305153804</v>
      </c>
      <c r="AT168" s="5">
        <v>-3.7426340462572698E-2</v>
      </c>
      <c r="AU168" s="5">
        <f t="shared" si="31"/>
        <v>53.154211194263802</v>
      </c>
      <c r="AV168" s="5">
        <f t="shared" si="32"/>
        <v>63.616875940801201</v>
      </c>
      <c r="AW168" s="5">
        <f t="shared" si="33"/>
        <v>-29.980605829911198</v>
      </c>
      <c r="AX168" s="5">
        <v>0</v>
      </c>
      <c r="AY168" s="5">
        <v>0</v>
      </c>
      <c r="AZ168" s="5">
        <v>0</v>
      </c>
      <c r="BA168" s="5">
        <v>11.0760115509886</v>
      </c>
      <c r="BB168" s="5">
        <v>31.002188092286602</v>
      </c>
      <c r="BC168" s="5">
        <v>-23.9458990066816</v>
      </c>
      <c r="BD168" s="5">
        <v>44.480220422433099</v>
      </c>
      <c r="BE168" s="5">
        <v>-62.980145004706799</v>
      </c>
      <c r="BF168" s="5">
        <v>36.7615133308053</v>
      </c>
      <c r="BG168" s="5">
        <v>17.131180156395299</v>
      </c>
      <c r="BH168" s="5">
        <v>-6.3584426633842304</v>
      </c>
      <c r="BI168" s="5">
        <v>-60.991918723992399</v>
      </c>
      <c r="BJ168" s="5">
        <v>13.7493685772096</v>
      </c>
      <c r="BK168" s="5">
        <v>7.5923268646570105E-2</v>
      </c>
      <c r="BL168" s="6">
        <v>0</v>
      </c>
      <c r="BM168" s="5" t="s">
        <v>257</v>
      </c>
      <c r="BN168" s="4" t="s">
        <v>257</v>
      </c>
      <c r="BO168" s="7">
        <v>197</v>
      </c>
      <c r="BP168" s="7">
        <v>150</v>
      </c>
      <c r="BQ168" s="4" t="s">
        <v>253</v>
      </c>
      <c r="BR168" s="5"/>
      <c r="BS168" s="5"/>
      <c r="BT168" s="1"/>
      <c r="BU168" s="5"/>
      <c r="BV168" s="1"/>
      <c r="BW168" s="5"/>
      <c r="BX168" s="5"/>
      <c r="BY168" s="5"/>
      <c r="BZ168" s="1"/>
      <c r="CA168" s="5"/>
      <c r="CB168" s="1"/>
      <c r="CC168" s="5"/>
      <c r="CD168" s="5">
        <v>12.240204003974799</v>
      </c>
      <c r="CE168" s="5">
        <v>9.0886978406882903</v>
      </c>
      <c r="CF168" s="1">
        <v>0.74252829754609395</v>
      </c>
      <c r="CG168" s="5">
        <v>6.2067623229261999</v>
      </c>
      <c r="CH168" s="1">
        <v>0.50707997357810897</v>
      </c>
      <c r="CI168" s="5">
        <v>2.6451612903225801</v>
      </c>
      <c r="CJ168" s="5">
        <v>46.435551605290499</v>
      </c>
      <c r="CK168" s="5">
        <v>39.161988866632697</v>
      </c>
      <c r="CL168" s="1">
        <v>0.843362197988208</v>
      </c>
      <c r="CM168" s="5">
        <v>31.472411269533499</v>
      </c>
      <c r="CN168" s="1">
        <v>0.67776542286078401</v>
      </c>
      <c r="CO168" s="5">
        <v>6.7096774193548399</v>
      </c>
      <c r="CP168" s="5">
        <v>20.416624881721599</v>
      </c>
      <c r="CQ168" s="5">
        <v>6.2082232829721002</v>
      </c>
      <c r="CR168" s="1">
        <v>0.30407686475790302</v>
      </c>
      <c r="CS168" s="5">
        <v>-8.5484254367639192</v>
      </c>
      <c r="CT168" s="1">
        <v>-0.418699245653334</v>
      </c>
      <c r="CU168" s="5">
        <v>9.5365591397849503</v>
      </c>
      <c r="CV168" s="5">
        <v>67.653544353978404</v>
      </c>
      <c r="CW168" s="5">
        <v>63.766164109100004</v>
      </c>
      <c r="CX168" s="1">
        <v>0.94253988786546405</v>
      </c>
      <c r="CY168" s="5">
        <v>61.156586324170597</v>
      </c>
      <c r="CZ168" s="1">
        <v>0.90396721868976604</v>
      </c>
      <c r="DA168" s="5">
        <v>1.6</v>
      </c>
      <c r="DB168" s="5">
        <v>-0.41052053893159401</v>
      </c>
      <c r="DC168" s="5">
        <v>-30.0720309317656</v>
      </c>
      <c r="DD168" s="1">
        <v>73.253413848744103</v>
      </c>
      <c r="DE168" s="5">
        <v>-44.354092598707702</v>
      </c>
      <c r="DF168" s="1">
        <v>-108.043540803444</v>
      </c>
      <c r="DG168" s="5">
        <v>10.124731182795699</v>
      </c>
      <c r="DH168" s="5">
        <v>37.285306567167801</v>
      </c>
      <c r="DI168" s="5">
        <v>12.7711738838674</v>
      </c>
      <c r="DJ168" s="1">
        <v>0.34252565044250599</v>
      </c>
      <c r="DK168" s="5">
        <v>-4.4334124701000199</v>
      </c>
      <c r="DL168" s="1">
        <v>-0.118905082947714</v>
      </c>
      <c r="DM168" s="5">
        <v>11.7741935483871</v>
      </c>
      <c r="DN168" s="5">
        <v>52.062907008708599</v>
      </c>
      <c r="DO168" s="5">
        <v>29.1746626717079</v>
      </c>
      <c r="DP168" s="1">
        <v>0.56037329353944498</v>
      </c>
      <c r="DQ168" s="5">
        <v>13.1578512076458</v>
      </c>
      <c r="DR168" s="1">
        <v>0.25272986015638399</v>
      </c>
      <c r="DS168" s="5">
        <v>10.8</v>
      </c>
      <c r="DT168" s="5">
        <v>42.834599454099298</v>
      </c>
      <c r="DU168" s="5">
        <v>33.086677309575997</v>
      </c>
      <c r="DV168" s="1">
        <v>0.77242877793291898</v>
      </c>
      <c r="DW168" s="5">
        <v>28.7266547558425</v>
      </c>
      <c r="DX168" s="1">
        <v>0.67064137687631198</v>
      </c>
      <c r="DY168" s="5">
        <v>3.7096774193548399</v>
      </c>
      <c r="DZ168" s="5">
        <v>-13.014097593615</v>
      </c>
      <c r="EA168" s="5">
        <v>-17.4317253325449</v>
      </c>
      <c r="EB168" s="1">
        <v>1.3394494091620499</v>
      </c>
      <c r="EC168" s="5">
        <v>-20.3918400062343</v>
      </c>
      <c r="ED168" s="1">
        <v>-1.5669038793929899</v>
      </c>
      <c r="EE168" s="5">
        <v>2.87096774193548</v>
      </c>
      <c r="EF168" s="5">
        <v>-7.5537063399061993E-2</v>
      </c>
      <c r="EG168" s="5">
        <v>3.5280371734495999</v>
      </c>
      <c r="EH168" s="1">
        <v>-46.706040911479398</v>
      </c>
      <c r="EI168" s="5">
        <v>3.5585129167636498</v>
      </c>
      <c r="EJ168" s="1">
        <v>47.109495082752098</v>
      </c>
      <c r="EK168" s="5">
        <v>0</v>
      </c>
      <c r="EL168" s="5"/>
      <c r="EM168" s="5"/>
      <c r="EN168" s="1"/>
      <c r="EO168" s="5"/>
      <c r="EP168" s="1"/>
      <c r="EQ168" s="5"/>
      <c r="ER168" s="5"/>
      <c r="ES168" s="5"/>
      <c r="ET168" s="1"/>
      <c r="EU168" s="5"/>
      <c r="EV168" s="1"/>
      <c r="EW168" s="5"/>
      <c r="EX168" s="5">
        <v>-3.62804277303857E-2</v>
      </c>
      <c r="EY168" s="5">
        <v>-3.62804277303857E-2</v>
      </c>
      <c r="EZ168" s="1">
        <v>1</v>
      </c>
      <c r="FA168" s="5">
        <v>-3.62804277303857E-2</v>
      </c>
      <c r="FB168" s="1">
        <v>-1</v>
      </c>
      <c r="FC168" s="5">
        <v>0</v>
      </c>
      <c r="FD168" s="4">
        <v>0</v>
      </c>
      <c r="FE168" s="4">
        <v>0</v>
      </c>
      <c r="FF168" s="1"/>
      <c r="FG168" s="4">
        <v>0</v>
      </c>
      <c r="FH168" s="1"/>
      <c r="FI168" s="4">
        <v>0</v>
      </c>
      <c r="FJ168" s="4">
        <v>58.675755609265302</v>
      </c>
      <c r="FK168" s="4">
        <v>48.250686707321002</v>
      </c>
      <c r="FL168" s="1">
        <v>0.82232748784068299</v>
      </c>
      <c r="FM168" s="4">
        <v>37.679173592459698</v>
      </c>
      <c r="FN168" s="1">
        <v>0.64215915417218605</v>
      </c>
      <c r="FO168" s="4">
        <v>9.3548387096774199</v>
      </c>
      <c r="FP168" s="4">
        <v>88.070169235700007</v>
      </c>
      <c r="FQ168" s="4">
        <v>69.974387392072103</v>
      </c>
      <c r="FR168" s="1">
        <v>0.79452995264266402</v>
      </c>
      <c r="FS168" s="4">
        <v>52.608160887406697</v>
      </c>
      <c r="FT168" s="1">
        <v>0.59734370155021199</v>
      </c>
      <c r="FU168" s="4">
        <v>11.1365591397849</v>
      </c>
      <c r="FV168" s="4">
        <v>36.874786028236201</v>
      </c>
      <c r="FW168" s="4">
        <v>-17.300857047898202</v>
      </c>
      <c r="FX168" s="1">
        <v>-0.46917850681629403</v>
      </c>
      <c r="FY168" s="4">
        <v>-48.787505068807697</v>
      </c>
      <c r="FZ168" s="1">
        <v>-1.3230586621289</v>
      </c>
      <c r="GA168" s="4">
        <v>21.898924731182799</v>
      </c>
      <c r="GB168" s="4">
        <v>94.897506462807897</v>
      </c>
      <c r="GC168" s="4">
        <v>62.261339981283903</v>
      </c>
      <c r="GD168" s="1">
        <v>0.65609036846173896</v>
      </c>
      <c r="GE168" s="4">
        <v>41.884505963488301</v>
      </c>
      <c r="GF168" s="1">
        <v>0.441365716810521</v>
      </c>
      <c r="GG168" s="4">
        <v>14.5096774193548</v>
      </c>
      <c r="GH168" s="4">
        <v>-13.0896346570141</v>
      </c>
      <c r="GI168" s="4">
        <v>-13.903688159095299</v>
      </c>
      <c r="GJ168" s="1">
        <v>1.06219069694546</v>
      </c>
      <c r="GK168" s="4">
        <v>-16.8333270894707</v>
      </c>
      <c r="GL168" s="1">
        <v>1.28600434852095</v>
      </c>
      <c r="GM168" s="4">
        <v>2.87096774193548</v>
      </c>
      <c r="GN168" s="4">
        <v>0</v>
      </c>
      <c r="GO168" s="4">
        <v>0</v>
      </c>
      <c r="GP168" s="1"/>
      <c r="GQ168" s="4">
        <v>0</v>
      </c>
      <c r="GR168" s="1"/>
      <c r="GS168" s="4">
        <v>0</v>
      </c>
      <c r="GT168" s="4">
        <v>-3.62804277303857E-2</v>
      </c>
      <c r="GU168" s="4">
        <v>-3.62804277303857E-2</v>
      </c>
      <c r="GV168" s="1">
        <v>1</v>
      </c>
      <c r="GW168" s="4">
        <v>-3.62804277303857E-2</v>
      </c>
      <c r="GX168" s="1">
        <v>1</v>
      </c>
      <c r="GY168" s="4">
        <v>0</v>
      </c>
    </row>
    <row r="169" spans="1:207" s="8" customFormat="1" x14ac:dyDescent="0.25">
      <c r="A169" s="4" t="s">
        <v>221</v>
      </c>
      <c r="B169" s="4" t="s">
        <v>533</v>
      </c>
      <c r="C169" s="4" t="s">
        <v>534</v>
      </c>
      <c r="D169" s="30" t="s">
        <v>276</v>
      </c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>
        <v>11.2553309976091</v>
      </c>
      <c r="Q169" s="5">
        <v>86.667739814684097</v>
      </c>
      <c r="R169" s="5">
        <v>28.2358383556139</v>
      </c>
      <c r="S169" s="5">
        <v>8.8533257768916798</v>
      </c>
      <c r="T169" s="5">
        <v>27.0864122943178</v>
      </c>
      <c r="U169" s="5">
        <v>24.691357537529498</v>
      </c>
      <c r="V169" s="5">
        <v>14.7256839565565</v>
      </c>
      <c r="W169" s="5">
        <v>25.141374671316001</v>
      </c>
      <c r="X169" s="5">
        <v>23.167369580908499</v>
      </c>
      <c r="Y169" s="5">
        <v>16.2913806055513</v>
      </c>
      <c r="Z169" s="5">
        <v>42.590610356005698</v>
      </c>
      <c r="AA169" s="5">
        <v>24.612484191125599</v>
      </c>
      <c r="AB169" s="5">
        <v>10.0691065769998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97.923070812293204</v>
      </c>
      <c r="AI169" s="5">
        <v>37.089164132505601</v>
      </c>
      <c r="AJ169" s="5">
        <v>51.777769831847301</v>
      </c>
      <c r="AK169" s="5">
        <v>39.867058627872602</v>
      </c>
      <c r="AL169" s="5">
        <v>39.458750186459802</v>
      </c>
      <c r="AM169" s="5">
        <v>67.2030945471313</v>
      </c>
      <c r="AN169" s="5">
        <v>10.0691065769998</v>
      </c>
      <c r="AO169" s="5"/>
      <c r="AP169" s="5"/>
      <c r="AQ169" s="5">
        <v>97.923070812293204</v>
      </c>
      <c r="AR169" s="5">
        <v>88.866933964352995</v>
      </c>
      <c r="AS169" s="5">
        <v>79.325808814332404</v>
      </c>
      <c r="AT169" s="5">
        <v>77.272201124131101</v>
      </c>
      <c r="AU169" s="5">
        <f t="shared" si="31"/>
        <v>97.923070812293204</v>
      </c>
      <c r="AV169" s="5">
        <f t="shared" si="32"/>
        <v>-9.0561368479402091</v>
      </c>
      <c r="AW169" s="5">
        <f t="shared" si="33"/>
        <v>-9.5411251500205907</v>
      </c>
      <c r="AX169" s="5">
        <v>0</v>
      </c>
      <c r="AY169" s="5">
        <v>0</v>
      </c>
      <c r="AZ169" s="5">
        <v>0</v>
      </c>
      <c r="BA169" s="5">
        <v>11.2553309976091</v>
      </c>
      <c r="BB169" s="5">
        <v>75.412408817075004</v>
      </c>
      <c r="BC169" s="5">
        <v>-58.431901459070197</v>
      </c>
      <c r="BD169" s="5">
        <v>-19.382512578722299</v>
      </c>
      <c r="BE169" s="5">
        <v>18.233086517426099</v>
      </c>
      <c r="BF169" s="5">
        <v>-2.3950547567882801</v>
      </c>
      <c r="BG169" s="5">
        <v>-9.9656735809729895</v>
      </c>
      <c r="BH169" s="5">
        <v>10.415690714759499</v>
      </c>
      <c r="BI169" s="5">
        <v>-1.9740050904075499</v>
      </c>
      <c r="BJ169" s="5">
        <v>-6.8759889753571599</v>
      </c>
      <c r="BK169" s="5">
        <v>26.299229750454401</v>
      </c>
      <c r="BL169" s="6">
        <v>-17.978126164880099</v>
      </c>
      <c r="BM169" s="5" t="s">
        <v>257</v>
      </c>
      <c r="BN169" s="4" t="s">
        <v>257</v>
      </c>
      <c r="BO169" s="7">
        <v>289</v>
      </c>
      <c r="BP169" s="7">
        <v>151</v>
      </c>
      <c r="BQ169" s="4" t="s">
        <v>253</v>
      </c>
      <c r="BR169" s="5"/>
      <c r="BS169" s="5"/>
      <c r="BT169" s="1"/>
      <c r="BU169" s="5"/>
      <c r="BV169" s="1"/>
      <c r="BW169" s="5"/>
      <c r="BX169" s="5"/>
      <c r="BY169" s="5"/>
      <c r="BZ169" s="1"/>
      <c r="CA169" s="5"/>
      <c r="CB169" s="1"/>
      <c r="CC169" s="5"/>
      <c r="CD169" s="5">
        <v>12.6180297756628</v>
      </c>
      <c r="CE169" s="5">
        <v>10.663694901427601</v>
      </c>
      <c r="CF169" s="1">
        <v>0.84511568691931105</v>
      </c>
      <c r="CG169" s="5">
        <v>8.1923203263086304</v>
      </c>
      <c r="CH169" s="1">
        <v>0.64925511129397395</v>
      </c>
      <c r="CI169" s="5">
        <v>2</v>
      </c>
      <c r="CJ169" s="5">
        <v>95.478535409449705</v>
      </c>
      <c r="CK169" s="5">
        <v>76.100199027961096</v>
      </c>
      <c r="CL169" s="1">
        <v>0.79703986557411399</v>
      </c>
      <c r="CM169" s="5">
        <v>47.208065913009101</v>
      </c>
      <c r="CN169" s="1">
        <v>0.494436427104398</v>
      </c>
      <c r="CO169" s="5">
        <v>26.085253456221199</v>
      </c>
      <c r="CP169" s="5">
        <v>31.383840111782099</v>
      </c>
      <c r="CQ169" s="5">
        <v>25.878450356233401</v>
      </c>
      <c r="CR169" s="1">
        <v>0.82457883624375705</v>
      </c>
      <c r="CS169" s="5">
        <v>13.9828756557622</v>
      </c>
      <c r="CT169" s="1">
        <v>0.44554380872316302</v>
      </c>
      <c r="CU169" s="5">
        <v>8.7666666666666693</v>
      </c>
      <c r="CV169" s="5">
        <v>9.5281064937403297</v>
      </c>
      <c r="CW169" s="5">
        <v>9.1023508780434401</v>
      </c>
      <c r="CX169" s="1">
        <v>0.95531582104202994</v>
      </c>
      <c r="CY169" s="5">
        <v>8.4467427015985592</v>
      </c>
      <c r="CZ169" s="1">
        <v>0.88650800735149304</v>
      </c>
      <c r="DA169" s="5">
        <v>0.93548387096774199</v>
      </c>
      <c r="DB169" s="5">
        <v>28.288244548367</v>
      </c>
      <c r="DC169" s="5">
        <v>21.8458916243567</v>
      </c>
      <c r="DD169" s="1">
        <v>0.77226042029595798</v>
      </c>
      <c r="DE169" s="5">
        <v>17.859326987344598</v>
      </c>
      <c r="DF169" s="1">
        <v>0.63133387286753895</v>
      </c>
      <c r="DG169" s="5">
        <v>3.1366666666666698</v>
      </c>
      <c r="DH169" s="5">
        <v>25.415320717263</v>
      </c>
      <c r="DI169" s="5">
        <v>24.324214499469399</v>
      </c>
      <c r="DJ169" s="1">
        <v>0.95706895734538</v>
      </c>
      <c r="DK169" s="5">
        <v>20.178351614769301</v>
      </c>
      <c r="DL169" s="1">
        <v>0.79394440224645202</v>
      </c>
      <c r="DM169" s="5">
        <v>2.71428571428571</v>
      </c>
      <c r="DN169" s="5">
        <v>14.3477269186517</v>
      </c>
      <c r="DO169" s="5">
        <v>12.8523681392894</v>
      </c>
      <c r="DP169" s="1">
        <v>0.89577730410951695</v>
      </c>
      <c r="DQ169" s="5">
        <v>9.9041232580387693</v>
      </c>
      <c r="DR169" s="1">
        <v>0.69029214970377295</v>
      </c>
      <c r="DS169" s="5">
        <v>2</v>
      </c>
      <c r="DT169" s="5">
        <v>22.99911595859</v>
      </c>
      <c r="DU169" s="5">
        <v>16.858109562579099</v>
      </c>
      <c r="DV169" s="1">
        <v>0.732989458939734</v>
      </c>
      <c r="DW169" s="5">
        <v>9.7152823339286893</v>
      </c>
      <c r="DX169" s="1">
        <v>0.42241981611036999</v>
      </c>
      <c r="DY169" s="5">
        <v>5.9032258064516103</v>
      </c>
      <c r="DZ169" s="5">
        <v>21.6613347975476</v>
      </c>
      <c r="EA169" s="5">
        <v>17.9046073689431</v>
      </c>
      <c r="EB169" s="1">
        <v>0.82656990145270903</v>
      </c>
      <c r="EC169" s="5">
        <v>12.8586494815052</v>
      </c>
      <c r="ED169" s="1">
        <v>0.59362221218985201</v>
      </c>
      <c r="EE169" s="5">
        <v>4.6666666666666696</v>
      </c>
      <c r="EF169" s="5">
        <v>16.103400220353901</v>
      </c>
      <c r="EG169" s="5">
        <v>14.808602143105199</v>
      </c>
      <c r="EH169" s="1">
        <v>0.91959474027031196</v>
      </c>
      <c r="EI169" s="5">
        <v>11.6535649174019</v>
      </c>
      <c r="EJ169" s="1">
        <v>0.72367107306147604</v>
      </c>
      <c r="EK169" s="5">
        <v>3</v>
      </c>
      <c r="EL169" s="5">
        <v>42.546229418129201</v>
      </c>
      <c r="EM169" s="5">
        <v>30.797164116039902</v>
      </c>
      <c r="EN169" s="1">
        <v>0.72385178515765503</v>
      </c>
      <c r="EO169" s="5">
        <v>22.2664871294891</v>
      </c>
      <c r="EP169" s="1">
        <v>0.52334807182704801</v>
      </c>
      <c r="EQ169" s="5">
        <v>8.6462365591397905</v>
      </c>
      <c r="ER169" s="5">
        <v>24.769168775417899</v>
      </c>
      <c r="ES169" s="5">
        <v>19.7473462218544</v>
      </c>
      <c r="ET169" s="1">
        <v>0.79725510375029696</v>
      </c>
      <c r="EU169" s="5">
        <v>14.225067780110701</v>
      </c>
      <c r="EV169" s="1">
        <v>0.57430541610376296</v>
      </c>
      <c r="EW169" s="5">
        <v>5.1935483870967696</v>
      </c>
      <c r="EX169" s="5">
        <v>9.90723701188249</v>
      </c>
      <c r="EY169" s="5">
        <v>8.9088363335549907</v>
      </c>
      <c r="EZ169" s="1">
        <v>0.89922511421397899</v>
      </c>
      <c r="FA169" s="5">
        <v>6.7835774611116397</v>
      </c>
      <c r="FB169" s="1">
        <v>0.68470931430989201</v>
      </c>
      <c r="FC169" s="5">
        <v>2</v>
      </c>
      <c r="FD169" s="4">
        <v>0</v>
      </c>
      <c r="FE169" s="4">
        <v>0</v>
      </c>
      <c r="FF169" s="1"/>
      <c r="FG169" s="4">
        <v>0</v>
      </c>
      <c r="FH169" s="1"/>
      <c r="FI169" s="4">
        <v>0</v>
      </c>
      <c r="FJ169" s="4">
        <v>108.09656518511299</v>
      </c>
      <c r="FK169" s="4">
        <v>86.763893929388701</v>
      </c>
      <c r="FL169" s="1">
        <v>0.80265171960651904</v>
      </c>
      <c r="FM169" s="4">
        <v>55.400386239317697</v>
      </c>
      <c r="FN169" s="1">
        <v>0.51250829426861</v>
      </c>
      <c r="FO169" s="4">
        <v>28.085253456221199</v>
      </c>
      <c r="FP169" s="4">
        <v>40.911946605522402</v>
      </c>
      <c r="FQ169" s="4">
        <v>34.980801234276903</v>
      </c>
      <c r="FR169" s="1">
        <v>0.85502656648351805</v>
      </c>
      <c r="FS169" s="4">
        <v>22.429618357360798</v>
      </c>
      <c r="FT169" s="1">
        <v>0.548241289362974</v>
      </c>
      <c r="FU169" s="4">
        <v>9.7021505376344095</v>
      </c>
      <c r="FV169" s="4">
        <v>53.703565265629997</v>
      </c>
      <c r="FW169" s="4">
        <v>46.170106123826102</v>
      </c>
      <c r="FX169" s="1">
        <v>0.859721433678719</v>
      </c>
      <c r="FY169" s="4">
        <v>38.0376786021138</v>
      </c>
      <c r="FZ169" s="1">
        <v>0.70828963429096103</v>
      </c>
      <c r="GA169" s="4">
        <v>5.8509523809523802</v>
      </c>
      <c r="GB169" s="4">
        <v>37.346842877241698</v>
      </c>
      <c r="GC169" s="4">
        <v>29.710477701868498</v>
      </c>
      <c r="GD169" s="1">
        <v>0.795528494859021</v>
      </c>
      <c r="GE169" s="4">
        <v>19.619405591967499</v>
      </c>
      <c r="GF169" s="1">
        <v>0.52532969537628704</v>
      </c>
      <c r="GG169" s="4">
        <v>7.9032258064516103</v>
      </c>
      <c r="GH169" s="4">
        <v>37.764735017901501</v>
      </c>
      <c r="GI169" s="4">
        <v>32.713209512048302</v>
      </c>
      <c r="GJ169" s="1">
        <v>0.866236966750629</v>
      </c>
      <c r="GK169" s="4">
        <v>24.512214398907201</v>
      </c>
      <c r="GL169" s="1">
        <v>0.64907682755585905</v>
      </c>
      <c r="GM169" s="4">
        <v>7.6666666666666696</v>
      </c>
      <c r="GN169" s="4">
        <v>67.315398193547097</v>
      </c>
      <c r="GO169" s="4">
        <v>50.544510337894401</v>
      </c>
      <c r="GP169" s="1">
        <v>0.75086104657016794</v>
      </c>
      <c r="GQ169" s="4">
        <v>36.491554909599799</v>
      </c>
      <c r="GR169" s="1">
        <v>0.54209818093444695</v>
      </c>
      <c r="GS169" s="4">
        <v>13.8397849462366</v>
      </c>
      <c r="GT169" s="4">
        <v>9.90723701188249</v>
      </c>
      <c r="GU169" s="4">
        <v>8.9088363335549907</v>
      </c>
      <c r="GV169" s="1">
        <v>0.89922511421397899</v>
      </c>
      <c r="GW169" s="4">
        <v>6.7835774611116397</v>
      </c>
      <c r="GX169" s="1">
        <v>0.68470931430989201</v>
      </c>
      <c r="GY169" s="4">
        <v>2</v>
      </c>
    </row>
    <row r="170" spans="1:207" s="8" customFormat="1" x14ac:dyDescent="0.25">
      <c r="A170" s="4" t="s">
        <v>221</v>
      </c>
      <c r="B170" s="4" t="s">
        <v>535</v>
      </c>
      <c r="C170" s="4" t="s">
        <v>536</v>
      </c>
      <c r="D170" s="30" t="s">
        <v>537</v>
      </c>
      <c r="E170" s="4"/>
      <c r="F170" s="5"/>
      <c r="G170" s="5">
        <v>17.022600967851702</v>
      </c>
      <c r="H170" s="5">
        <v>22.949425188443701</v>
      </c>
      <c r="I170" s="5">
        <v>9.9232205589052391</v>
      </c>
      <c r="J170" s="5">
        <v>0</v>
      </c>
      <c r="K170" s="5">
        <v>-4.0623645320196897E-2</v>
      </c>
      <c r="L170" s="5">
        <v>11.9737818431439</v>
      </c>
      <c r="M170" s="5">
        <v>33.538051849099404</v>
      </c>
      <c r="N170" s="5">
        <v>0</v>
      </c>
      <c r="O170" s="5"/>
      <c r="P170" s="5">
        <v>0</v>
      </c>
      <c r="Q170" s="5">
        <v>62.445059714027202</v>
      </c>
      <c r="R170" s="5">
        <v>28.4803476281296</v>
      </c>
      <c r="S170" s="5">
        <v>0</v>
      </c>
      <c r="T170" s="5"/>
      <c r="U170" s="5">
        <v>45.067149633149903</v>
      </c>
      <c r="V170" s="5">
        <v>27.022741597097902</v>
      </c>
      <c r="W170" s="5">
        <v>9.8119299484528799E-2</v>
      </c>
      <c r="X170" s="5"/>
      <c r="Y170" s="5">
        <v>51.674211012785001</v>
      </c>
      <c r="Z170" s="5">
        <v>-21.677780840044299</v>
      </c>
      <c r="AA170" s="5">
        <v>21.426715789692899</v>
      </c>
      <c r="AB170" s="5"/>
      <c r="AC170" s="5">
        <v>17.022600967851702</v>
      </c>
      <c r="AD170" s="5">
        <v>32.872645747348997</v>
      </c>
      <c r="AE170" s="5">
        <v>-4.0623645320196897E-2</v>
      </c>
      <c r="AF170" s="5">
        <v>45.511833692243201</v>
      </c>
      <c r="AG170" s="5">
        <v>0</v>
      </c>
      <c r="AH170" s="5">
        <v>62.445059714027202</v>
      </c>
      <c r="AI170" s="5">
        <v>28.4803476281296</v>
      </c>
      <c r="AJ170" s="5">
        <v>45.067149633149903</v>
      </c>
      <c r="AK170" s="5">
        <v>27.1208608965824</v>
      </c>
      <c r="AL170" s="5">
        <v>51.674211012785001</v>
      </c>
      <c r="AM170" s="5">
        <v>-0.25106505035141402</v>
      </c>
      <c r="AN170" s="5">
        <v>0</v>
      </c>
      <c r="AO170" s="5">
        <v>49.895246715200699</v>
      </c>
      <c r="AP170" s="5">
        <v>45.471210046922998</v>
      </c>
      <c r="AQ170" s="5">
        <v>62.445059714027202</v>
      </c>
      <c r="AR170" s="5">
        <v>73.547497261279503</v>
      </c>
      <c r="AS170" s="5">
        <v>78.795071909367493</v>
      </c>
      <c r="AT170" s="5">
        <v>-0.25106505035141402</v>
      </c>
      <c r="AU170" s="5">
        <f t="shared" si="31"/>
        <v>16.973849667104204</v>
      </c>
      <c r="AV170" s="5">
        <f t="shared" si="32"/>
        <v>11.1024375472523</v>
      </c>
      <c r="AW170" s="5">
        <f t="shared" si="33"/>
        <v>5.2475746480879906</v>
      </c>
      <c r="AX170" s="5">
        <v>21.5642700059555</v>
      </c>
      <c r="AY170" s="5">
        <v>-33.538051849099404</v>
      </c>
      <c r="AZ170" s="5">
        <v>0</v>
      </c>
      <c r="BA170" s="5">
        <v>0</v>
      </c>
      <c r="BB170" s="5">
        <v>62.445059714027202</v>
      </c>
      <c r="BC170" s="5">
        <v>-33.964712085897602</v>
      </c>
      <c r="BD170" s="5">
        <v>-28.4803476281296</v>
      </c>
      <c r="BE170" s="5">
        <v>0</v>
      </c>
      <c r="BF170" s="5">
        <v>45.067149633149903</v>
      </c>
      <c r="BG170" s="5">
        <v>-18.044408036052001</v>
      </c>
      <c r="BH170" s="5">
        <v>-26.9246222976134</v>
      </c>
      <c r="BI170" s="5">
        <v>-9.8119299484528799E-2</v>
      </c>
      <c r="BJ170" s="5">
        <v>51.674211012785001</v>
      </c>
      <c r="BK170" s="5">
        <v>-73.3519918528294</v>
      </c>
      <c r="BL170" s="6">
        <v>43.104496629737199</v>
      </c>
      <c r="BM170" s="5" t="s">
        <v>257</v>
      </c>
      <c r="BN170" s="4" t="s">
        <v>257</v>
      </c>
      <c r="BO170" s="7">
        <v>704</v>
      </c>
      <c r="BP170" s="7">
        <v>152</v>
      </c>
      <c r="BQ170" s="4" t="s">
        <v>253</v>
      </c>
      <c r="BR170" s="5">
        <v>0</v>
      </c>
      <c r="BS170" s="5">
        <v>0</v>
      </c>
      <c r="BT170" s="1"/>
      <c r="BU170" s="5">
        <v>-0.167221894362068</v>
      </c>
      <c r="BV170" s="1"/>
      <c r="BW170" s="5">
        <v>0</v>
      </c>
      <c r="BX170" s="5"/>
      <c r="BY170" s="5"/>
      <c r="BZ170" s="1"/>
      <c r="CA170" s="5"/>
      <c r="CB170" s="1"/>
      <c r="CC170" s="5"/>
      <c r="CD170" s="5">
        <v>0</v>
      </c>
      <c r="CE170" s="5">
        <v>0</v>
      </c>
      <c r="CF170" s="1"/>
      <c r="CG170" s="5">
        <v>0</v>
      </c>
      <c r="CH170" s="1"/>
      <c r="CI170" s="5">
        <v>0</v>
      </c>
      <c r="CJ170" s="5">
        <v>77.979259829529795</v>
      </c>
      <c r="CK170" s="5">
        <v>48.984441464581501</v>
      </c>
      <c r="CL170" s="1">
        <v>0.628172690682962</v>
      </c>
      <c r="CM170" s="5">
        <v>26.942022502446999</v>
      </c>
      <c r="CN170" s="1">
        <v>0.34550241386420999</v>
      </c>
      <c r="CO170" s="5">
        <v>12.9677419354839</v>
      </c>
      <c r="CP170" s="5">
        <v>34.716961608436897</v>
      </c>
      <c r="CQ170" s="5">
        <v>30.687340357340201</v>
      </c>
      <c r="CR170" s="1">
        <v>0.88392932260185397</v>
      </c>
      <c r="CS170" s="5">
        <v>20.391477294926499</v>
      </c>
      <c r="CT170" s="1">
        <v>0.58736353500390803</v>
      </c>
      <c r="CU170" s="5">
        <v>5.3</v>
      </c>
      <c r="CV170" s="5">
        <v>0</v>
      </c>
      <c r="CW170" s="5">
        <v>1.1226881633749799</v>
      </c>
      <c r="CX170" s="1"/>
      <c r="CY170" s="5">
        <v>1.09035380435698</v>
      </c>
      <c r="CZ170" s="1"/>
      <c r="DA170" s="5">
        <v>0</v>
      </c>
      <c r="DB170" s="5"/>
      <c r="DC170" s="5"/>
      <c r="DD170" s="1"/>
      <c r="DE170" s="5"/>
      <c r="DF170" s="1"/>
      <c r="DG170" s="5"/>
      <c r="DH170" s="5">
        <v>51.368591265707302</v>
      </c>
      <c r="DI170" s="5">
        <v>33.7031082720125</v>
      </c>
      <c r="DJ170" s="1">
        <v>0.65610341731352995</v>
      </c>
      <c r="DK170" s="5">
        <v>16.674591431220801</v>
      </c>
      <c r="DL170" s="1">
        <v>0.32460674938447098</v>
      </c>
      <c r="DM170" s="5">
        <v>9.9124423963133594</v>
      </c>
      <c r="DN170" s="5">
        <v>27.6417448479596</v>
      </c>
      <c r="DO170" s="5">
        <v>16.3713463590278</v>
      </c>
      <c r="DP170" s="1">
        <v>0.59226891967480999</v>
      </c>
      <c r="DQ170" s="5">
        <v>0.85404696297790095</v>
      </c>
      <c r="DR170" s="1">
        <v>3.0896999001889899E-2</v>
      </c>
      <c r="DS170" s="5">
        <v>8.2419354838709697</v>
      </c>
      <c r="DT170" s="5">
        <v>9.6405496987951894E-2</v>
      </c>
      <c r="DU170" s="5">
        <v>0.59332793449829901</v>
      </c>
      <c r="DV170" s="1">
        <v>6.1545031459404198</v>
      </c>
      <c r="DW170" s="5">
        <v>0.48042419948358001</v>
      </c>
      <c r="DX170" s="1">
        <v>4.9833693564550599</v>
      </c>
      <c r="DY170" s="5">
        <v>6.4516129032258104E-2</v>
      </c>
      <c r="DZ170" s="5"/>
      <c r="EA170" s="5"/>
      <c r="EB170" s="1"/>
      <c r="EC170" s="5"/>
      <c r="ED170" s="1"/>
      <c r="EE170" s="5"/>
      <c r="EF170" s="5">
        <v>52.104849786532803</v>
      </c>
      <c r="EG170" s="5">
        <v>18.599767895174299</v>
      </c>
      <c r="EH170" s="1">
        <v>0.356968074399511</v>
      </c>
      <c r="EI170" s="5">
        <v>4.7070922384890999</v>
      </c>
      <c r="EJ170" s="1">
        <v>9.0338850563306206E-2</v>
      </c>
      <c r="EK170" s="5">
        <v>10.2085253456221</v>
      </c>
      <c r="EL170" s="5">
        <v>-20.144393640350899</v>
      </c>
      <c r="EM170" s="5">
        <v>-20.144393640350899</v>
      </c>
      <c r="EN170" s="1">
        <v>1</v>
      </c>
      <c r="EO170" s="5">
        <v>-20.414953261779502</v>
      </c>
      <c r="EP170" s="1">
        <v>-1.0134310134253199</v>
      </c>
      <c r="EQ170" s="5">
        <v>0</v>
      </c>
      <c r="ER170" s="5">
        <v>20.141939700328901</v>
      </c>
      <c r="ES170" s="5">
        <v>20.141939700328901</v>
      </c>
      <c r="ET170" s="1">
        <v>1</v>
      </c>
      <c r="EU170" s="5">
        <v>20.226985172110201</v>
      </c>
      <c r="EV170" s="1">
        <v>1.00422230793293</v>
      </c>
      <c r="EW170" s="5">
        <v>0</v>
      </c>
      <c r="EX170" s="5"/>
      <c r="EY170" s="5"/>
      <c r="EZ170" s="1"/>
      <c r="FA170" s="5"/>
      <c r="FB170" s="1"/>
      <c r="FC170" s="5"/>
      <c r="FD170" s="4">
        <v>0</v>
      </c>
      <c r="FE170" s="4">
        <v>0</v>
      </c>
      <c r="FF170" s="1"/>
      <c r="FG170" s="4">
        <v>-0.167221894362068</v>
      </c>
      <c r="FH170" s="1"/>
      <c r="FI170" s="4">
        <v>0</v>
      </c>
      <c r="FJ170" s="4">
        <v>77.979259829529795</v>
      </c>
      <c r="FK170" s="4">
        <v>48.984441464581501</v>
      </c>
      <c r="FL170" s="1">
        <v>0.628172690682962</v>
      </c>
      <c r="FM170" s="4">
        <v>26.942022502446999</v>
      </c>
      <c r="FN170" s="1">
        <v>0.34550241386420999</v>
      </c>
      <c r="FO170" s="4">
        <v>12.9677419354839</v>
      </c>
      <c r="FP170" s="4">
        <v>34.716961608436897</v>
      </c>
      <c r="FQ170" s="4">
        <v>31.8100285207152</v>
      </c>
      <c r="FR170" s="1">
        <v>0.91626764114589798</v>
      </c>
      <c r="FS170" s="4">
        <v>21.4818310992835</v>
      </c>
      <c r="FT170" s="1">
        <v>0.61877048290029302</v>
      </c>
      <c r="FU170" s="4">
        <v>5.3</v>
      </c>
      <c r="FV170" s="4">
        <v>51.368591265707302</v>
      </c>
      <c r="FW170" s="4">
        <v>33.7031082720125</v>
      </c>
      <c r="FX170" s="1">
        <v>0.65610341731352995</v>
      </c>
      <c r="FY170" s="4">
        <v>16.674591431220801</v>
      </c>
      <c r="FZ170" s="1">
        <v>0.32460674938447098</v>
      </c>
      <c r="GA170" s="4">
        <v>9.9124423963133594</v>
      </c>
      <c r="GB170" s="4">
        <v>27.738150344947499</v>
      </c>
      <c r="GC170" s="4">
        <v>16.964674293525999</v>
      </c>
      <c r="GD170" s="1">
        <v>0.61160077663996604</v>
      </c>
      <c r="GE170" s="4">
        <v>1.33447116246148</v>
      </c>
      <c r="GF170" s="1">
        <v>4.8109594398552002E-2</v>
      </c>
      <c r="GG170" s="4">
        <v>8.3064516129032295</v>
      </c>
      <c r="GH170" s="4">
        <v>52.104849786532803</v>
      </c>
      <c r="GI170" s="4">
        <v>18.599767895174299</v>
      </c>
      <c r="GJ170" s="1">
        <v>0.356968074399511</v>
      </c>
      <c r="GK170" s="4">
        <v>4.7070922384890999</v>
      </c>
      <c r="GL170" s="1">
        <v>9.0338850563306206E-2</v>
      </c>
      <c r="GM170" s="4">
        <v>10.2085253456221</v>
      </c>
      <c r="GN170" s="4">
        <v>-2.4539400219722998E-3</v>
      </c>
      <c r="GO170" s="4">
        <v>-2.4539400219722998E-3</v>
      </c>
      <c r="GP170" s="1">
        <v>1</v>
      </c>
      <c r="GQ170" s="4">
        <v>-0.18796808966930101</v>
      </c>
      <c r="GR170" s="1">
        <v>76.598485694946106</v>
      </c>
      <c r="GS170" s="4">
        <v>0</v>
      </c>
      <c r="GT170" s="4">
        <v>0</v>
      </c>
      <c r="GU170" s="4">
        <v>0</v>
      </c>
      <c r="GV170" s="1"/>
      <c r="GW170" s="4">
        <v>0</v>
      </c>
      <c r="GX170" s="1"/>
      <c r="GY170" s="4">
        <v>0</v>
      </c>
    </row>
    <row r="171" spans="1:207" s="8" customFormat="1" x14ac:dyDescent="0.25">
      <c r="A171" s="4" t="s">
        <v>221</v>
      </c>
      <c r="B171" s="4" t="s">
        <v>538</v>
      </c>
      <c r="C171" s="4" t="s">
        <v>539</v>
      </c>
      <c r="D171" s="30" t="s">
        <v>224</v>
      </c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>
        <v>0.28152992405590299</v>
      </c>
      <c r="Q171" s="5">
        <v>127.86075544769599</v>
      </c>
      <c r="R171" s="5">
        <v>5.9220316142441396</v>
      </c>
      <c r="S171" s="5"/>
      <c r="T171" s="5">
        <v>20.121438048387098</v>
      </c>
      <c r="U171" s="5">
        <v>20.276093115655499</v>
      </c>
      <c r="V171" s="5">
        <v>19.127040335886502</v>
      </c>
      <c r="W171" s="5">
        <v>20.3739467268786</v>
      </c>
      <c r="X171" s="5">
        <v>20.3427566702935</v>
      </c>
      <c r="Y171" s="5">
        <v>17.7766575002689</v>
      </c>
      <c r="Z171" s="5">
        <v>19.920308997044799</v>
      </c>
      <c r="AA171" s="5">
        <v>19.9600830620649</v>
      </c>
      <c r="AB171" s="5">
        <v>13.2884653977531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128.142285371752</v>
      </c>
      <c r="AI171" s="5">
        <v>5.9220316142441396</v>
      </c>
      <c r="AJ171" s="5">
        <v>40.397531164042597</v>
      </c>
      <c r="AK171" s="5">
        <v>39.500987062765098</v>
      </c>
      <c r="AL171" s="5">
        <v>38.1194141705625</v>
      </c>
      <c r="AM171" s="5">
        <v>39.880392059109703</v>
      </c>
      <c r="AN171" s="5">
        <v>13.2884653977531</v>
      </c>
      <c r="AO171" s="5"/>
      <c r="AP171" s="5"/>
      <c r="AQ171" s="5">
        <v>128.142285371752</v>
      </c>
      <c r="AR171" s="5">
        <v>46.319562778286802</v>
      </c>
      <c r="AS171" s="5">
        <v>77.620401233327499</v>
      </c>
      <c r="AT171" s="5">
        <v>53.168857456862803</v>
      </c>
      <c r="AU171" s="5">
        <f t="shared" si="31"/>
        <v>128.142285371752</v>
      </c>
      <c r="AV171" s="5">
        <f t="shared" si="32"/>
        <v>-81.822722593465187</v>
      </c>
      <c r="AW171" s="5">
        <f t="shared" si="33"/>
        <v>31.300838455040697</v>
      </c>
      <c r="AX171" s="5">
        <v>0</v>
      </c>
      <c r="AY171" s="5">
        <v>0</v>
      </c>
      <c r="AZ171" s="5">
        <v>0</v>
      </c>
      <c r="BA171" s="5">
        <v>0.28152992405590299</v>
      </c>
      <c r="BB171" s="5">
        <v>127.57922552364001</v>
      </c>
      <c r="BC171" s="5">
        <v>-121.938723833452</v>
      </c>
      <c r="BD171" s="5">
        <v>-5.9220316142441396</v>
      </c>
      <c r="BE171" s="5">
        <v>20.121438048387098</v>
      </c>
      <c r="BF171" s="5">
        <v>0.15465506726835401</v>
      </c>
      <c r="BG171" s="5">
        <v>-1.14905277976898</v>
      </c>
      <c r="BH171" s="5">
        <v>1.2469063909920699</v>
      </c>
      <c r="BI171" s="5">
        <v>-3.1190056585060699E-2</v>
      </c>
      <c r="BJ171" s="5">
        <v>-2.5660991700245899</v>
      </c>
      <c r="BK171" s="5">
        <v>2.1436514967758802</v>
      </c>
      <c r="BL171" s="6">
        <v>3.9774065020040397E-2</v>
      </c>
      <c r="BM171" s="5" t="s">
        <v>257</v>
      </c>
      <c r="BN171" s="4" t="s">
        <v>257</v>
      </c>
      <c r="BO171" s="7">
        <v>521</v>
      </c>
      <c r="BP171" s="7">
        <v>153</v>
      </c>
      <c r="BQ171" s="4" t="s">
        <v>253</v>
      </c>
      <c r="BR171" s="5"/>
      <c r="BS171" s="5"/>
      <c r="BT171" s="1"/>
      <c r="BU171" s="5"/>
      <c r="BV171" s="1"/>
      <c r="BW171" s="5"/>
      <c r="BX171" s="5"/>
      <c r="BY171" s="5"/>
      <c r="BZ171" s="1"/>
      <c r="CA171" s="5"/>
      <c r="CB171" s="1"/>
      <c r="CC171" s="5"/>
      <c r="CD171" s="5">
        <v>0.28152992405590299</v>
      </c>
      <c r="CE171" s="5">
        <v>-16.322095724990501</v>
      </c>
      <c r="CF171" s="1">
        <v>-57.976415046201097</v>
      </c>
      <c r="CG171" s="5">
        <v>-27.418389039696802</v>
      </c>
      <c r="CH171" s="1">
        <v>-97.390673945738101</v>
      </c>
      <c r="CI171" s="5">
        <v>5.1645161290322603</v>
      </c>
      <c r="CJ171" s="5">
        <v>127.86075544769599</v>
      </c>
      <c r="CK171" s="5">
        <v>102.285701059563</v>
      </c>
      <c r="CL171" s="1">
        <v>0.79997729327827005</v>
      </c>
      <c r="CM171" s="5">
        <v>82.081837719312503</v>
      </c>
      <c r="CN171" s="1">
        <v>0.64196271507945002</v>
      </c>
      <c r="CO171" s="5">
        <v>6.4285714285714297</v>
      </c>
      <c r="CP171" s="5">
        <v>5.9220316142441396</v>
      </c>
      <c r="CQ171" s="5">
        <v>5.3509436508905601</v>
      </c>
      <c r="CR171" s="1">
        <v>0.90356553281817198</v>
      </c>
      <c r="CS171" s="5">
        <v>4.5448056474640497</v>
      </c>
      <c r="CT171" s="1">
        <v>0.76744028798031505</v>
      </c>
      <c r="CU171" s="5">
        <v>0.6</v>
      </c>
      <c r="CV171" s="5"/>
      <c r="CW171" s="5"/>
      <c r="CX171" s="1"/>
      <c r="CY171" s="5"/>
      <c r="CZ171" s="1"/>
      <c r="DA171" s="5"/>
      <c r="DB171" s="5">
        <v>20.121438048387098</v>
      </c>
      <c r="DC171" s="5">
        <v>13.8546477604926</v>
      </c>
      <c r="DD171" s="1">
        <v>0.68855157008040901</v>
      </c>
      <c r="DE171" s="5">
        <v>10.023397466298601</v>
      </c>
      <c r="DF171" s="1">
        <v>0.49814518436479499</v>
      </c>
      <c r="DG171" s="5">
        <v>2.7666666666666702</v>
      </c>
      <c r="DH171" s="5">
        <v>20.276093115655499</v>
      </c>
      <c r="DI171" s="5">
        <v>13.3399634037561</v>
      </c>
      <c r="DJ171" s="1">
        <v>0.65791586809473301</v>
      </c>
      <c r="DK171" s="5">
        <v>8.9659770444860794</v>
      </c>
      <c r="DL171" s="1">
        <v>0.44219450923527798</v>
      </c>
      <c r="DM171" s="5">
        <v>3</v>
      </c>
      <c r="DN171" s="5">
        <v>19.127302577123402</v>
      </c>
      <c r="DO171" s="5">
        <v>12.4347581878732</v>
      </c>
      <c r="DP171" s="1">
        <v>0.65010516447548605</v>
      </c>
      <c r="DQ171" s="5">
        <v>8.0331222656433408</v>
      </c>
      <c r="DR171" s="1">
        <v>0.41998197253653102</v>
      </c>
      <c r="DS171" s="5">
        <v>3</v>
      </c>
      <c r="DT171" s="5">
        <v>20.3742889384026</v>
      </c>
      <c r="DU171" s="5">
        <v>14.218970088751099</v>
      </c>
      <c r="DV171" s="1">
        <v>0.69788791803921102</v>
      </c>
      <c r="DW171" s="5">
        <v>9.6560470446417508</v>
      </c>
      <c r="DX171" s="1">
        <v>0.47393295902668198</v>
      </c>
      <c r="DY171" s="5">
        <v>3</v>
      </c>
      <c r="DZ171" s="5">
        <v>20.3427566702935</v>
      </c>
      <c r="EA171" s="5">
        <v>14.2091411448899</v>
      </c>
      <c r="EB171" s="1">
        <v>0.69848651169482101</v>
      </c>
      <c r="EC171" s="5">
        <v>12.617997168297901</v>
      </c>
      <c r="ED171" s="1">
        <v>0.62026977822154905</v>
      </c>
      <c r="EE171" s="5">
        <v>3</v>
      </c>
      <c r="EF171" s="5">
        <v>17.776490508270399</v>
      </c>
      <c r="EG171" s="5">
        <v>11.9539008408115</v>
      </c>
      <c r="EH171" s="1">
        <v>0.67245561407354604</v>
      </c>
      <c r="EI171" s="5">
        <v>9.1231484523016793</v>
      </c>
      <c r="EJ171" s="1">
        <v>0.51321426172715101</v>
      </c>
      <c r="EK171" s="5">
        <v>3</v>
      </c>
      <c r="EL171" s="5">
        <v>19.9202939539894</v>
      </c>
      <c r="EM171" s="5">
        <v>13.9005969330113</v>
      </c>
      <c r="EN171" s="1">
        <v>0.69781083377173003</v>
      </c>
      <c r="EO171" s="5">
        <v>11.028214251930301</v>
      </c>
      <c r="EP171" s="1">
        <v>0.55361704387508404</v>
      </c>
      <c r="EQ171" s="5">
        <v>3</v>
      </c>
      <c r="ER171" s="5">
        <v>19.960083940657199</v>
      </c>
      <c r="ES171" s="5">
        <v>13.9119947800747</v>
      </c>
      <c r="ET171" s="1">
        <v>0.696990795301065</v>
      </c>
      <c r="EU171" s="5">
        <v>11.1024777678467</v>
      </c>
      <c r="EV171" s="1">
        <v>0.55623402190367399</v>
      </c>
      <c r="EW171" s="5">
        <v>3</v>
      </c>
      <c r="EX171" s="5">
        <v>13.2884556331806</v>
      </c>
      <c r="EY171" s="5">
        <v>9.2334025035851806</v>
      </c>
      <c r="EZ171" s="1">
        <v>0.694843912525834</v>
      </c>
      <c r="FA171" s="5">
        <v>7.4045132171523296</v>
      </c>
      <c r="FB171" s="1">
        <v>0.557213977421397</v>
      </c>
      <c r="FC171" s="5">
        <v>2</v>
      </c>
      <c r="FD171" s="4">
        <v>0</v>
      </c>
      <c r="FE171" s="4">
        <v>0</v>
      </c>
      <c r="FF171" s="1"/>
      <c r="FG171" s="4">
        <v>0</v>
      </c>
      <c r="FH171" s="1"/>
      <c r="FI171" s="4">
        <v>0</v>
      </c>
      <c r="FJ171" s="4">
        <v>128.142285371752</v>
      </c>
      <c r="FK171" s="4">
        <v>85.963605334572094</v>
      </c>
      <c r="FL171" s="1">
        <v>0.67084495243068398</v>
      </c>
      <c r="FM171" s="4">
        <v>54.663448679615698</v>
      </c>
      <c r="FN171" s="1">
        <v>0.426584000129483</v>
      </c>
      <c r="FO171" s="4">
        <v>11.593087557603701</v>
      </c>
      <c r="FP171" s="4">
        <v>5.9220316142441396</v>
      </c>
      <c r="FQ171" s="4">
        <v>5.3509436508905601</v>
      </c>
      <c r="FR171" s="1">
        <v>0.90356553281817198</v>
      </c>
      <c r="FS171" s="4">
        <v>4.5448056474640497</v>
      </c>
      <c r="FT171" s="1">
        <v>0.76744028798031505</v>
      </c>
      <c r="FU171" s="4">
        <v>0.6</v>
      </c>
      <c r="FV171" s="4">
        <v>40.397531164042597</v>
      </c>
      <c r="FW171" s="4">
        <v>27.194611164248801</v>
      </c>
      <c r="FX171" s="1">
        <v>0.67317507730408999</v>
      </c>
      <c r="FY171" s="4">
        <v>18.9893745107847</v>
      </c>
      <c r="FZ171" s="1">
        <v>0.47006274798512698</v>
      </c>
      <c r="GA171" s="4">
        <v>5.7666666666666702</v>
      </c>
      <c r="GB171" s="4">
        <v>39.501591515525902</v>
      </c>
      <c r="GC171" s="4">
        <v>26.6537282766243</v>
      </c>
      <c r="GD171" s="1">
        <v>0.67475074431236803</v>
      </c>
      <c r="GE171" s="4">
        <v>17.689169310285099</v>
      </c>
      <c r="GF171" s="1">
        <v>0.447809028234531</v>
      </c>
      <c r="GG171" s="4">
        <v>6</v>
      </c>
      <c r="GH171" s="4">
        <v>38.119247178563903</v>
      </c>
      <c r="GI171" s="4">
        <v>26.163041985701401</v>
      </c>
      <c r="GJ171" s="1">
        <v>0.68634728968136605</v>
      </c>
      <c r="GK171" s="4">
        <v>21.7411456205996</v>
      </c>
      <c r="GL171" s="1">
        <v>0.57034561880921897</v>
      </c>
      <c r="GM171" s="4">
        <v>6</v>
      </c>
      <c r="GN171" s="4">
        <v>39.8803778946466</v>
      </c>
      <c r="GO171" s="4">
        <v>27.812591713086</v>
      </c>
      <c r="GP171" s="1">
        <v>0.69740040544649495</v>
      </c>
      <c r="GQ171" s="4">
        <v>22.130692019777001</v>
      </c>
      <c r="GR171" s="1">
        <v>0.55492683841262602</v>
      </c>
      <c r="GS171" s="4">
        <v>6</v>
      </c>
      <c r="GT171" s="4">
        <v>13.2884556331806</v>
      </c>
      <c r="GU171" s="4">
        <v>9.2334025035851806</v>
      </c>
      <c r="GV171" s="1">
        <v>0.694843912525834</v>
      </c>
      <c r="GW171" s="4">
        <v>7.4045132171523296</v>
      </c>
      <c r="GX171" s="1">
        <v>0.557213977421397</v>
      </c>
      <c r="GY171" s="4">
        <v>2</v>
      </c>
    </row>
    <row r="172" spans="1:207" s="8" customFormat="1" x14ac:dyDescent="0.25">
      <c r="A172" s="4" t="s">
        <v>221</v>
      </c>
      <c r="B172" s="4" t="s">
        <v>540</v>
      </c>
      <c r="C172" s="4" t="s">
        <v>541</v>
      </c>
      <c r="D172" s="30" t="s">
        <v>276</v>
      </c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>
        <v>0</v>
      </c>
      <c r="V172" s="5">
        <v>40.130909337568902</v>
      </c>
      <c r="W172" s="5">
        <v>26.675820103503</v>
      </c>
      <c r="X172" s="5">
        <v>2.7237900219012299</v>
      </c>
      <c r="Y172" s="5">
        <v>2.0798002710827399</v>
      </c>
      <c r="Z172" s="5">
        <v>3.6955161349434902</v>
      </c>
      <c r="AA172" s="5">
        <v>0.24718741220203999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66.806729441071894</v>
      </c>
      <c r="AL172" s="5">
        <v>4.8035902929839702</v>
      </c>
      <c r="AM172" s="5">
        <v>3.9427035471455301</v>
      </c>
      <c r="AN172" s="5">
        <v>0</v>
      </c>
      <c r="AO172" s="5"/>
      <c r="AP172" s="5"/>
      <c r="AQ172" s="5"/>
      <c r="AR172" s="5">
        <v>0</v>
      </c>
      <c r="AS172" s="5">
        <v>71.610319734055906</v>
      </c>
      <c r="AT172" s="5">
        <v>3.9427035471455301</v>
      </c>
      <c r="AU172" s="5">
        <f t="shared" si="31"/>
        <v>0</v>
      </c>
      <c r="AV172" s="5">
        <f t="shared" si="32"/>
        <v>0</v>
      </c>
      <c r="AW172" s="5">
        <f t="shared" si="33"/>
        <v>71.610319734055906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40.130909337568902</v>
      </c>
      <c r="BH172" s="5">
        <v>-13.4550892340659</v>
      </c>
      <c r="BI172" s="5">
        <v>-23.952030081601801</v>
      </c>
      <c r="BJ172" s="5">
        <v>-0.64398975081848897</v>
      </c>
      <c r="BK172" s="5">
        <v>1.6157158638607501</v>
      </c>
      <c r="BL172" s="6">
        <v>-3.4483287227414499</v>
      </c>
      <c r="BM172" s="5" t="s">
        <v>238</v>
      </c>
      <c r="BN172" s="4" t="s">
        <v>238</v>
      </c>
      <c r="BO172" s="7">
        <v>351</v>
      </c>
      <c r="BP172" s="7">
        <v>154</v>
      </c>
      <c r="BQ172" s="4" t="s">
        <v>253</v>
      </c>
      <c r="BR172" s="5"/>
      <c r="BS172" s="5"/>
      <c r="BT172" s="1"/>
      <c r="BU172" s="5"/>
      <c r="BV172" s="1"/>
      <c r="BW172" s="5"/>
      <c r="BX172" s="5"/>
      <c r="BY172" s="5"/>
      <c r="BZ172" s="1"/>
      <c r="CA172" s="5"/>
      <c r="CB172" s="1"/>
      <c r="CC172" s="5"/>
      <c r="CD172" s="5"/>
      <c r="CE172" s="5"/>
      <c r="CF172" s="1"/>
      <c r="CG172" s="5"/>
      <c r="CH172" s="1"/>
      <c r="CI172" s="5"/>
      <c r="CJ172" s="5"/>
      <c r="CK172" s="5"/>
      <c r="CL172" s="1"/>
      <c r="CM172" s="5"/>
      <c r="CN172" s="1"/>
      <c r="CO172" s="5"/>
      <c r="CP172" s="5"/>
      <c r="CQ172" s="5"/>
      <c r="CR172" s="1"/>
      <c r="CS172" s="5"/>
      <c r="CT172" s="1"/>
      <c r="CU172" s="5"/>
      <c r="CV172" s="5"/>
      <c r="CW172" s="5"/>
      <c r="CX172" s="1"/>
      <c r="CY172" s="5"/>
      <c r="CZ172" s="1"/>
      <c r="DA172" s="5"/>
      <c r="DB172" s="5"/>
      <c r="DC172" s="5"/>
      <c r="DD172" s="1"/>
      <c r="DE172" s="5"/>
      <c r="DF172" s="1"/>
      <c r="DG172" s="5"/>
      <c r="DH172" s="5">
        <v>0</v>
      </c>
      <c r="DI172" s="5">
        <v>-1.26061299483053</v>
      </c>
      <c r="DJ172" s="1"/>
      <c r="DK172" s="5">
        <v>-5.0749530617763199</v>
      </c>
      <c r="DL172" s="1"/>
      <c r="DM172" s="5">
        <v>2.5806451612903198</v>
      </c>
      <c r="DN172" s="5">
        <v>41.595514209251903</v>
      </c>
      <c r="DO172" s="5">
        <v>8.9639749543409106</v>
      </c>
      <c r="DP172" s="1">
        <v>0.21550340522889999</v>
      </c>
      <c r="DQ172" s="5">
        <v>-18.3365048824345</v>
      </c>
      <c r="DR172" s="1">
        <v>-0.44082890261171498</v>
      </c>
      <c r="DS172" s="5">
        <v>17.899999999999999</v>
      </c>
      <c r="DT172" s="5">
        <v>27.466937958565101</v>
      </c>
      <c r="DU172" s="5">
        <v>-7.1492606566229302</v>
      </c>
      <c r="DV172" s="1">
        <v>-0.260286045259499</v>
      </c>
      <c r="DW172" s="5">
        <v>-23.090386608159299</v>
      </c>
      <c r="DX172" s="1">
        <v>-0.840661112024645</v>
      </c>
      <c r="DY172" s="5">
        <v>13.079569892473099</v>
      </c>
      <c r="DZ172" s="5">
        <v>2.0925687257211298</v>
      </c>
      <c r="EA172" s="5">
        <v>-36.982582659260601</v>
      </c>
      <c r="EB172" s="1">
        <v>-17.673294169354399</v>
      </c>
      <c r="EC172" s="5">
        <v>-52.649096035915399</v>
      </c>
      <c r="ED172" s="1">
        <v>-25.160031968733399</v>
      </c>
      <c r="EE172" s="5">
        <v>14.419354838709699</v>
      </c>
      <c r="EF172" s="5">
        <v>2.0968398576955001</v>
      </c>
      <c r="EG172" s="5">
        <v>-8.2601871568430205</v>
      </c>
      <c r="EH172" s="1">
        <v>-3.93935050715855</v>
      </c>
      <c r="EI172" s="5">
        <v>-11.575968718464001</v>
      </c>
      <c r="EJ172" s="1">
        <v>-5.5206737300322004</v>
      </c>
      <c r="EK172" s="5">
        <v>3.12903225806452</v>
      </c>
      <c r="EL172" s="5">
        <v>3.6436611988582102</v>
      </c>
      <c r="EM172" s="5">
        <v>0.25312069536982101</v>
      </c>
      <c r="EN172" s="1">
        <v>6.9468779218314597E-2</v>
      </c>
      <c r="EO172" s="5">
        <v>0.24644620756197899</v>
      </c>
      <c r="EP172" s="1">
        <v>6.7636971197872695E-2</v>
      </c>
      <c r="EQ172" s="5">
        <v>0</v>
      </c>
      <c r="ER172" s="5">
        <v>0.23785329237425201</v>
      </c>
      <c r="ES172" s="5">
        <v>-3.6995463423810701E-2</v>
      </c>
      <c r="ET172" s="1">
        <v>-0.155539000761864</v>
      </c>
      <c r="EU172" s="5">
        <v>-4.53804106889572E-2</v>
      </c>
      <c r="EV172" s="1">
        <v>-0.19079160198275899</v>
      </c>
      <c r="EW172" s="5">
        <v>0</v>
      </c>
      <c r="EX172" s="5">
        <v>0</v>
      </c>
      <c r="EY172" s="5">
        <v>-0.150670419491619</v>
      </c>
      <c r="EZ172" s="1"/>
      <c r="FA172" s="5">
        <v>-0.15195375064166</v>
      </c>
      <c r="FB172" s="1"/>
      <c r="FC172" s="5">
        <v>0</v>
      </c>
      <c r="FD172" s="4">
        <v>0</v>
      </c>
      <c r="FE172" s="4">
        <v>0</v>
      </c>
      <c r="FF172" s="1"/>
      <c r="FG172" s="4">
        <v>0</v>
      </c>
      <c r="FH172" s="1"/>
      <c r="FI172" s="4">
        <v>0</v>
      </c>
      <c r="FJ172" s="4">
        <v>0</v>
      </c>
      <c r="FK172" s="4">
        <v>0</v>
      </c>
      <c r="FL172" s="1"/>
      <c r="FM172" s="4">
        <v>0</v>
      </c>
      <c r="FN172" s="1"/>
      <c r="FO172" s="4">
        <v>0</v>
      </c>
      <c r="FP172" s="4">
        <v>0</v>
      </c>
      <c r="FQ172" s="4">
        <v>0</v>
      </c>
      <c r="FR172" s="1"/>
      <c r="FS172" s="4">
        <v>0</v>
      </c>
      <c r="FT172" s="1"/>
      <c r="FU172" s="4">
        <v>0</v>
      </c>
      <c r="FV172" s="4">
        <v>0</v>
      </c>
      <c r="FW172" s="4">
        <v>-1.26061299483053</v>
      </c>
      <c r="FX172" s="1"/>
      <c r="FY172" s="4">
        <v>-5.0749530617763199</v>
      </c>
      <c r="FZ172" s="1"/>
      <c r="GA172" s="4">
        <v>2.5806451612903198</v>
      </c>
      <c r="GB172" s="4">
        <v>69.062452167817</v>
      </c>
      <c r="GC172" s="4">
        <v>1.81471429771797</v>
      </c>
      <c r="GD172" s="1">
        <v>2.6276424319662799E-2</v>
      </c>
      <c r="GE172" s="4">
        <v>-41.426891490593803</v>
      </c>
      <c r="GF172" s="1">
        <v>-0.59984680807349999</v>
      </c>
      <c r="GG172" s="4">
        <v>30.979569892473101</v>
      </c>
      <c r="GH172" s="4">
        <v>4.1894085834166201</v>
      </c>
      <c r="GI172" s="4">
        <v>-45.242769816103703</v>
      </c>
      <c r="GJ172" s="1">
        <v>-10.799321411426201</v>
      </c>
      <c r="GK172" s="4">
        <v>-64.225064754379304</v>
      </c>
      <c r="GL172" s="1">
        <v>-15.330341616381901</v>
      </c>
      <c r="GM172" s="4">
        <v>17.548387096774199</v>
      </c>
      <c r="GN172" s="4">
        <v>3.8815144912324602</v>
      </c>
      <c r="GO172" s="4">
        <v>0.21612523194600999</v>
      </c>
      <c r="GP172" s="1">
        <v>5.5680645385761701E-2</v>
      </c>
      <c r="GQ172" s="4">
        <v>0.20106579687302201</v>
      </c>
      <c r="GR172" s="1">
        <v>5.1800862093182402E-2</v>
      </c>
      <c r="GS172" s="4">
        <v>0</v>
      </c>
      <c r="GT172" s="4">
        <v>0</v>
      </c>
      <c r="GU172" s="4">
        <v>-0.150670419491619</v>
      </c>
      <c r="GV172" s="1"/>
      <c r="GW172" s="4">
        <v>-0.15195375064166</v>
      </c>
      <c r="GX172" s="1"/>
      <c r="GY172" s="4">
        <v>0</v>
      </c>
    </row>
    <row r="173" spans="1:207" s="8" customFormat="1" x14ac:dyDescent="0.25">
      <c r="A173" s="4" t="s">
        <v>221</v>
      </c>
      <c r="B173" s="4" t="s">
        <v>542</v>
      </c>
      <c r="C173" s="4" t="s">
        <v>543</v>
      </c>
      <c r="D173" s="30" t="s">
        <v>235</v>
      </c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>
        <v>29.336332762541701</v>
      </c>
      <c r="X173" s="5">
        <v>31.817281001223702</v>
      </c>
      <c r="Y173" s="5">
        <v>8.2647564972268608</v>
      </c>
      <c r="Z173" s="5">
        <v>-0.66379285343612404</v>
      </c>
      <c r="AA173" s="5"/>
      <c r="AB173" s="5"/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29.336332762541701</v>
      </c>
      <c r="AL173" s="5">
        <v>40.082037498450497</v>
      </c>
      <c r="AM173" s="5">
        <v>-0.66379285343612404</v>
      </c>
      <c r="AN173" s="5">
        <v>0</v>
      </c>
      <c r="AO173" s="5"/>
      <c r="AP173" s="5"/>
      <c r="AQ173" s="5"/>
      <c r="AR173" s="5"/>
      <c r="AS173" s="5">
        <v>69.418370260992205</v>
      </c>
      <c r="AT173" s="5">
        <v>-0.66379285343612404</v>
      </c>
      <c r="AU173" s="5">
        <f t="shared" si="31"/>
        <v>0</v>
      </c>
      <c r="AV173" s="5">
        <f t="shared" si="32"/>
        <v>0</v>
      </c>
      <c r="AW173" s="5">
        <f t="shared" si="33"/>
        <v>69.418370260992205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29.336332762541701</v>
      </c>
      <c r="BI173" s="5">
        <v>2.4809482386819401</v>
      </c>
      <c r="BJ173" s="5">
        <v>-23.5525245039968</v>
      </c>
      <c r="BK173" s="5">
        <v>-8.9285493506629905</v>
      </c>
      <c r="BL173" s="6">
        <v>0.66379285343612404</v>
      </c>
      <c r="BM173" s="5" t="s">
        <v>279</v>
      </c>
      <c r="BN173" s="4" t="s">
        <v>279</v>
      </c>
      <c r="BO173" s="7">
        <v>76</v>
      </c>
      <c r="BP173" s="7">
        <v>155</v>
      </c>
      <c r="BQ173" s="4" t="s">
        <v>253</v>
      </c>
      <c r="BR173" s="5"/>
      <c r="BS173" s="5"/>
      <c r="BT173" s="1"/>
      <c r="BU173" s="5"/>
      <c r="BV173" s="1"/>
      <c r="BW173" s="5"/>
      <c r="BX173" s="5"/>
      <c r="BY173" s="5"/>
      <c r="BZ173" s="1"/>
      <c r="CA173" s="5"/>
      <c r="CB173" s="1"/>
      <c r="CC173" s="5"/>
      <c r="CD173" s="5"/>
      <c r="CE173" s="5"/>
      <c r="CF173" s="1"/>
      <c r="CG173" s="5"/>
      <c r="CH173" s="1"/>
      <c r="CI173" s="5"/>
      <c r="CJ173" s="5"/>
      <c r="CK173" s="5"/>
      <c r="CL173" s="1"/>
      <c r="CM173" s="5"/>
      <c r="CN173" s="1"/>
      <c r="CO173" s="5"/>
      <c r="CP173" s="5"/>
      <c r="CQ173" s="5"/>
      <c r="CR173" s="1"/>
      <c r="CS173" s="5"/>
      <c r="CT173" s="1"/>
      <c r="CU173" s="5"/>
      <c r="CV173" s="5"/>
      <c r="CW173" s="5"/>
      <c r="CX173" s="1"/>
      <c r="CY173" s="5"/>
      <c r="CZ173" s="1"/>
      <c r="DA173" s="5"/>
      <c r="DB173" s="5"/>
      <c r="DC173" s="5"/>
      <c r="DD173" s="1"/>
      <c r="DE173" s="5"/>
      <c r="DF173" s="1"/>
      <c r="DG173" s="5"/>
      <c r="DH173" s="5"/>
      <c r="DI173" s="5"/>
      <c r="DJ173" s="1"/>
      <c r="DK173" s="5"/>
      <c r="DL173" s="1"/>
      <c r="DM173" s="5"/>
      <c r="DN173" s="5"/>
      <c r="DO173" s="5"/>
      <c r="DP173" s="1"/>
      <c r="DQ173" s="5"/>
      <c r="DR173" s="1"/>
      <c r="DS173" s="5"/>
      <c r="DT173" s="5">
        <v>29.336332762541701</v>
      </c>
      <c r="DU173" s="5">
        <v>21.0794241117982</v>
      </c>
      <c r="DV173" s="1">
        <v>0.71854325768739602</v>
      </c>
      <c r="DW173" s="5">
        <v>14.210345923238799</v>
      </c>
      <c r="DX173" s="1">
        <v>0.48439408014158197</v>
      </c>
      <c r="DY173" s="5">
        <v>5.6129032258064502</v>
      </c>
      <c r="DZ173" s="5">
        <v>31.8172755904118</v>
      </c>
      <c r="EA173" s="5">
        <v>23.615678105265498</v>
      </c>
      <c r="EB173" s="1">
        <v>0.74222816589557905</v>
      </c>
      <c r="EC173" s="5">
        <v>17.360390725575499</v>
      </c>
      <c r="ED173" s="1">
        <v>0.54562782021497402</v>
      </c>
      <c r="EE173" s="5">
        <v>5.7419354838709697</v>
      </c>
      <c r="EF173" s="5">
        <v>8.2647564972268608</v>
      </c>
      <c r="EG173" s="5">
        <v>5.1702019302834401</v>
      </c>
      <c r="EH173" s="1">
        <v>0.62557220312760997</v>
      </c>
      <c r="EI173" s="5">
        <v>3.01187419935528</v>
      </c>
      <c r="EJ173" s="1">
        <v>0.36442382789691102</v>
      </c>
      <c r="EK173" s="5">
        <v>2</v>
      </c>
      <c r="EL173" s="5">
        <v>-0.66379285343612404</v>
      </c>
      <c r="EM173" s="5">
        <v>3.1118306372219899E-2</v>
      </c>
      <c r="EN173" s="1">
        <v>-4.6879544139615197E-2</v>
      </c>
      <c r="EO173" s="5">
        <v>3.1117713768709299E-2</v>
      </c>
      <c r="EP173" s="1">
        <v>4.6878651385938302E-2</v>
      </c>
      <c r="EQ173" s="5">
        <v>0</v>
      </c>
      <c r="ER173" s="5"/>
      <c r="ES173" s="5"/>
      <c r="ET173" s="1"/>
      <c r="EU173" s="5"/>
      <c r="EV173" s="1"/>
      <c r="EW173" s="5"/>
      <c r="EX173" s="5"/>
      <c r="EY173" s="5"/>
      <c r="EZ173" s="1"/>
      <c r="FA173" s="5"/>
      <c r="FB173" s="1"/>
      <c r="FC173" s="5"/>
      <c r="FD173" s="4">
        <v>0</v>
      </c>
      <c r="FE173" s="4">
        <v>0</v>
      </c>
      <c r="FF173" s="1"/>
      <c r="FG173" s="4">
        <v>0</v>
      </c>
      <c r="FH173" s="1"/>
      <c r="FI173" s="4">
        <v>0</v>
      </c>
      <c r="FJ173" s="4">
        <v>0</v>
      </c>
      <c r="FK173" s="4">
        <v>0</v>
      </c>
      <c r="FL173" s="1"/>
      <c r="FM173" s="4">
        <v>0</v>
      </c>
      <c r="FN173" s="1"/>
      <c r="FO173" s="4">
        <v>0</v>
      </c>
      <c r="FP173" s="4">
        <v>0</v>
      </c>
      <c r="FQ173" s="4">
        <v>0</v>
      </c>
      <c r="FR173" s="1"/>
      <c r="FS173" s="4">
        <v>0</v>
      </c>
      <c r="FT173" s="1"/>
      <c r="FU173" s="4">
        <v>0</v>
      </c>
      <c r="FV173" s="4">
        <v>0</v>
      </c>
      <c r="FW173" s="4">
        <v>0</v>
      </c>
      <c r="FX173" s="1"/>
      <c r="FY173" s="4">
        <v>0</v>
      </c>
      <c r="FZ173" s="1"/>
      <c r="GA173" s="4">
        <v>0</v>
      </c>
      <c r="GB173" s="4">
        <v>29.336332762541701</v>
      </c>
      <c r="GC173" s="4">
        <v>21.0794241117982</v>
      </c>
      <c r="GD173" s="1">
        <v>0.71854325768739602</v>
      </c>
      <c r="GE173" s="4">
        <v>14.210345923238799</v>
      </c>
      <c r="GF173" s="1">
        <v>0.48439408014158197</v>
      </c>
      <c r="GG173" s="4">
        <v>5.6129032258064502</v>
      </c>
      <c r="GH173" s="4">
        <v>40.082032087638602</v>
      </c>
      <c r="GI173" s="4">
        <v>28.7858800355489</v>
      </c>
      <c r="GJ173" s="1">
        <v>0.71817416773204301</v>
      </c>
      <c r="GK173" s="4">
        <v>20.3722649249307</v>
      </c>
      <c r="GL173" s="1">
        <v>0.50826427363730398</v>
      </c>
      <c r="GM173" s="4">
        <v>7.7419354838709697</v>
      </c>
      <c r="GN173" s="4">
        <v>-0.66379285343612404</v>
      </c>
      <c r="GO173" s="4">
        <v>3.1118306372219899E-2</v>
      </c>
      <c r="GP173" s="1">
        <v>-4.6879544139615197E-2</v>
      </c>
      <c r="GQ173" s="4">
        <v>3.1117713768709299E-2</v>
      </c>
      <c r="GR173" s="1">
        <v>-4.6878651385938302E-2</v>
      </c>
      <c r="GS173" s="4">
        <v>0</v>
      </c>
      <c r="GT173" s="4">
        <v>0</v>
      </c>
      <c r="GU173" s="4">
        <v>0</v>
      </c>
      <c r="GV173" s="1"/>
      <c r="GW173" s="4">
        <v>0</v>
      </c>
      <c r="GX173" s="1"/>
      <c r="GY173" s="4">
        <v>0</v>
      </c>
    </row>
    <row r="174" spans="1:207" s="8" customFormat="1" x14ac:dyDescent="0.25">
      <c r="A174" s="4" t="s">
        <v>221</v>
      </c>
      <c r="B174" s="4" t="s">
        <v>544</v>
      </c>
      <c r="C174" s="4" t="s">
        <v>545</v>
      </c>
      <c r="D174" s="30" t="s">
        <v>290</v>
      </c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>
        <v>0</v>
      </c>
      <c r="X174" s="5">
        <v>34.073599999999999</v>
      </c>
      <c r="Y174" s="5">
        <v>33.2288</v>
      </c>
      <c r="Z174" s="5">
        <v>129.4392</v>
      </c>
      <c r="AA174" s="5">
        <v>142.15255999999999</v>
      </c>
      <c r="AB174" s="5">
        <v>88.530439999999999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67.302400000000006</v>
      </c>
      <c r="AM174" s="5">
        <v>271.59176000000002</v>
      </c>
      <c r="AN174" s="5">
        <v>88.530439999999999</v>
      </c>
      <c r="AO174" s="5"/>
      <c r="AP174" s="5"/>
      <c r="AQ174" s="5"/>
      <c r="AR174" s="5"/>
      <c r="AS174" s="5">
        <v>67.302400000000006</v>
      </c>
      <c r="AT174" s="5">
        <v>360.12220000000002</v>
      </c>
      <c r="AU174" s="5">
        <f t="shared" si="31"/>
        <v>0</v>
      </c>
      <c r="AV174" s="5">
        <f t="shared" si="32"/>
        <v>0</v>
      </c>
      <c r="AW174" s="5">
        <f t="shared" si="33"/>
        <v>67.302400000000006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34.073599999999999</v>
      </c>
      <c r="BJ174" s="5">
        <v>-0.844799999999999</v>
      </c>
      <c r="BK174" s="5">
        <v>96.210400000000007</v>
      </c>
      <c r="BL174" s="6">
        <v>12.71336</v>
      </c>
      <c r="BM174" s="5" t="s">
        <v>257</v>
      </c>
      <c r="BN174" s="4" t="s">
        <v>257</v>
      </c>
      <c r="BO174" s="7">
        <v>88</v>
      </c>
      <c r="BP174" s="7">
        <v>156</v>
      </c>
      <c r="BQ174" s="4" t="s">
        <v>253</v>
      </c>
      <c r="BR174" s="5"/>
      <c r="BS174" s="5"/>
      <c r="BT174" s="1"/>
      <c r="BU174" s="5"/>
      <c r="BV174" s="1"/>
      <c r="BW174" s="5"/>
      <c r="BX174" s="5"/>
      <c r="BY174" s="5"/>
      <c r="BZ174" s="1"/>
      <c r="CA174" s="5"/>
      <c r="CB174" s="1"/>
      <c r="CC174" s="5"/>
      <c r="CD174" s="5"/>
      <c r="CE174" s="5"/>
      <c r="CF174" s="1"/>
      <c r="CG174" s="5"/>
      <c r="CH174" s="1"/>
      <c r="CI174" s="5"/>
      <c r="CJ174" s="5"/>
      <c r="CK174" s="5"/>
      <c r="CL174" s="1"/>
      <c r="CM174" s="5"/>
      <c r="CN174" s="1"/>
      <c r="CO174" s="5"/>
      <c r="CP174" s="5"/>
      <c r="CQ174" s="5"/>
      <c r="CR174" s="1"/>
      <c r="CS174" s="5"/>
      <c r="CT174" s="1"/>
      <c r="CU174" s="5"/>
      <c r="CV174" s="5"/>
      <c r="CW174" s="5"/>
      <c r="CX174" s="1"/>
      <c r="CY174" s="5"/>
      <c r="CZ174" s="1"/>
      <c r="DA174" s="5"/>
      <c r="DB174" s="5"/>
      <c r="DC174" s="5"/>
      <c r="DD174" s="1"/>
      <c r="DE174" s="5"/>
      <c r="DF174" s="1"/>
      <c r="DG174" s="5"/>
      <c r="DH174" s="5"/>
      <c r="DI174" s="5"/>
      <c r="DJ174" s="1"/>
      <c r="DK174" s="5"/>
      <c r="DL174" s="1"/>
      <c r="DM174" s="5"/>
      <c r="DN174" s="5"/>
      <c r="DO174" s="5"/>
      <c r="DP174" s="1"/>
      <c r="DQ174" s="5"/>
      <c r="DR174" s="1"/>
      <c r="DS174" s="5"/>
      <c r="DT174" s="5">
        <v>0</v>
      </c>
      <c r="DU174" s="5">
        <v>-0.85713347326830502</v>
      </c>
      <c r="DV174" s="1"/>
      <c r="DW174" s="5">
        <v>-1.8483375725398199</v>
      </c>
      <c r="DX174" s="1"/>
      <c r="DY174" s="5">
        <v>0.7</v>
      </c>
      <c r="DZ174" s="5">
        <v>34.073599999999999</v>
      </c>
      <c r="EA174" s="5">
        <v>25.564504035251701</v>
      </c>
      <c r="EB174" s="1">
        <v>0.750273057007528</v>
      </c>
      <c r="EC174" s="5">
        <v>17.357692946071101</v>
      </c>
      <c r="ED174" s="1">
        <v>0.50941764140187895</v>
      </c>
      <c r="EE174" s="5">
        <v>6</v>
      </c>
      <c r="EF174" s="5">
        <v>33.2288</v>
      </c>
      <c r="EG174" s="5">
        <v>25.060852120252001</v>
      </c>
      <c r="EH174" s="1">
        <v>0.75419070566051205</v>
      </c>
      <c r="EI174" s="5">
        <v>16.8531042438483</v>
      </c>
      <c r="EJ174" s="1">
        <v>0.50718365525833897</v>
      </c>
      <c r="EK174" s="5">
        <v>6</v>
      </c>
      <c r="EL174" s="5">
        <v>129.4392</v>
      </c>
      <c r="EM174" s="5">
        <v>94.803325432678093</v>
      </c>
      <c r="EN174" s="1">
        <v>0.73241587890436699</v>
      </c>
      <c r="EO174" s="5">
        <v>67.738982670239807</v>
      </c>
      <c r="EP174" s="1">
        <v>0.52332664811154395</v>
      </c>
      <c r="EQ174" s="5">
        <v>19.4709677419355</v>
      </c>
      <c r="ER174" s="5">
        <v>142.15255999999999</v>
      </c>
      <c r="ES174" s="5">
        <v>95.694298992591996</v>
      </c>
      <c r="ET174" s="1">
        <v>0.67318027190359397</v>
      </c>
      <c r="EU174" s="5">
        <v>61.852413356626002</v>
      </c>
      <c r="EV174" s="1">
        <v>0.43511290515363199</v>
      </c>
      <c r="EW174" s="5">
        <v>24.5161290322581</v>
      </c>
      <c r="EX174" s="5">
        <v>88.530439999999999</v>
      </c>
      <c r="EY174" s="5">
        <v>58.153560257737702</v>
      </c>
      <c r="EZ174" s="1">
        <v>0.65687643998762102</v>
      </c>
      <c r="FA174" s="5">
        <v>40.990161708691801</v>
      </c>
      <c r="FB174" s="1">
        <v>0.463006415744594</v>
      </c>
      <c r="FC174" s="5">
        <v>13.064516129032301</v>
      </c>
      <c r="FD174" s="4">
        <v>0</v>
      </c>
      <c r="FE174" s="4">
        <v>0</v>
      </c>
      <c r="FF174" s="1"/>
      <c r="FG174" s="4">
        <v>0</v>
      </c>
      <c r="FH174" s="1"/>
      <c r="FI174" s="4">
        <v>0</v>
      </c>
      <c r="FJ174" s="4">
        <v>0</v>
      </c>
      <c r="FK174" s="4">
        <v>0</v>
      </c>
      <c r="FL174" s="1"/>
      <c r="FM174" s="4">
        <v>0</v>
      </c>
      <c r="FN174" s="1"/>
      <c r="FO174" s="4">
        <v>0</v>
      </c>
      <c r="FP174" s="4">
        <v>0</v>
      </c>
      <c r="FQ174" s="4">
        <v>0</v>
      </c>
      <c r="FR174" s="1"/>
      <c r="FS174" s="4">
        <v>0</v>
      </c>
      <c r="FT174" s="1"/>
      <c r="FU174" s="4">
        <v>0</v>
      </c>
      <c r="FV174" s="4">
        <v>0</v>
      </c>
      <c r="FW174" s="4">
        <v>0</v>
      </c>
      <c r="FX174" s="1"/>
      <c r="FY174" s="4">
        <v>0</v>
      </c>
      <c r="FZ174" s="1"/>
      <c r="GA174" s="4">
        <v>0</v>
      </c>
      <c r="GB174" s="4">
        <v>0</v>
      </c>
      <c r="GC174" s="4">
        <v>-0.85713347326830502</v>
      </c>
      <c r="GD174" s="1"/>
      <c r="GE174" s="4">
        <v>-1.8483375725398199</v>
      </c>
      <c r="GF174" s="1"/>
      <c r="GG174" s="4">
        <v>0.7</v>
      </c>
      <c r="GH174" s="4">
        <v>67.302400000000006</v>
      </c>
      <c r="GI174" s="4">
        <v>50.625356155503702</v>
      </c>
      <c r="GJ174" s="1">
        <v>0.75220729358096805</v>
      </c>
      <c r="GK174" s="4">
        <v>34.210797189919397</v>
      </c>
      <c r="GL174" s="1">
        <v>0.50831466916364598</v>
      </c>
      <c r="GM174" s="4">
        <v>12</v>
      </c>
      <c r="GN174" s="4">
        <v>271.59176000000002</v>
      </c>
      <c r="GO174" s="4">
        <v>190.49762442527</v>
      </c>
      <c r="GP174" s="1">
        <v>0.70141164969537395</v>
      </c>
      <c r="GQ174" s="4">
        <v>129.59139602686599</v>
      </c>
      <c r="GR174" s="1">
        <v>0.47715510966483599</v>
      </c>
      <c r="GS174" s="4">
        <v>43.987096774193503</v>
      </c>
      <c r="GT174" s="4">
        <v>88.530439999999999</v>
      </c>
      <c r="GU174" s="4">
        <v>58.153560257737702</v>
      </c>
      <c r="GV174" s="1">
        <v>0.65687643998762102</v>
      </c>
      <c r="GW174" s="4">
        <v>40.990161708691801</v>
      </c>
      <c r="GX174" s="1">
        <v>0.463006415744594</v>
      </c>
      <c r="GY174" s="4">
        <v>13.064516129032301</v>
      </c>
    </row>
    <row r="175" spans="1:207" s="8" customFormat="1" x14ac:dyDescent="0.25">
      <c r="A175" s="4" t="s">
        <v>221</v>
      </c>
      <c r="B175" s="4" t="s">
        <v>546</v>
      </c>
      <c r="C175" s="4" t="s">
        <v>547</v>
      </c>
      <c r="D175" s="30" t="s">
        <v>235</v>
      </c>
      <c r="E175" s="4"/>
      <c r="F175" s="5">
        <v>460.37967743961798</v>
      </c>
      <c r="G175" s="5">
        <v>397.37970374653003</v>
      </c>
      <c r="H175" s="5">
        <v>801.71713890001502</v>
      </c>
      <c r="I175" s="5">
        <v>584.27002132291102</v>
      </c>
      <c r="J175" s="5">
        <v>348.32039501781901</v>
      </c>
      <c r="K175" s="5">
        <v>209.52627479615501</v>
      </c>
      <c r="L175" s="5">
        <v>196.00087623220199</v>
      </c>
      <c r="M175" s="5">
        <v>206.492101740295</v>
      </c>
      <c r="N175" s="5">
        <v>208.33413654618599</v>
      </c>
      <c r="O175" s="5">
        <v>206.67630522088399</v>
      </c>
      <c r="P175" s="5">
        <v>187.058634538153</v>
      </c>
      <c r="Q175" s="5">
        <v>191.70578873068001</v>
      </c>
      <c r="R175" s="5">
        <v>162.285802360959</v>
      </c>
      <c r="S175" s="5">
        <v>108.943591578435</v>
      </c>
      <c r="T175" s="5">
        <v>78.821021784106307</v>
      </c>
      <c r="U175" s="5">
        <v>43.814565656565797</v>
      </c>
      <c r="V175" s="5">
        <v>26.628767433369902</v>
      </c>
      <c r="W175" s="5">
        <v>26.693630035292799</v>
      </c>
      <c r="X175" s="5">
        <v>13.975263478155</v>
      </c>
      <c r="Y175" s="5">
        <v>0</v>
      </c>
      <c r="Z175" s="5"/>
      <c r="AA175" s="5"/>
      <c r="AB175" s="5"/>
      <c r="AC175" s="5">
        <v>857.75938118614795</v>
      </c>
      <c r="AD175" s="5">
        <v>1385.98716022293</v>
      </c>
      <c r="AE175" s="5">
        <v>557.84666981397402</v>
      </c>
      <c r="AF175" s="5">
        <v>402.49297797249699</v>
      </c>
      <c r="AG175" s="5">
        <v>415.01044176707001</v>
      </c>
      <c r="AH175" s="5">
        <v>378.76442326883301</v>
      </c>
      <c r="AI175" s="5">
        <v>271.22939393939401</v>
      </c>
      <c r="AJ175" s="5">
        <v>122.635587440672</v>
      </c>
      <c r="AK175" s="5">
        <v>53.3223974686627</v>
      </c>
      <c r="AL175" s="5">
        <v>13.975263478155</v>
      </c>
      <c r="AM175" s="5">
        <v>0</v>
      </c>
      <c r="AN175" s="5">
        <v>0</v>
      </c>
      <c r="AO175" s="5">
        <v>2243.7465414090698</v>
      </c>
      <c r="AP175" s="5">
        <v>960.33964778647101</v>
      </c>
      <c r="AQ175" s="5">
        <v>793.77486503590296</v>
      </c>
      <c r="AR175" s="5">
        <v>393.86498138006698</v>
      </c>
      <c r="AS175" s="5">
        <v>67.2976609468177</v>
      </c>
      <c r="AT175" s="5"/>
      <c r="AU175" s="5">
        <f t="shared" si="31"/>
        <v>-166.56478275056804</v>
      </c>
      <c r="AV175" s="5">
        <f t="shared" si="32"/>
        <v>-399.90988365583598</v>
      </c>
      <c r="AW175" s="5">
        <f t="shared" si="33"/>
        <v>-326.56732043324928</v>
      </c>
      <c r="AX175" s="5">
        <v>10.4912255080932</v>
      </c>
      <c r="AY175" s="5">
        <v>1.8420348058904199</v>
      </c>
      <c r="AZ175" s="5">
        <v>-1.65783132530149</v>
      </c>
      <c r="BA175" s="5">
        <v>-19.617670682731099</v>
      </c>
      <c r="BB175" s="5">
        <v>4.6471541925273501</v>
      </c>
      <c r="BC175" s="5">
        <v>-29.419986369720998</v>
      </c>
      <c r="BD175" s="5">
        <v>-53.342210782524099</v>
      </c>
      <c r="BE175" s="5">
        <v>-30.1225697943288</v>
      </c>
      <c r="BF175" s="5">
        <v>-35.006456127540602</v>
      </c>
      <c r="BG175" s="5">
        <v>-17.185798223195899</v>
      </c>
      <c r="BH175" s="5">
        <v>6.4862601922904203E-2</v>
      </c>
      <c r="BI175" s="5">
        <v>-12.7183665571378</v>
      </c>
      <c r="BJ175" s="5">
        <v>-13.975263478155</v>
      </c>
      <c r="BK175" s="5">
        <v>0</v>
      </c>
      <c r="BL175" s="6">
        <v>0</v>
      </c>
      <c r="BM175" s="5" t="s">
        <v>257</v>
      </c>
      <c r="BN175" s="4" t="s">
        <v>257</v>
      </c>
      <c r="BO175" s="7">
        <v>487</v>
      </c>
      <c r="BP175" s="7">
        <v>157</v>
      </c>
      <c r="BQ175" s="4" t="s">
        <v>253</v>
      </c>
      <c r="BR175" s="5">
        <v>225.74276902876201</v>
      </c>
      <c r="BS175" s="5">
        <v>151.06329862394901</v>
      </c>
      <c r="BT175" s="1">
        <v>0.66918333319771695</v>
      </c>
      <c r="BU175" s="5">
        <v>76.530827519864701</v>
      </c>
      <c r="BV175" s="1">
        <v>0.33901784694646803</v>
      </c>
      <c r="BW175" s="5">
        <v>56.862365591397797</v>
      </c>
      <c r="BX175" s="5">
        <v>228.79607262862501</v>
      </c>
      <c r="BY175" s="5">
        <v>155.864045958145</v>
      </c>
      <c r="BZ175" s="1">
        <v>0.68123567055776901</v>
      </c>
      <c r="CA175" s="5">
        <v>82.497247898518907</v>
      </c>
      <c r="CB175" s="1">
        <v>0.36057108389454701</v>
      </c>
      <c r="CC175" s="5">
        <v>54</v>
      </c>
      <c r="CD175" s="5">
        <v>208.42556912450999</v>
      </c>
      <c r="CE175" s="5">
        <v>137.18322157845401</v>
      </c>
      <c r="CF175" s="1">
        <v>0.65818806279234798</v>
      </c>
      <c r="CG175" s="5">
        <v>76.158824796718605</v>
      </c>
      <c r="CH175" s="1">
        <v>0.36540058456658198</v>
      </c>
      <c r="CI175" s="5">
        <v>52.175268817204298</v>
      </c>
      <c r="CJ175" s="5">
        <v>216.29677678847301</v>
      </c>
      <c r="CK175" s="5">
        <v>138.43922683948301</v>
      </c>
      <c r="CL175" s="1">
        <v>0.64004294883630997</v>
      </c>
      <c r="CM175" s="5">
        <v>80.334259599774697</v>
      </c>
      <c r="CN175" s="1">
        <v>0.37140756692059901</v>
      </c>
      <c r="CO175" s="5">
        <v>53.0322580645161</v>
      </c>
      <c r="CP175" s="5">
        <v>180.795047346914</v>
      </c>
      <c r="CQ175" s="5">
        <v>112.32773452964</v>
      </c>
      <c r="CR175" s="1">
        <v>0.62129873676297798</v>
      </c>
      <c r="CS175" s="5">
        <v>62.118878422184103</v>
      </c>
      <c r="CT175" s="1">
        <v>0.343587279263181</v>
      </c>
      <c r="CU175" s="5">
        <v>44.517204301075303</v>
      </c>
      <c r="CV175" s="5">
        <v>120.74322505393501</v>
      </c>
      <c r="CW175" s="5">
        <v>75.394442245868106</v>
      </c>
      <c r="CX175" s="1">
        <v>0.62441964931937</v>
      </c>
      <c r="CY175" s="5">
        <v>36.9089779825009</v>
      </c>
      <c r="CZ175" s="1">
        <v>0.30568156487466502</v>
      </c>
      <c r="DA175" s="5">
        <v>28.083870967741898</v>
      </c>
      <c r="DB175" s="5">
        <v>86.462720205131504</v>
      </c>
      <c r="DC175" s="5">
        <v>50.452173546509002</v>
      </c>
      <c r="DD175" s="1">
        <v>0.58351360478610803</v>
      </c>
      <c r="DE175" s="5">
        <v>30.229537033626301</v>
      </c>
      <c r="DF175" s="1">
        <v>0.34962509809900899</v>
      </c>
      <c r="DG175" s="5">
        <v>19.375268817204301</v>
      </c>
      <c r="DH175" s="5">
        <v>47.859824946421298</v>
      </c>
      <c r="DI175" s="5">
        <v>27.911068240333201</v>
      </c>
      <c r="DJ175" s="1">
        <v>0.58318366754536599</v>
      </c>
      <c r="DK175" s="5">
        <v>13.717152655782201</v>
      </c>
      <c r="DL175" s="1">
        <v>0.28661100769044601</v>
      </c>
      <c r="DM175" s="5">
        <v>10.7235023041475</v>
      </c>
      <c r="DN175" s="5">
        <v>28.234244385020201</v>
      </c>
      <c r="DO175" s="5">
        <v>14.9835447151398</v>
      </c>
      <c r="DP175" s="1">
        <v>0.53068693855640703</v>
      </c>
      <c r="DQ175" s="5">
        <v>6.2070925200489002</v>
      </c>
      <c r="DR175" s="1">
        <v>0.21984270007034801</v>
      </c>
      <c r="DS175" s="5">
        <v>6</v>
      </c>
      <c r="DT175" s="5">
        <v>27.3572177658112</v>
      </c>
      <c r="DU175" s="5">
        <v>15.399251068528701</v>
      </c>
      <c r="DV175" s="1">
        <v>0.56289536459271905</v>
      </c>
      <c r="DW175" s="5">
        <v>8.3808731186439207</v>
      </c>
      <c r="DX175" s="1">
        <v>0.30634961458389398</v>
      </c>
      <c r="DY175" s="5">
        <v>5.9354838709677402</v>
      </c>
      <c r="DZ175" s="5">
        <v>13.9981804221334</v>
      </c>
      <c r="EA175" s="5">
        <v>7.8406670107309901</v>
      </c>
      <c r="EB175" s="1">
        <v>0.56012044239218595</v>
      </c>
      <c r="EC175" s="5">
        <v>4.4243648648607197</v>
      </c>
      <c r="ED175" s="1">
        <v>0.31606714097391397</v>
      </c>
      <c r="EE175" s="5">
        <v>3.3</v>
      </c>
      <c r="EF175" s="5">
        <v>0</v>
      </c>
      <c r="EG175" s="5">
        <v>0</v>
      </c>
      <c r="EH175" s="1"/>
      <c r="EI175" s="5">
        <v>1.8579696106863601E-3</v>
      </c>
      <c r="EJ175" s="1"/>
      <c r="EK175" s="5">
        <v>0</v>
      </c>
      <c r="EL175" s="5"/>
      <c r="EM175" s="5"/>
      <c r="EN175" s="1"/>
      <c r="EO175" s="5"/>
      <c r="EP175" s="1"/>
      <c r="EQ175" s="5"/>
      <c r="ER175" s="5"/>
      <c r="ES175" s="5"/>
      <c r="ET175" s="1"/>
      <c r="EU175" s="5"/>
      <c r="EV175" s="1"/>
      <c r="EW175" s="5"/>
      <c r="EX175" s="5"/>
      <c r="EY175" s="5"/>
      <c r="EZ175" s="1"/>
      <c r="FA175" s="5"/>
      <c r="FB175" s="1"/>
      <c r="FC175" s="5"/>
      <c r="FD175" s="4">
        <v>454.53884165738702</v>
      </c>
      <c r="FE175" s="4">
        <v>306.92734458209497</v>
      </c>
      <c r="FF175" s="1">
        <v>0.67524998185621299</v>
      </c>
      <c r="FG175" s="4">
        <v>159.02807541838399</v>
      </c>
      <c r="FH175" s="1">
        <v>0.34986685590722799</v>
      </c>
      <c r="FI175" s="4">
        <v>110.862365591398</v>
      </c>
      <c r="FJ175" s="4">
        <v>424.72234591298297</v>
      </c>
      <c r="FK175" s="4">
        <v>275.62244841793699</v>
      </c>
      <c r="FL175" s="1">
        <v>0.64894736778084805</v>
      </c>
      <c r="FM175" s="4">
        <v>156.493084396493</v>
      </c>
      <c r="FN175" s="1">
        <v>0.36845973823227002</v>
      </c>
      <c r="FO175" s="4">
        <v>105.20752688172</v>
      </c>
      <c r="FP175" s="4">
        <v>301.538272400849</v>
      </c>
      <c r="FQ175" s="4">
        <v>187.72217677550901</v>
      </c>
      <c r="FR175" s="1">
        <v>0.62254842571347102</v>
      </c>
      <c r="FS175" s="4">
        <v>99.027856404684897</v>
      </c>
      <c r="FT175" s="1">
        <v>0.32840891345640699</v>
      </c>
      <c r="FU175" s="4">
        <v>72.601075268817198</v>
      </c>
      <c r="FV175" s="4">
        <v>134.32254515155299</v>
      </c>
      <c r="FW175" s="4">
        <v>78.363241786842195</v>
      </c>
      <c r="FX175" s="1">
        <v>0.58339604642263798</v>
      </c>
      <c r="FY175" s="4">
        <v>43.946689689408501</v>
      </c>
      <c r="FZ175" s="1">
        <v>0.32717284830945198</v>
      </c>
      <c r="GA175" s="4">
        <v>30.098771121351799</v>
      </c>
      <c r="GB175" s="4">
        <v>55.591462150831397</v>
      </c>
      <c r="GC175" s="4">
        <v>30.382795783668499</v>
      </c>
      <c r="GD175" s="1">
        <v>0.54653708695830905</v>
      </c>
      <c r="GE175" s="4">
        <v>14.5879656386928</v>
      </c>
      <c r="GF175" s="1">
        <v>0.262413778560323</v>
      </c>
      <c r="GG175" s="4">
        <v>11.935483870967699</v>
      </c>
      <c r="GH175" s="4">
        <v>13.9981804221334</v>
      </c>
      <c r="GI175" s="4">
        <v>7.8406670107309901</v>
      </c>
      <c r="GJ175" s="1">
        <v>0.56012044239218595</v>
      </c>
      <c r="GK175" s="4">
        <v>4.4262228344713996</v>
      </c>
      <c r="GL175" s="1">
        <v>0.31619987033977798</v>
      </c>
      <c r="GM175" s="4">
        <v>3.3</v>
      </c>
      <c r="GN175" s="4">
        <v>0</v>
      </c>
      <c r="GO175" s="4">
        <v>0</v>
      </c>
      <c r="GP175" s="1"/>
      <c r="GQ175" s="4">
        <v>0</v>
      </c>
      <c r="GR175" s="1"/>
      <c r="GS175" s="4">
        <v>0</v>
      </c>
      <c r="GT175" s="4">
        <v>0</v>
      </c>
      <c r="GU175" s="4">
        <v>0</v>
      </c>
      <c r="GV175" s="1"/>
      <c r="GW175" s="4">
        <v>0</v>
      </c>
      <c r="GX175" s="1"/>
      <c r="GY175" s="4">
        <v>0</v>
      </c>
    </row>
    <row r="176" spans="1:207" s="8" customFormat="1" x14ac:dyDescent="0.25">
      <c r="A176" s="4" t="s">
        <v>221</v>
      </c>
      <c r="B176" s="4" t="s">
        <v>548</v>
      </c>
      <c r="C176" s="4" t="s">
        <v>549</v>
      </c>
      <c r="D176" s="30" t="s">
        <v>235</v>
      </c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>
        <v>15.936631327222001</v>
      </c>
      <c r="U176" s="5">
        <v>118.241094317129</v>
      </c>
      <c r="V176" s="5">
        <v>64.878119496410903</v>
      </c>
      <c r="W176" s="5">
        <v>0</v>
      </c>
      <c r="X176" s="5"/>
      <c r="Y176" s="5"/>
      <c r="Z176" s="5">
        <v>4.8176344649011301E-3</v>
      </c>
      <c r="AA176" s="5"/>
      <c r="AB176" s="5"/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134.177725644351</v>
      </c>
      <c r="AK176" s="5">
        <v>64.878119496410903</v>
      </c>
      <c r="AL176" s="5">
        <v>0</v>
      </c>
      <c r="AM176" s="5">
        <v>4.8176344649011301E-3</v>
      </c>
      <c r="AN176" s="5">
        <v>0</v>
      </c>
      <c r="AO176" s="5"/>
      <c r="AP176" s="5"/>
      <c r="AQ176" s="5"/>
      <c r="AR176" s="5">
        <v>134.177725644351</v>
      </c>
      <c r="AS176" s="5">
        <v>64.878119496410903</v>
      </c>
      <c r="AT176" s="5">
        <v>4.8176344649011301E-3</v>
      </c>
      <c r="AU176" s="5">
        <f t="shared" si="31"/>
        <v>0</v>
      </c>
      <c r="AV176" s="5">
        <f t="shared" si="32"/>
        <v>134.177725644351</v>
      </c>
      <c r="AW176" s="5">
        <f t="shared" si="33"/>
        <v>-69.299606147940096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15.936631327222001</v>
      </c>
      <c r="BF176" s="5">
        <v>102.30446298990699</v>
      </c>
      <c r="BG176" s="5">
        <v>-53.362974820717596</v>
      </c>
      <c r="BH176" s="5">
        <v>-64.878119496410903</v>
      </c>
      <c r="BI176" s="5">
        <v>0</v>
      </c>
      <c r="BJ176" s="5">
        <v>0</v>
      </c>
      <c r="BK176" s="5">
        <v>4.8176344649011301E-3</v>
      </c>
      <c r="BL176" s="6">
        <v>-4.8176344649011301E-3</v>
      </c>
      <c r="BM176" s="5" t="s">
        <v>257</v>
      </c>
      <c r="BN176" s="4" t="s">
        <v>257</v>
      </c>
      <c r="BO176" s="7">
        <v>555</v>
      </c>
      <c r="BP176" s="7">
        <v>158</v>
      </c>
      <c r="BQ176" s="4" t="s">
        <v>253</v>
      </c>
      <c r="BR176" s="5"/>
      <c r="BS176" s="5"/>
      <c r="BT176" s="1"/>
      <c r="BU176" s="5"/>
      <c r="BV176" s="1"/>
      <c r="BW176" s="5"/>
      <c r="BX176" s="5"/>
      <c r="BY176" s="5"/>
      <c r="BZ176" s="1"/>
      <c r="CA176" s="5"/>
      <c r="CB176" s="1"/>
      <c r="CC176" s="5"/>
      <c r="CD176" s="5"/>
      <c r="CE176" s="5"/>
      <c r="CF176" s="1"/>
      <c r="CG176" s="5"/>
      <c r="CH176" s="1"/>
      <c r="CI176" s="5"/>
      <c r="CJ176" s="5"/>
      <c r="CK176" s="5"/>
      <c r="CL176" s="1"/>
      <c r="CM176" s="5"/>
      <c r="CN176" s="1"/>
      <c r="CO176" s="5"/>
      <c r="CP176" s="5"/>
      <c r="CQ176" s="5"/>
      <c r="CR176" s="1"/>
      <c r="CS176" s="5"/>
      <c r="CT176" s="1"/>
      <c r="CU176" s="5"/>
      <c r="CV176" s="5"/>
      <c r="CW176" s="5"/>
      <c r="CX176" s="1"/>
      <c r="CY176" s="5"/>
      <c r="CZ176" s="1"/>
      <c r="DA176" s="5"/>
      <c r="DB176" s="5">
        <v>15.936631327222001</v>
      </c>
      <c r="DC176" s="5">
        <v>8.4177919489836608</v>
      </c>
      <c r="DD176" s="1">
        <v>0.52820397084827397</v>
      </c>
      <c r="DE176" s="5">
        <v>5.2385209939805399</v>
      </c>
      <c r="DF176" s="1">
        <v>0.328709429641659</v>
      </c>
      <c r="DG176" s="5">
        <v>2.6451612903225801</v>
      </c>
      <c r="DH176" s="5">
        <v>118.241094317129</v>
      </c>
      <c r="DI176" s="5">
        <v>59.425662283833297</v>
      </c>
      <c r="DJ176" s="1">
        <v>0.50258044909877697</v>
      </c>
      <c r="DK176" s="5">
        <v>27.615902068440999</v>
      </c>
      <c r="DL176" s="1">
        <v>0.23355587351359999</v>
      </c>
      <c r="DM176" s="5">
        <v>22.298387096774199</v>
      </c>
      <c r="DN176" s="5">
        <v>64.886046707970806</v>
      </c>
      <c r="DO176" s="5">
        <v>15.9247052791955</v>
      </c>
      <c r="DP176" s="1">
        <v>0.24542572844462199</v>
      </c>
      <c r="DQ176" s="5">
        <v>-8.76850046999804</v>
      </c>
      <c r="DR176" s="1">
        <v>-0.135136919489979</v>
      </c>
      <c r="DS176" s="5">
        <v>17.522580645161302</v>
      </c>
      <c r="DT176" s="5">
        <v>0</v>
      </c>
      <c r="DU176" s="5">
        <v>-0.484200426706827</v>
      </c>
      <c r="DV176" s="1"/>
      <c r="DW176" s="5">
        <v>-0.484200426706827</v>
      </c>
      <c r="DX176" s="1"/>
      <c r="DY176" s="5">
        <v>0</v>
      </c>
      <c r="DZ176" s="5"/>
      <c r="EA176" s="5"/>
      <c r="EB176" s="1"/>
      <c r="EC176" s="5"/>
      <c r="ED176" s="1"/>
      <c r="EE176" s="5"/>
      <c r="EF176" s="5"/>
      <c r="EG176" s="5"/>
      <c r="EH176" s="1"/>
      <c r="EI176" s="5"/>
      <c r="EJ176" s="1"/>
      <c r="EK176" s="5"/>
      <c r="EL176" s="5">
        <v>4.8176344649011301E-3</v>
      </c>
      <c r="EM176" s="5">
        <v>9.7492982904854308E-3</v>
      </c>
      <c r="EN176" s="1">
        <v>2.0236691599402001</v>
      </c>
      <c r="EO176" s="5">
        <v>-2.4169776483611499E-2</v>
      </c>
      <c r="EP176" s="1">
        <v>-5.01693863652386</v>
      </c>
      <c r="EQ176" s="5">
        <v>0.19354838709677399</v>
      </c>
      <c r="ER176" s="5"/>
      <c r="ES176" s="5"/>
      <c r="ET176" s="1"/>
      <c r="EU176" s="5"/>
      <c r="EV176" s="1"/>
      <c r="EW176" s="5"/>
      <c r="EX176" s="5"/>
      <c r="EY176" s="5"/>
      <c r="EZ176" s="1"/>
      <c r="FA176" s="5"/>
      <c r="FB176" s="1"/>
      <c r="FC176" s="5"/>
      <c r="FD176" s="4">
        <v>0</v>
      </c>
      <c r="FE176" s="4">
        <v>0</v>
      </c>
      <c r="FF176" s="1"/>
      <c r="FG176" s="4">
        <v>0</v>
      </c>
      <c r="FH176" s="1"/>
      <c r="FI176" s="4">
        <v>0</v>
      </c>
      <c r="FJ176" s="4">
        <v>0</v>
      </c>
      <c r="FK176" s="4">
        <v>0</v>
      </c>
      <c r="FL176" s="1"/>
      <c r="FM176" s="4">
        <v>0</v>
      </c>
      <c r="FN176" s="1"/>
      <c r="FO176" s="4">
        <v>0</v>
      </c>
      <c r="FP176" s="4">
        <v>0</v>
      </c>
      <c r="FQ176" s="4">
        <v>0</v>
      </c>
      <c r="FR176" s="1"/>
      <c r="FS176" s="4">
        <v>0</v>
      </c>
      <c r="FT176" s="1"/>
      <c r="FU176" s="4">
        <v>0</v>
      </c>
      <c r="FV176" s="4">
        <v>134.177725644351</v>
      </c>
      <c r="FW176" s="4">
        <v>67.843454232816995</v>
      </c>
      <c r="FX176" s="1">
        <v>0.50562382025047803</v>
      </c>
      <c r="FY176" s="4">
        <v>32.854423062421503</v>
      </c>
      <c r="FZ176" s="1">
        <v>0.24485750451237301</v>
      </c>
      <c r="GA176" s="4">
        <v>24.943548387096801</v>
      </c>
      <c r="GB176" s="4">
        <v>64.886046707970806</v>
      </c>
      <c r="GC176" s="4">
        <v>15.440504852488701</v>
      </c>
      <c r="GD176" s="1">
        <v>0.237963408712214</v>
      </c>
      <c r="GE176" s="4">
        <v>-9.2527008967048694</v>
      </c>
      <c r="GF176" s="1">
        <v>-0.14259923922238599</v>
      </c>
      <c r="GG176" s="4">
        <v>17.522580645161302</v>
      </c>
      <c r="GH176" s="4">
        <v>0</v>
      </c>
      <c r="GI176" s="4">
        <v>0</v>
      </c>
      <c r="GJ176" s="1"/>
      <c r="GK176" s="4">
        <v>0</v>
      </c>
      <c r="GL176" s="1"/>
      <c r="GM176" s="4">
        <v>0</v>
      </c>
      <c r="GN176" s="4">
        <v>4.8176344649011301E-3</v>
      </c>
      <c r="GO176" s="4">
        <v>9.7492982904854308E-3</v>
      </c>
      <c r="GP176" s="1">
        <v>2.0236691599402001</v>
      </c>
      <c r="GQ176" s="4">
        <v>-2.4169776483611499E-2</v>
      </c>
      <c r="GR176" s="1">
        <v>-5.01693863652386</v>
      </c>
      <c r="GS176" s="4">
        <v>0.19354838709677399</v>
      </c>
      <c r="GT176" s="4">
        <v>0</v>
      </c>
      <c r="GU176" s="4">
        <v>0</v>
      </c>
      <c r="GV176" s="1"/>
      <c r="GW176" s="4">
        <v>0</v>
      </c>
      <c r="GX176" s="1"/>
      <c r="GY176" s="4">
        <v>0</v>
      </c>
    </row>
    <row r="177" spans="1:207" s="8" customFormat="1" x14ac:dyDescent="0.25">
      <c r="A177" s="4" t="s">
        <v>221</v>
      </c>
      <c r="B177" s="4" t="s">
        <v>550</v>
      </c>
      <c r="C177" s="4" t="s">
        <v>551</v>
      </c>
      <c r="D177" s="30" t="s">
        <v>276</v>
      </c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>
        <v>64.817819461596898</v>
      </c>
      <c r="U177" s="5">
        <v>94.592073652684405</v>
      </c>
      <c r="V177" s="5">
        <v>63.528930755407004</v>
      </c>
      <c r="W177" s="5">
        <v>0</v>
      </c>
      <c r="X177" s="5">
        <v>0</v>
      </c>
      <c r="Y177" s="5">
        <v>0</v>
      </c>
      <c r="Z177" s="5">
        <v>21.4976992642471</v>
      </c>
      <c r="AA177" s="5">
        <v>32.419343010849303</v>
      </c>
      <c r="AB177" s="5">
        <v>21.493549731977499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159.409893114281</v>
      </c>
      <c r="AK177" s="5">
        <v>63.528930755407004</v>
      </c>
      <c r="AL177" s="5">
        <v>0</v>
      </c>
      <c r="AM177" s="5">
        <v>53.917042275096399</v>
      </c>
      <c r="AN177" s="5">
        <v>21.493549731977499</v>
      </c>
      <c r="AO177" s="5"/>
      <c r="AP177" s="5"/>
      <c r="AQ177" s="5"/>
      <c r="AR177" s="5">
        <v>159.409893114281</v>
      </c>
      <c r="AS177" s="5">
        <v>63.528930755407004</v>
      </c>
      <c r="AT177" s="5">
        <v>75.410592007073902</v>
      </c>
      <c r="AU177" s="5">
        <f t="shared" si="31"/>
        <v>0</v>
      </c>
      <c r="AV177" s="5">
        <f t="shared" si="32"/>
        <v>159.409893114281</v>
      </c>
      <c r="AW177" s="5">
        <f t="shared" si="33"/>
        <v>-95.880962358874001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64.817819461596898</v>
      </c>
      <c r="BF177" s="5">
        <v>29.7742541910875</v>
      </c>
      <c r="BG177" s="5">
        <v>-31.063142897277402</v>
      </c>
      <c r="BH177" s="5">
        <v>-63.528930755407004</v>
      </c>
      <c r="BI177" s="5">
        <v>0</v>
      </c>
      <c r="BJ177" s="5">
        <v>0</v>
      </c>
      <c r="BK177" s="5">
        <v>21.4976992642471</v>
      </c>
      <c r="BL177" s="6">
        <v>10.9216437466022</v>
      </c>
      <c r="BM177" s="5" t="s">
        <v>238</v>
      </c>
      <c r="BN177" s="4" t="s">
        <v>238</v>
      </c>
      <c r="BO177" s="7">
        <v>726</v>
      </c>
      <c r="BP177" s="7">
        <v>159</v>
      </c>
      <c r="BQ177" s="4" t="s">
        <v>253</v>
      </c>
      <c r="BR177" s="5"/>
      <c r="BS177" s="5"/>
      <c r="BT177" s="1"/>
      <c r="BU177" s="5"/>
      <c r="BV177" s="1"/>
      <c r="BW177" s="5"/>
      <c r="BX177" s="5"/>
      <c r="BY177" s="5"/>
      <c r="BZ177" s="1"/>
      <c r="CA177" s="5"/>
      <c r="CB177" s="1"/>
      <c r="CC177" s="5"/>
      <c r="CD177" s="5"/>
      <c r="CE177" s="5"/>
      <c r="CF177" s="1"/>
      <c r="CG177" s="5"/>
      <c r="CH177" s="1"/>
      <c r="CI177" s="5"/>
      <c r="CJ177" s="5"/>
      <c r="CK177" s="5"/>
      <c r="CL177" s="1"/>
      <c r="CM177" s="5"/>
      <c r="CN177" s="1"/>
      <c r="CO177" s="5"/>
      <c r="CP177" s="5"/>
      <c r="CQ177" s="5"/>
      <c r="CR177" s="1"/>
      <c r="CS177" s="5"/>
      <c r="CT177" s="1"/>
      <c r="CU177" s="5"/>
      <c r="CV177" s="5"/>
      <c r="CW177" s="5"/>
      <c r="CX177" s="1"/>
      <c r="CY177" s="5"/>
      <c r="CZ177" s="1"/>
      <c r="DA177" s="5"/>
      <c r="DB177" s="5">
        <v>64.817819461596898</v>
      </c>
      <c r="DC177" s="5">
        <v>25.579990524221699</v>
      </c>
      <c r="DD177" s="1">
        <v>0.39464441625311503</v>
      </c>
      <c r="DE177" s="5">
        <v>22.913128083654598</v>
      </c>
      <c r="DF177" s="1">
        <v>0.35350044592645002</v>
      </c>
      <c r="DG177" s="5">
        <v>2</v>
      </c>
      <c r="DH177" s="5">
        <v>94.592073652684405</v>
      </c>
      <c r="DI177" s="5">
        <v>40.360061623040302</v>
      </c>
      <c r="DJ177" s="1">
        <v>0.42667487945375998</v>
      </c>
      <c r="DK177" s="5">
        <v>35.566164004283401</v>
      </c>
      <c r="DL177" s="1">
        <v>0.375995182586571</v>
      </c>
      <c r="DM177" s="5">
        <v>3</v>
      </c>
      <c r="DN177" s="5">
        <v>63.528930755407004</v>
      </c>
      <c r="DO177" s="5">
        <v>26.8671111801869</v>
      </c>
      <c r="DP177" s="1">
        <v>0.422911433589651</v>
      </c>
      <c r="DQ177" s="5">
        <v>24.1021402295166</v>
      </c>
      <c r="DR177" s="1">
        <v>0.379388413167417</v>
      </c>
      <c r="DS177" s="5">
        <v>2</v>
      </c>
      <c r="DT177" s="5">
        <v>0</v>
      </c>
      <c r="DU177" s="5">
        <v>0</v>
      </c>
      <c r="DV177" s="1"/>
      <c r="DW177" s="5">
        <v>-0.306360159782819</v>
      </c>
      <c r="DX177" s="1"/>
      <c r="DY177" s="5">
        <v>0</v>
      </c>
      <c r="DZ177" s="5">
        <v>0</v>
      </c>
      <c r="EA177" s="5">
        <v>0</v>
      </c>
      <c r="EB177" s="1"/>
      <c r="EC177" s="5">
        <v>0.12587455180356899</v>
      </c>
      <c r="ED177" s="1"/>
      <c r="EE177" s="5">
        <v>0</v>
      </c>
      <c r="EF177" s="5">
        <v>0</v>
      </c>
      <c r="EG177" s="5">
        <v>0</v>
      </c>
      <c r="EH177" s="1"/>
      <c r="EI177" s="5">
        <v>0.14920616328379599</v>
      </c>
      <c r="EJ177" s="1"/>
      <c r="EK177" s="5">
        <v>0</v>
      </c>
      <c r="EL177" s="5">
        <v>21.4976992642471</v>
      </c>
      <c r="EM177" s="5">
        <v>15.1397660646607</v>
      </c>
      <c r="EN177" s="1">
        <v>0.70425052832698798</v>
      </c>
      <c r="EO177" s="5">
        <v>10.675106925561099</v>
      </c>
      <c r="EP177" s="1">
        <v>0.49656973959603601</v>
      </c>
      <c r="EQ177" s="5">
        <v>4.32258064516129</v>
      </c>
      <c r="ER177" s="5">
        <v>32.419343010849303</v>
      </c>
      <c r="ES177" s="5">
        <v>23.4348502528822</v>
      </c>
      <c r="ET177" s="1">
        <v>0.72286629143100001</v>
      </c>
      <c r="EU177" s="5">
        <v>17.287846059281001</v>
      </c>
      <c r="EV177" s="1">
        <v>0.53325713767535399</v>
      </c>
      <c r="EW177" s="5">
        <v>6</v>
      </c>
      <c r="EX177" s="5">
        <v>21.4934803450383</v>
      </c>
      <c r="EY177" s="5">
        <v>13.3560116416418</v>
      </c>
      <c r="EZ177" s="1">
        <v>0.62139827646502799</v>
      </c>
      <c r="FA177" s="5">
        <v>-3.75654578081949</v>
      </c>
      <c r="FB177" s="1">
        <v>-0.17477605862405901</v>
      </c>
      <c r="FC177" s="5">
        <v>5.67741935483871</v>
      </c>
      <c r="FD177" s="4">
        <v>0</v>
      </c>
      <c r="FE177" s="4">
        <v>0</v>
      </c>
      <c r="FF177" s="1"/>
      <c r="FG177" s="4">
        <v>0</v>
      </c>
      <c r="FH177" s="1"/>
      <c r="FI177" s="4">
        <v>0</v>
      </c>
      <c r="FJ177" s="4">
        <v>0</v>
      </c>
      <c r="FK177" s="4">
        <v>0</v>
      </c>
      <c r="FL177" s="1"/>
      <c r="FM177" s="4">
        <v>0</v>
      </c>
      <c r="FN177" s="1"/>
      <c r="FO177" s="4">
        <v>0</v>
      </c>
      <c r="FP177" s="4">
        <v>0</v>
      </c>
      <c r="FQ177" s="4">
        <v>0</v>
      </c>
      <c r="FR177" s="1"/>
      <c r="FS177" s="4">
        <v>0</v>
      </c>
      <c r="FT177" s="1"/>
      <c r="FU177" s="4">
        <v>0</v>
      </c>
      <c r="FV177" s="4">
        <v>159.409893114281</v>
      </c>
      <c r="FW177" s="4">
        <v>65.940052147262094</v>
      </c>
      <c r="FX177" s="1">
        <v>0.41365094009560299</v>
      </c>
      <c r="FY177" s="4">
        <v>58.479292087938099</v>
      </c>
      <c r="FZ177" s="1">
        <v>0.36684857473691501</v>
      </c>
      <c r="GA177" s="4">
        <v>5</v>
      </c>
      <c r="GB177" s="4">
        <v>63.528930755407004</v>
      </c>
      <c r="GC177" s="4">
        <v>26.8671111801869</v>
      </c>
      <c r="GD177" s="1">
        <v>0.422911433589651</v>
      </c>
      <c r="GE177" s="4">
        <v>23.795780069733802</v>
      </c>
      <c r="GF177" s="1">
        <v>0.374566040806668</v>
      </c>
      <c r="GG177" s="4">
        <v>2</v>
      </c>
      <c r="GH177" s="4">
        <v>0</v>
      </c>
      <c r="GI177" s="4">
        <v>0</v>
      </c>
      <c r="GJ177" s="1"/>
      <c r="GK177" s="4">
        <v>0.27508071508736498</v>
      </c>
      <c r="GL177" s="1"/>
      <c r="GM177" s="4">
        <v>0</v>
      </c>
      <c r="GN177" s="4">
        <v>53.917042275096399</v>
      </c>
      <c r="GO177" s="4">
        <v>38.574616317542898</v>
      </c>
      <c r="GP177" s="1">
        <v>0.71544385021579704</v>
      </c>
      <c r="GQ177" s="4">
        <v>27.962952984842001</v>
      </c>
      <c r="GR177" s="1">
        <v>0.51862920896456099</v>
      </c>
      <c r="GS177" s="4">
        <v>10.322580645161301</v>
      </c>
      <c r="GT177" s="4">
        <v>21.4934803450383</v>
      </c>
      <c r="GU177" s="4">
        <v>13.3560116416418</v>
      </c>
      <c r="GV177" s="1">
        <v>0.62139827646502799</v>
      </c>
      <c r="GW177" s="4">
        <v>-3.75654578081949</v>
      </c>
      <c r="GX177" s="1">
        <v>-0.17477605862405901</v>
      </c>
      <c r="GY177" s="4">
        <v>5.67741935483871</v>
      </c>
    </row>
    <row r="178" spans="1:207" s="8" customFormat="1" x14ac:dyDescent="0.25">
      <c r="A178" s="4" t="s">
        <v>221</v>
      </c>
      <c r="B178" s="4" t="s">
        <v>552</v>
      </c>
      <c r="C178" s="4" t="s">
        <v>553</v>
      </c>
      <c r="D178" s="30" t="s">
        <v>235</v>
      </c>
      <c r="E178" s="4"/>
      <c r="F178" s="5"/>
      <c r="G178" s="5"/>
      <c r="H178" s="5"/>
      <c r="I178" s="5"/>
      <c r="J178" s="5"/>
      <c r="K178" s="5"/>
      <c r="L178" s="5">
        <v>9.4036406672053392</v>
      </c>
      <c r="M178" s="5">
        <v>15.3267880925199</v>
      </c>
      <c r="N178" s="5">
        <v>16.011480710461601</v>
      </c>
      <c r="O178" s="5">
        <v>15.7106410068583</v>
      </c>
      <c r="P178" s="5">
        <v>13.558050173216699</v>
      </c>
      <c r="Q178" s="5">
        <v>13.940526952966099</v>
      </c>
      <c r="R178" s="5">
        <v>15.5489052497089</v>
      </c>
      <c r="S178" s="5">
        <v>15.828082214655501</v>
      </c>
      <c r="T178" s="5">
        <v>14.3329085587061</v>
      </c>
      <c r="U178" s="5">
        <v>15.8064449490057</v>
      </c>
      <c r="V178" s="5">
        <v>15.344278761116399</v>
      </c>
      <c r="W178" s="5">
        <v>15.8742832379807</v>
      </c>
      <c r="X178" s="5">
        <v>15.325151376192901</v>
      </c>
      <c r="Y178" s="5">
        <v>15.311283839704799</v>
      </c>
      <c r="Z178" s="5">
        <v>14.894883196708699</v>
      </c>
      <c r="AA178" s="5">
        <v>16.387124642113601</v>
      </c>
      <c r="AB178" s="5">
        <v>9.5630165996879501</v>
      </c>
      <c r="AC178" s="5">
        <v>0</v>
      </c>
      <c r="AD178" s="5">
        <v>0</v>
      </c>
      <c r="AE178" s="5">
        <v>0</v>
      </c>
      <c r="AF178" s="5">
        <v>24.730428759725299</v>
      </c>
      <c r="AG178" s="5">
        <v>31.722121717319901</v>
      </c>
      <c r="AH178" s="5">
        <v>27.498577126182699</v>
      </c>
      <c r="AI178" s="5">
        <v>31.376987464364401</v>
      </c>
      <c r="AJ178" s="5">
        <v>30.1393535077118</v>
      </c>
      <c r="AK178" s="5">
        <v>31.218561999097101</v>
      </c>
      <c r="AL178" s="5">
        <v>30.636435215897698</v>
      </c>
      <c r="AM178" s="5">
        <v>31.282007838822299</v>
      </c>
      <c r="AN178" s="5">
        <v>9.5630165996879501</v>
      </c>
      <c r="AO178" s="5"/>
      <c r="AP178" s="5">
        <v>24.730428759725299</v>
      </c>
      <c r="AQ178" s="5">
        <v>59.220698843502703</v>
      </c>
      <c r="AR178" s="5">
        <v>61.5163409720762</v>
      </c>
      <c r="AS178" s="5">
        <v>61.854997214994697</v>
      </c>
      <c r="AT178" s="5">
        <v>40.845024438510301</v>
      </c>
      <c r="AU178" s="5">
        <f t="shared" si="31"/>
        <v>34.490270083777403</v>
      </c>
      <c r="AV178" s="5">
        <f t="shared" si="32"/>
        <v>2.2956421285734976</v>
      </c>
      <c r="AW178" s="5">
        <f t="shared" si="33"/>
        <v>0.33865624291849628</v>
      </c>
      <c r="AX178" s="5">
        <v>5.9231474253145997</v>
      </c>
      <c r="AY178" s="5">
        <v>0.68469261794166403</v>
      </c>
      <c r="AZ178" s="5">
        <v>-0.300839703603275</v>
      </c>
      <c r="BA178" s="5">
        <v>-2.1525908336416499</v>
      </c>
      <c r="BB178" s="5">
        <v>0.38247677974937699</v>
      </c>
      <c r="BC178" s="5">
        <v>1.6083782967428</v>
      </c>
      <c r="BD178" s="5">
        <v>0.279176964946666</v>
      </c>
      <c r="BE178" s="5">
        <v>-1.49517365594943</v>
      </c>
      <c r="BF178" s="5">
        <v>1.4735363902995999</v>
      </c>
      <c r="BG178" s="5">
        <v>-0.46216618788932401</v>
      </c>
      <c r="BH178" s="5">
        <v>0.53000447686432794</v>
      </c>
      <c r="BI178" s="5">
        <v>-0.54913186178784201</v>
      </c>
      <c r="BJ178" s="5">
        <v>-1.38675364880427E-2</v>
      </c>
      <c r="BK178" s="5">
        <v>-0.41640064299613799</v>
      </c>
      <c r="BL178" s="6">
        <v>1.49224144540495</v>
      </c>
      <c r="BM178" s="5" t="s">
        <v>257</v>
      </c>
      <c r="BN178" s="4" t="s">
        <v>257</v>
      </c>
      <c r="BO178" s="7">
        <v>263</v>
      </c>
      <c r="BP178" s="7">
        <v>160</v>
      </c>
      <c r="BQ178" s="4" t="s">
        <v>253</v>
      </c>
      <c r="BR178" s="5">
        <v>16.011480710461601</v>
      </c>
      <c r="BS178" s="5">
        <v>12.9559149077988</v>
      </c>
      <c r="BT178" s="1">
        <v>0.80916407058678097</v>
      </c>
      <c r="BU178" s="5">
        <v>8.63611033698451</v>
      </c>
      <c r="BV178" s="1">
        <v>0.53936987422667504</v>
      </c>
      <c r="BW178" s="5">
        <v>3</v>
      </c>
      <c r="BX178" s="5">
        <v>15.7106410068583</v>
      </c>
      <c r="BY178" s="5">
        <v>12.435096449432701</v>
      </c>
      <c r="BZ178" s="1">
        <v>0.79150789862770898</v>
      </c>
      <c r="CA178" s="5">
        <v>8.1185868963188206</v>
      </c>
      <c r="CB178" s="1">
        <v>0.51675720250846102</v>
      </c>
      <c r="CC178" s="5">
        <v>3</v>
      </c>
      <c r="CD178" s="5">
        <v>13.558050173216699</v>
      </c>
      <c r="CE178" s="5">
        <v>10.151796996969299</v>
      </c>
      <c r="CF178" s="1">
        <v>0.74876526250240305</v>
      </c>
      <c r="CG178" s="5">
        <v>6.6086640598062996</v>
      </c>
      <c r="CH178" s="1">
        <v>0.48743469565125402</v>
      </c>
      <c r="CI178" s="5">
        <v>3</v>
      </c>
      <c r="CJ178" s="5">
        <v>13.940526952966099</v>
      </c>
      <c r="CK178" s="5">
        <v>9.9027042974580297</v>
      </c>
      <c r="CL178" s="1">
        <v>0.71035365670672002</v>
      </c>
      <c r="CM178" s="5">
        <v>6.1024023473533804</v>
      </c>
      <c r="CN178" s="1">
        <v>0.43774545739499399</v>
      </c>
      <c r="CO178" s="5">
        <v>3</v>
      </c>
      <c r="CP178" s="5">
        <v>15.5489052497089</v>
      </c>
      <c r="CQ178" s="5">
        <v>10.7626318200103</v>
      </c>
      <c r="CR178" s="1">
        <v>0.69217939444398202</v>
      </c>
      <c r="CS178" s="5">
        <v>6.2122547894155398</v>
      </c>
      <c r="CT178" s="1">
        <v>0.39953004341137499</v>
      </c>
      <c r="CU178" s="5">
        <v>3</v>
      </c>
      <c r="CV178" s="5">
        <v>15.828082214655501</v>
      </c>
      <c r="CW178" s="5">
        <v>11.139861992791101</v>
      </c>
      <c r="CX178" s="1">
        <v>0.70380364732225698</v>
      </c>
      <c r="CY178" s="5">
        <v>7.1970914537125399</v>
      </c>
      <c r="CZ178" s="1">
        <v>0.454703946827407</v>
      </c>
      <c r="DA178" s="5">
        <v>3</v>
      </c>
      <c r="DB178" s="5">
        <v>14.3329085587061</v>
      </c>
      <c r="DC178" s="5">
        <v>9.7518112634365703</v>
      </c>
      <c r="DD178" s="1">
        <v>0.68037908868909402</v>
      </c>
      <c r="DE178" s="5">
        <v>5.5841094805893698</v>
      </c>
      <c r="DF178" s="1">
        <v>0.389600579513742</v>
      </c>
      <c r="DG178" s="5">
        <v>3</v>
      </c>
      <c r="DH178" s="5">
        <v>15.8064449490057</v>
      </c>
      <c r="DI178" s="5">
        <v>10.941230307308601</v>
      </c>
      <c r="DJ178" s="1">
        <v>0.69220057657537104</v>
      </c>
      <c r="DK178" s="5">
        <v>6.3265540985621396</v>
      </c>
      <c r="DL178" s="1">
        <v>0.400251550489227</v>
      </c>
      <c r="DM178" s="5">
        <v>3.0967741935483901</v>
      </c>
      <c r="DN178" s="5">
        <v>15.344278761116399</v>
      </c>
      <c r="DO178" s="5">
        <v>11.347829528594</v>
      </c>
      <c r="DP178" s="1">
        <v>0.73954792566401395</v>
      </c>
      <c r="DQ178" s="5">
        <v>6.40438900807401</v>
      </c>
      <c r="DR178" s="1">
        <v>0.417379604983666</v>
      </c>
      <c r="DS178" s="5">
        <v>3</v>
      </c>
      <c r="DT178" s="5">
        <v>15.8742832379807</v>
      </c>
      <c r="DU178" s="5">
        <v>11.454196980911499</v>
      </c>
      <c r="DV178" s="1">
        <v>0.72155679782166604</v>
      </c>
      <c r="DW178" s="5">
        <v>7.82004416773405</v>
      </c>
      <c r="DX178" s="1">
        <v>0.49262344954409498</v>
      </c>
      <c r="DY178" s="5">
        <v>3</v>
      </c>
      <c r="DZ178" s="5">
        <v>15.325151376192901</v>
      </c>
      <c r="EA178" s="5">
        <v>10.907013590143</v>
      </c>
      <c r="EB178" s="1">
        <v>0.71170674418829905</v>
      </c>
      <c r="EC178" s="5">
        <v>7.7054441720020801</v>
      </c>
      <c r="ED178" s="1">
        <v>0.50279726332571495</v>
      </c>
      <c r="EE178" s="5">
        <v>3</v>
      </c>
      <c r="EF178" s="5">
        <v>15.311283839704799</v>
      </c>
      <c r="EG178" s="5">
        <v>11.2481731058161</v>
      </c>
      <c r="EH178" s="1">
        <v>0.73463291671516595</v>
      </c>
      <c r="EI178" s="5">
        <v>8.0216417112010507</v>
      </c>
      <c r="EJ178" s="1">
        <v>0.52390392570474997</v>
      </c>
      <c r="EK178" s="5">
        <v>3</v>
      </c>
      <c r="EL178" s="5">
        <v>14.894883196708699</v>
      </c>
      <c r="EM178" s="5">
        <v>8.9156702439916096</v>
      </c>
      <c r="EN178" s="1">
        <v>0.59857268608603198</v>
      </c>
      <c r="EO178" s="5">
        <v>5.8398316068898701</v>
      </c>
      <c r="EP178" s="1">
        <v>0.39206964766130598</v>
      </c>
      <c r="EQ178" s="5">
        <v>3</v>
      </c>
      <c r="ER178" s="5">
        <v>16.387124642113601</v>
      </c>
      <c r="ES178" s="5">
        <v>8.0391089431990093</v>
      </c>
      <c r="ET178" s="1">
        <v>0.49057471147434401</v>
      </c>
      <c r="EU178" s="5">
        <v>4.7201887053739098</v>
      </c>
      <c r="EV178" s="1">
        <v>0.28804252170288602</v>
      </c>
      <c r="EW178" s="5">
        <v>3</v>
      </c>
      <c r="EX178" s="5">
        <v>9.5630165996879501</v>
      </c>
      <c r="EY178" s="5">
        <v>3.2959093230173799</v>
      </c>
      <c r="EZ178" s="1">
        <v>0.34465163671523202</v>
      </c>
      <c r="FA178" s="5">
        <v>1.07966345839938</v>
      </c>
      <c r="FB178" s="1">
        <v>0.112899883331229</v>
      </c>
      <c r="FC178" s="5">
        <v>2</v>
      </c>
      <c r="FD178" s="4">
        <v>31.722121717319901</v>
      </c>
      <c r="FE178" s="4">
        <v>25.391011357231601</v>
      </c>
      <c r="FF178" s="1">
        <v>0.80041970658502204</v>
      </c>
      <c r="FG178" s="4">
        <v>16.7546972333033</v>
      </c>
      <c r="FH178" s="1">
        <v>0.52817076305950394</v>
      </c>
      <c r="FI178" s="4">
        <v>6</v>
      </c>
      <c r="FJ178" s="4">
        <v>27.498577126182699</v>
      </c>
      <c r="FK178" s="4">
        <v>20.0545012944274</v>
      </c>
      <c r="FL178" s="1">
        <v>0.729292326741244</v>
      </c>
      <c r="FM178" s="4">
        <v>12.7110664071597</v>
      </c>
      <c r="FN178" s="1">
        <v>0.46224451355546098</v>
      </c>
      <c r="FO178" s="4">
        <v>6</v>
      </c>
      <c r="FP178" s="4">
        <v>31.376987464364401</v>
      </c>
      <c r="FQ178" s="4">
        <v>21.902493812801399</v>
      </c>
      <c r="FR178" s="1">
        <v>0.69804323431867499</v>
      </c>
      <c r="FS178" s="4">
        <v>13.4093462431281</v>
      </c>
      <c r="FT178" s="1">
        <v>0.42736245021474401</v>
      </c>
      <c r="FU178" s="4">
        <v>6</v>
      </c>
      <c r="FV178" s="4">
        <v>30.1393535077118</v>
      </c>
      <c r="FW178" s="4">
        <v>20.693041570745201</v>
      </c>
      <c r="FX178" s="1">
        <v>0.686578813492148</v>
      </c>
      <c r="FY178" s="4">
        <v>11.9106635791515</v>
      </c>
      <c r="FZ178" s="1">
        <v>0.39518643212117699</v>
      </c>
      <c r="GA178" s="4">
        <v>6.0967741935483897</v>
      </c>
      <c r="GB178" s="4">
        <v>31.218561999097101</v>
      </c>
      <c r="GC178" s="4">
        <v>22.802026509505499</v>
      </c>
      <c r="GD178" s="1">
        <v>0.73039964205157804</v>
      </c>
      <c r="GE178" s="4">
        <v>14.2244331758081</v>
      </c>
      <c r="GF178" s="1">
        <v>0.45564024301373901</v>
      </c>
      <c r="GG178" s="4">
        <v>6</v>
      </c>
      <c r="GH178" s="4">
        <v>30.636435215897698</v>
      </c>
      <c r="GI178" s="4">
        <v>22.155186695959198</v>
      </c>
      <c r="GJ178" s="1">
        <v>0.72316464170291395</v>
      </c>
      <c r="GK178" s="4">
        <v>15.727085883203101</v>
      </c>
      <c r="GL178" s="1">
        <v>0.51334581756568498</v>
      </c>
      <c r="GM178" s="4">
        <v>6</v>
      </c>
      <c r="GN178" s="4">
        <v>31.282007838822299</v>
      </c>
      <c r="GO178" s="4">
        <v>16.954779187190599</v>
      </c>
      <c r="GP178" s="1">
        <v>0.54199779229481004</v>
      </c>
      <c r="GQ178" s="4">
        <v>10.5600203122638</v>
      </c>
      <c r="GR178" s="1">
        <v>0.33757488862842</v>
      </c>
      <c r="GS178" s="4">
        <v>6</v>
      </c>
      <c r="GT178" s="4">
        <v>9.5630165996879501</v>
      </c>
      <c r="GU178" s="4">
        <v>3.2959093230173799</v>
      </c>
      <c r="GV178" s="1">
        <v>0.34465163671523202</v>
      </c>
      <c r="GW178" s="4">
        <v>1.07966345839938</v>
      </c>
      <c r="GX178" s="1">
        <v>0.112899883331229</v>
      </c>
      <c r="GY178" s="4">
        <v>2</v>
      </c>
    </row>
    <row r="179" spans="1:207" s="8" customFormat="1" x14ac:dyDescent="0.25">
      <c r="A179" s="4" t="s">
        <v>221</v>
      </c>
      <c r="B179" s="4" t="s">
        <v>554</v>
      </c>
      <c r="C179" s="4"/>
      <c r="D179" s="30" t="s">
        <v>231</v>
      </c>
      <c r="E179" s="4" t="s">
        <v>232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>
        <v>61.5288959270517</v>
      </c>
      <c r="Z179" s="5">
        <v>160.86804267566399</v>
      </c>
      <c r="AA179" s="5">
        <v>0</v>
      </c>
      <c r="AB179" s="5"/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61.5288959270517</v>
      </c>
      <c r="AM179" s="5">
        <v>160.86804267566399</v>
      </c>
      <c r="AN179" s="5">
        <v>0</v>
      </c>
      <c r="AO179" s="5"/>
      <c r="AP179" s="5"/>
      <c r="AQ179" s="5"/>
      <c r="AR179" s="5"/>
      <c r="AS179" s="5">
        <v>61.5288959270517</v>
      </c>
      <c r="AT179" s="5">
        <v>160.86804267566399</v>
      </c>
      <c r="AU179" s="5">
        <f t="shared" si="31"/>
        <v>0</v>
      </c>
      <c r="AV179" s="5">
        <f t="shared" si="32"/>
        <v>0</v>
      </c>
      <c r="AW179" s="5">
        <f t="shared" si="33"/>
        <v>61.5288959270517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61.5288959270517</v>
      </c>
      <c r="BK179" s="5">
        <v>99.339146748612507</v>
      </c>
      <c r="BL179" s="6">
        <v>-160.86804267566399</v>
      </c>
      <c r="BM179" s="5" t="s">
        <v>257</v>
      </c>
      <c r="BN179" s="4" t="s">
        <v>257</v>
      </c>
      <c r="BO179" s="7">
        <v>733</v>
      </c>
      <c r="BP179" s="7">
        <v>161</v>
      </c>
      <c r="BQ179" s="4" t="s">
        <v>253</v>
      </c>
      <c r="BR179" s="5"/>
      <c r="BS179" s="5"/>
      <c r="BT179" s="1"/>
      <c r="BU179" s="5"/>
      <c r="BV179" s="1"/>
      <c r="BW179" s="5"/>
      <c r="BX179" s="5"/>
      <c r="BY179" s="5"/>
      <c r="BZ179" s="1"/>
      <c r="CA179" s="5"/>
      <c r="CB179" s="1"/>
      <c r="CC179" s="5"/>
      <c r="CD179" s="5"/>
      <c r="CE179" s="5"/>
      <c r="CF179" s="1"/>
      <c r="CG179" s="5"/>
      <c r="CH179" s="1"/>
      <c r="CI179" s="5"/>
      <c r="CJ179" s="5"/>
      <c r="CK179" s="5"/>
      <c r="CL179" s="1"/>
      <c r="CM179" s="5"/>
      <c r="CN179" s="1"/>
      <c r="CO179" s="5"/>
      <c r="CP179" s="5"/>
      <c r="CQ179" s="5"/>
      <c r="CR179" s="1"/>
      <c r="CS179" s="5"/>
      <c r="CT179" s="1"/>
      <c r="CU179" s="5"/>
      <c r="CV179" s="5"/>
      <c r="CW179" s="5"/>
      <c r="CX179" s="1"/>
      <c r="CY179" s="5"/>
      <c r="CZ179" s="1"/>
      <c r="DA179" s="5"/>
      <c r="DB179" s="5"/>
      <c r="DC179" s="5"/>
      <c r="DD179" s="1"/>
      <c r="DE179" s="5"/>
      <c r="DF179" s="1"/>
      <c r="DG179" s="5"/>
      <c r="DH179" s="5"/>
      <c r="DI179" s="5"/>
      <c r="DJ179" s="1"/>
      <c r="DK179" s="5"/>
      <c r="DL179" s="1"/>
      <c r="DM179" s="5"/>
      <c r="DN179" s="5"/>
      <c r="DO179" s="5"/>
      <c r="DP179" s="1"/>
      <c r="DQ179" s="5"/>
      <c r="DR179" s="1"/>
      <c r="DS179" s="5"/>
      <c r="DT179" s="5"/>
      <c r="DU179" s="5"/>
      <c r="DV179" s="1"/>
      <c r="DW179" s="5"/>
      <c r="DX179" s="1"/>
      <c r="DY179" s="5"/>
      <c r="DZ179" s="5"/>
      <c r="EA179" s="5"/>
      <c r="EB179" s="1"/>
      <c r="EC179" s="5"/>
      <c r="ED179" s="1"/>
      <c r="EE179" s="5"/>
      <c r="EF179" s="5">
        <v>61.5288959270517</v>
      </c>
      <c r="EG179" s="5">
        <v>10.861839190384099</v>
      </c>
      <c r="EH179" s="1">
        <v>0.17653232723795001</v>
      </c>
      <c r="EI179" s="5">
        <v>-3.6186896725614801</v>
      </c>
      <c r="EJ179" s="1">
        <v>-5.8812849118108301E-2</v>
      </c>
      <c r="EK179" s="5">
        <v>2.75</v>
      </c>
      <c r="EL179" s="5">
        <v>160.86804267566399</v>
      </c>
      <c r="EM179" s="5">
        <v>67.351931910148593</v>
      </c>
      <c r="EN179" s="1">
        <v>0.41867813389102299</v>
      </c>
      <c r="EO179" s="5">
        <v>59.857239541558101</v>
      </c>
      <c r="EP179" s="1">
        <v>0.37208906471399</v>
      </c>
      <c r="EQ179" s="5">
        <v>5.3</v>
      </c>
      <c r="ER179" s="5">
        <v>0</v>
      </c>
      <c r="ES179" s="5">
        <v>-3.91264004982632E-2</v>
      </c>
      <c r="ET179" s="1"/>
      <c r="EU179" s="5">
        <v>-0.50188830824861497</v>
      </c>
      <c r="EV179" s="1"/>
      <c r="EW179" s="5">
        <v>0</v>
      </c>
      <c r="EX179" s="5"/>
      <c r="EY179" s="5"/>
      <c r="EZ179" s="1"/>
      <c r="FA179" s="5"/>
      <c r="FB179" s="1"/>
      <c r="FC179" s="5"/>
      <c r="FD179" s="4">
        <v>0</v>
      </c>
      <c r="FE179" s="4">
        <v>0</v>
      </c>
      <c r="FF179" s="1"/>
      <c r="FG179" s="4">
        <v>0</v>
      </c>
      <c r="FH179" s="1"/>
      <c r="FI179" s="4">
        <v>0</v>
      </c>
      <c r="FJ179" s="4">
        <v>0</v>
      </c>
      <c r="FK179" s="4">
        <v>0</v>
      </c>
      <c r="FL179" s="1"/>
      <c r="FM179" s="4">
        <v>0</v>
      </c>
      <c r="FN179" s="1"/>
      <c r="FO179" s="4">
        <v>0</v>
      </c>
      <c r="FP179" s="4">
        <v>0</v>
      </c>
      <c r="FQ179" s="4">
        <v>0</v>
      </c>
      <c r="FR179" s="1"/>
      <c r="FS179" s="4">
        <v>0</v>
      </c>
      <c r="FT179" s="1"/>
      <c r="FU179" s="4">
        <v>0</v>
      </c>
      <c r="FV179" s="4">
        <v>0</v>
      </c>
      <c r="FW179" s="4">
        <v>0</v>
      </c>
      <c r="FX179" s="1"/>
      <c r="FY179" s="4">
        <v>0</v>
      </c>
      <c r="FZ179" s="1"/>
      <c r="GA179" s="4">
        <v>0</v>
      </c>
      <c r="GB179" s="4">
        <v>0</v>
      </c>
      <c r="GC179" s="4">
        <v>0</v>
      </c>
      <c r="GD179" s="1"/>
      <c r="GE179" s="4">
        <v>0</v>
      </c>
      <c r="GF179" s="1"/>
      <c r="GG179" s="4">
        <v>0</v>
      </c>
      <c r="GH179" s="4">
        <v>61.5288959270517</v>
      </c>
      <c r="GI179" s="4">
        <v>10.861839190384099</v>
      </c>
      <c r="GJ179" s="1">
        <v>0.17653232723795001</v>
      </c>
      <c r="GK179" s="4">
        <v>-3.6186896725614801</v>
      </c>
      <c r="GL179" s="1">
        <v>-5.8812849118108301E-2</v>
      </c>
      <c r="GM179" s="4">
        <v>2.75</v>
      </c>
      <c r="GN179" s="4">
        <v>160.86804267566399</v>
      </c>
      <c r="GO179" s="4">
        <v>67.312805509650303</v>
      </c>
      <c r="GP179" s="1">
        <v>0.418434913423816</v>
      </c>
      <c r="GQ179" s="4">
        <v>59.355351233309499</v>
      </c>
      <c r="GR179" s="1">
        <v>0.36896918894562197</v>
      </c>
      <c r="GS179" s="4">
        <v>5.3</v>
      </c>
      <c r="GT179" s="4">
        <v>0</v>
      </c>
      <c r="GU179" s="4">
        <v>0</v>
      </c>
      <c r="GV179" s="1"/>
      <c r="GW179" s="4">
        <v>0</v>
      </c>
      <c r="GX179" s="1"/>
      <c r="GY179" s="4">
        <v>0</v>
      </c>
    </row>
    <row r="180" spans="1:207" s="8" customFormat="1" x14ac:dyDescent="0.25">
      <c r="A180" s="4" t="s">
        <v>221</v>
      </c>
      <c r="B180" s="4" t="s">
        <v>555</v>
      </c>
      <c r="C180" s="4" t="s">
        <v>556</v>
      </c>
      <c r="D180" s="30" t="s">
        <v>224</v>
      </c>
      <c r="E180" s="4"/>
      <c r="F180" s="5">
        <v>31.643537351007001</v>
      </c>
      <c r="G180" s="5">
        <v>32.076684154885797</v>
      </c>
      <c r="H180" s="5">
        <v>33.764536938133503</v>
      </c>
      <c r="I180" s="5">
        <v>32.028571586400297</v>
      </c>
      <c r="J180" s="5">
        <v>30.493783808013301</v>
      </c>
      <c r="K180" s="5">
        <v>89.722119252169307</v>
      </c>
      <c r="L180" s="5">
        <v>142.00628140181399</v>
      </c>
      <c r="M180" s="5">
        <v>102.618164909412</v>
      </c>
      <c r="N180" s="5">
        <v>55.069488361553901</v>
      </c>
      <c r="O180" s="5">
        <v>29.594376588082</v>
      </c>
      <c r="P180" s="5">
        <v>33.846007320239501</v>
      </c>
      <c r="Q180" s="5">
        <v>25.666863237645401</v>
      </c>
      <c r="R180" s="5">
        <v>32.236664315920301</v>
      </c>
      <c r="S180" s="5">
        <v>29.7530448002036</v>
      </c>
      <c r="T180" s="5">
        <v>32.192243777571697</v>
      </c>
      <c r="U180" s="5">
        <v>31.8892189336751</v>
      </c>
      <c r="V180" s="5">
        <v>26.880686385255501</v>
      </c>
      <c r="W180" s="5">
        <v>31.211022355604101</v>
      </c>
      <c r="X180" s="5">
        <v>0.47191472303207099</v>
      </c>
      <c r="Y180" s="5">
        <v>0</v>
      </c>
      <c r="Z180" s="5">
        <v>0</v>
      </c>
      <c r="AA180" s="5">
        <v>0</v>
      </c>
      <c r="AB180" s="5"/>
      <c r="AC180" s="5">
        <v>63.720221505892802</v>
      </c>
      <c r="AD180" s="5">
        <v>65.793108524533906</v>
      </c>
      <c r="AE180" s="5">
        <v>120.215903060183</v>
      </c>
      <c r="AF180" s="5">
        <v>244.624446311226</v>
      </c>
      <c r="AG180" s="5">
        <v>84.663864949635894</v>
      </c>
      <c r="AH180" s="5">
        <v>59.512870557884902</v>
      </c>
      <c r="AI180" s="5">
        <v>61.989709116123898</v>
      </c>
      <c r="AJ180" s="5">
        <v>64.0814627112468</v>
      </c>
      <c r="AK180" s="5">
        <v>58.091708740859602</v>
      </c>
      <c r="AL180" s="5">
        <v>0.47191472303207099</v>
      </c>
      <c r="AM180" s="5">
        <v>0</v>
      </c>
      <c r="AN180" s="5">
        <v>0</v>
      </c>
      <c r="AO180" s="5">
        <v>129.513330030427</v>
      </c>
      <c r="AP180" s="5">
        <v>364.84034937140899</v>
      </c>
      <c r="AQ180" s="5">
        <v>144.17673550752099</v>
      </c>
      <c r="AR180" s="5">
        <v>126.071171827371</v>
      </c>
      <c r="AS180" s="5">
        <v>58.563623463891702</v>
      </c>
      <c r="AT180" s="5">
        <v>0</v>
      </c>
      <c r="AU180" s="5">
        <f t="shared" si="31"/>
        <v>-220.663613863888</v>
      </c>
      <c r="AV180" s="5">
        <f t="shared" si="32"/>
        <v>-18.105563680149984</v>
      </c>
      <c r="AW180" s="5">
        <f t="shared" si="33"/>
        <v>-67.507548363479302</v>
      </c>
      <c r="AX180" s="5">
        <v>-39.388116492402801</v>
      </c>
      <c r="AY180" s="5">
        <v>-47.548676547857703</v>
      </c>
      <c r="AZ180" s="5">
        <v>-25.475111773471902</v>
      </c>
      <c r="BA180" s="5">
        <v>4.2516307321575004</v>
      </c>
      <c r="BB180" s="5">
        <v>-8.1791440825940604</v>
      </c>
      <c r="BC180" s="5">
        <v>6.5698010782749297</v>
      </c>
      <c r="BD180" s="5">
        <v>-2.4836195157167902</v>
      </c>
      <c r="BE180" s="5">
        <v>2.4391989773681999</v>
      </c>
      <c r="BF180" s="5">
        <v>-0.30302484389666201</v>
      </c>
      <c r="BG180" s="5">
        <v>-5.0085325484195602</v>
      </c>
      <c r="BH180" s="5">
        <v>4.33033597034858</v>
      </c>
      <c r="BI180" s="5">
        <v>-30.739107632572001</v>
      </c>
      <c r="BJ180" s="5">
        <v>-0.47191472303207099</v>
      </c>
      <c r="BK180" s="5">
        <v>0</v>
      </c>
      <c r="BL180" s="6">
        <v>0</v>
      </c>
      <c r="BM180" s="5" t="s">
        <v>257</v>
      </c>
      <c r="BN180" s="4" t="s">
        <v>257</v>
      </c>
      <c r="BO180" s="7">
        <v>413</v>
      </c>
      <c r="BP180" s="7">
        <v>162</v>
      </c>
      <c r="BQ180" s="4" t="s">
        <v>253</v>
      </c>
      <c r="BR180" s="5">
        <v>55.069488361553901</v>
      </c>
      <c r="BS180" s="5">
        <v>36.463926742348796</v>
      </c>
      <c r="BT180" s="1">
        <v>0.66214391720780297</v>
      </c>
      <c r="BU180" s="5">
        <v>20.888339966978901</v>
      </c>
      <c r="BV180" s="1">
        <v>0.37930877130795798</v>
      </c>
      <c r="BW180" s="5">
        <v>10.8</v>
      </c>
      <c r="BX180" s="5">
        <v>29.594376588082</v>
      </c>
      <c r="BY180" s="5">
        <v>18.735064383732499</v>
      </c>
      <c r="BZ180" s="1">
        <v>0.63306163344820598</v>
      </c>
      <c r="CA180" s="5">
        <v>5.6450912788450403</v>
      </c>
      <c r="CB180" s="1">
        <v>0.19074878168301701</v>
      </c>
      <c r="CC180" s="5">
        <v>6</v>
      </c>
      <c r="CD180" s="5">
        <v>33.846007320239501</v>
      </c>
      <c r="CE180" s="5">
        <v>24.8397738342059</v>
      </c>
      <c r="CF180" s="1">
        <v>0.73390558594342903</v>
      </c>
      <c r="CG180" s="5">
        <v>11.6800717973749</v>
      </c>
      <c r="CH180" s="1">
        <v>0.34509452435148402</v>
      </c>
      <c r="CI180" s="5">
        <v>7.6516129032258098</v>
      </c>
      <c r="CJ180" s="5">
        <v>25.666863237645401</v>
      </c>
      <c r="CK180" s="5">
        <v>17.0583810044246</v>
      </c>
      <c r="CL180" s="1">
        <v>0.66460715695890704</v>
      </c>
      <c r="CM180" s="5">
        <v>19.378216103264599</v>
      </c>
      <c r="CN180" s="1">
        <v>0.75498965042376798</v>
      </c>
      <c r="CO180" s="5">
        <v>6</v>
      </c>
      <c r="CP180" s="5">
        <v>32.236664315920301</v>
      </c>
      <c r="CQ180" s="5">
        <v>22.0050507214095</v>
      </c>
      <c r="CR180" s="1">
        <v>0.68260941968930999</v>
      </c>
      <c r="CS180" s="5">
        <v>-0.580717583808257</v>
      </c>
      <c r="CT180" s="1">
        <v>-1.80141958273724E-2</v>
      </c>
      <c r="CU180" s="5">
        <v>7.6451612903225801</v>
      </c>
      <c r="CV180" s="5">
        <v>29.7530448002036</v>
      </c>
      <c r="CW180" s="5">
        <v>19.846390651026301</v>
      </c>
      <c r="CX180" s="1">
        <v>0.66703729935198297</v>
      </c>
      <c r="CY180" s="5">
        <v>22.663615773383501</v>
      </c>
      <c r="CZ180" s="1">
        <v>0.761724251268174</v>
      </c>
      <c r="DA180" s="5">
        <v>6</v>
      </c>
      <c r="DB180" s="5">
        <v>32.192243777571697</v>
      </c>
      <c r="DC180" s="5">
        <v>20.281934946444501</v>
      </c>
      <c r="DD180" s="1">
        <v>0.63002551442452903</v>
      </c>
      <c r="DE180" s="5">
        <v>11.8766419465863</v>
      </c>
      <c r="DF180" s="1">
        <v>0.36892867824456299</v>
      </c>
      <c r="DG180" s="5">
        <v>6.32258064516129</v>
      </c>
      <c r="DH180" s="5">
        <v>31.8892189336751</v>
      </c>
      <c r="DI180" s="5">
        <v>20.6649315593653</v>
      </c>
      <c r="DJ180" s="1">
        <v>0.64802250573604103</v>
      </c>
      <c r="DK180" s="5">
        <v>11.7760920186492</v>
      </c>
      <c r="DL180" s="1">
        <v>0.36928129356638401</v>
      </c>
      <c r="DM180" s="5">
        <v>6.1785714285714297</v>
      </c>
      <c r="DN180" s="5">
        <v>26.880686385255501</v>
      </c>
      <c r="DO180" s="5">
        <v>17.339059367042001</v>
      </c>
      <c r="DP180" s="1">
        <v>0.64503782078097105</v>
      </c>
      <c r="DQ180" s="5">
        <v>8.9703802172664808</v>
      </c>
      <c r="DR180" s="1">
        <v>0.33371098076524103</v>
      </c>
      <c r="DS180" s="5">
        <v>5.43333333333333</v>
      </c>
      <c r="DT180" s="5">
        <v>31.211022355604101</v>
      </c>
      <c r="DU180" s="5">
        <v>21.222416530564999</v>
      </c>
      <c r="DV180" s="1">
        <v>0.67996543941324805</v>
      </c>
      <c r="DW180" s="5">
        <v>13.6829427344761</v>
      </c>
      <c r="DX180" s="1">
        <v>0.43840097830115599</v>
      </c>
      <c r="DY180" s="5">
        <v>6</v>
      </c>
      <c r="DZ180" s="5">
        <v>0.47191472303207099</v>
      </c>
      <c r="EA180" s="5">
        <v>0.47191472303207099</v>
      </c>
      <c r="EB180" s="1">
        <v>1</v>
      </c>
      <c r="EC180" s="5">
        <v>0.16581087431755301</v>
      </c>
      <c r="ED180" s="1">
        <v>0.35135770558759399</v>
      </c>
      <c r="EE180" s="5">
        <v>0</v>
      </c>
      <c r="EF180" s="5">
        <v>0</v>
      </c>
      <c r="EG180" s="5">
        <v>0</v>
      </c>
      <c r="EH180" s="1"/>
      <c r="EI180" s="5">
        <v>3.1798727509446498E-2</v>
      </c>
      <c r="EJ180" s="1"/>
      <c r="EK180" s="5">
        <v>0</v>
      </c>
      <c r="EL180" s="5">
        <v>0</v>
      </c>
      <c r="EM180" s="5">
        <v>0</v>
      </c>
      <c r="EN180" s="1"/>
      <c r="EO180" s="5">
        <v>-2.2259997215259299E-3</v>
      </c>
      <c r="EP180" s="1"/>
      <c r="EQ180" s="5">
        <v>0</v>
      </c>
      <c r="ER180" s="5">
        <v>0</v>
      </c>
      <c r="ES180" s="5">
        <v>0</v>
      </c>
      <c r="ET180" s="1"/>
      <c r="EU180" s="5">
        <v>4.5848145711501003</v>
      </c>
      <c r="EV180" s="1"/>
      <c r="EW180" s="5">
        <v>0</v>
      </c>
      <c r="EX180" s="5"/>
      <c r="EY180" s="5"/>
      <c r="EZ180" s="1"/>
      <c r="FA180" s="5"/>
      <c r="FB180" s="1"/>
      <c r="FC180" s="5"/>
      <c r="FD180" s="4">
        <v>84.663864949635894</v>
      </c>
      <c r="FE180" s="4">
        <v>55.198991126081403</v>
      </c>
      <c r="FF180" s="1">
        <v>0.65197816280791898</v>
      </c>
      <c r="FG180" s="4">
        <v>26.533431245823898</v>
      </c>
      <c r="FH180" s="1">
        <v>0.31339735389599699</v>
      </c>
      <c r="FI180" s="4">
        <v>16.8</v>
      </c>
      <c r="FJ180" s="4">
        <v>59.512870557884902</v>
      </c>
      <c r="FK180" s="4">
        <v>41.898154838630496</v>
      </c>
      <c r="FL180" s="1">
        <v>0.70401838200492295</v>
      </c>
      <c r="FM180" s="4">
        <v>31.058287900639399</v>
      </c>
      <c r="FN180" s="1">
        <v>0.52187514414097602</v>
      </c>
      <c r="FO180" s="4">
        <v>13.6516129032258</v>
      </c>
      <c r="FP180" s="4">
        <v>61.989709116123898</v>
      </c>
      <c r="FQ180" s="4">
        <v>41.851441372435801</v>
      </c>
      <c r="FR180" s="1">
        <v>0.67513530824989798</v>
      </c>
      <c r="FS180" s="4">
        <v>22.0828981895752</v>
      </c>
      <c r="FT180" s="1">
        <v>0.356234905832641</v>
      </c>
      <c r="FU180" s="4">
        <v>13.6451612903226</v>
      </c>
      <c r="FV180" s="4">
        <v>64.0814627112468</v>
      </c>
      <c r="FW180" s="4">
        <v>40.946866505809801</v>
      </c>
      <c r="FX180" s="1">
        <v>0.63898145849631705</v>
      </c>
      <c r="FY180" s="4">
        <v>23.652733965235502</v>
      </c>
      <c r="FZ180" s="1">
        <v>0.36910415219164799</v>
      </c>
      <c r="GA180" s="4">
        <v>12.501152073732699</v>
      </c>
      <c r="GB180" s="4">
        <v>58.091708740859602</v>
      </c>
      <c r="GC180" s="4">
        <v>38.561475897606996</v>
      </c>
      <c r="GD180" s="1">
        <v>0.66380343655624396</v>
      </c>
      <c r="GE180" s="4">
        <v>22.653322951742599</v>
      </c>
      <c r="GF180" s="1">
        <v>0.389957937935625</v>
      </c>
      <c r="GG180" s="4">
        <v>11.4333333333333</v>
      </c>
      <c r="GH180" s="4">
        <v>0.47191472303207099</v>
      </c>
      <c r="GI180" s="4">
        <v>0.47191472303207099</v>
      </c>
      <c r="GJ180" s="1">
        <v>1</v>
      </c>
      <c r="GK180" s="4">
        <v>0.19760960182699999</v>
      </c>
      <c r="GL180" s="1">
        <v>0.41874006506376898</v>
      </c>
      <c r="GM180" s="4">
        <v>0</v>
      </c>
      <c r="GN180" s="4">
        <v>0</v>
      </c>
      <c r="GO180" s="4">
        <v>0</v>
      </c>
      <c r="GP180" s="1"/>
      <c r="GQ180" s="4">
        <v>4.5825885714285697</v>
      </c>
      <c r="GR180" s="1"/>
      <c r="GS180" s="4">
        <v>0</v>
      </c>
      <c r="GT180" s="4">
        <v>0</v>
      </c>
      <c r="GU180" s="4">
        <v>0</v>
      </c>
      <c r="GV180" s="1"/>
      <c r="GW180" s="4">
        <v>0</v>
      </c>
      <c r="GX180" s="1"/>
      <c r="GY180" s="4">
        <v>0</v>
      </c>
    </row>
    <row r="181" spans="1:207" s="8" customFormat="1" x14ac:dyDescent="0.25">
      <c r="A181" s="4" t="s">
        <v>221</v>
      </c>
      <c r="B181" s="4" t="s">
        <v>557</v>
      </c>
      <c r="C181" s="4" t="s">
        <v>558</v>
      </c>
      <c r="D181" s="30" t="s">
        <v>224</v>
      </c>
      <c r="E181" s="4"/>
      <c r="F181" s="5"/>
      <c r="G181" s="5"/>
      <c r="H181" s="5"/>
      <c r="I181" s="5"/>
      <c r="J181" s="5">
        <v>0.33543885302329501</v>
      </c>
      <c r="K181" s="5">
        <v>-0.87490953694023699</v>
      </c>
      <c r="L181" s="5">
        <v>-1.36332140587454</v>
      </c>
      <c r="M181" s="5">
        <v>49.468919777921698</v>
      </c>
      <c r="N181" s="5">
        <v>20.2508657369353</v>
      </c>
      <c r="O181" s="5">
        <v>10.3191183293428</v>
      </c>
      <c r="P181" s="5"/>
      <c r="Q181" s="5"/>
      <c r="R181" s="5"/>
      <c r="S181" s="5">
        <v>0</v>
      </c>
      <c r="T181" s="5">
        <v>6.7193125281117503</v>
      </c>
      <c r="U181" s="5">
        <v>12.6312961803145</v>
      </c>
      <c r="V181" s="5">
        <v>18.9824250039612</v>
      </c>
      <c r="W181" s="5">
        <v>18.926606768073</v>
      </c>
      <c r="X181" s="5">
        <v>2.1855869792293099</v>
      </c>
      <c r="Y181" s="5">
        <v>16.259199841045199</v>
      </c>
      <c r="Z181" s="5">
        <v>2.1408225903422701E-2</v>
      </c>
      <c r="AA181" s="5">
        <v>-272.87914362367297</v>
      </c>
      <c r="AB181" s="5">
        <v>0</v>
      </c>
      <c r="AC181" s="5">
        <v>0</v>
      </c>
      <c r="AD181" s="5">
        <v>0</v>
      </c>
      <c r="AE181" s="5">
        <v>-0.53947068391694197</v>
      </c>
      <c r="AF181" s="5">
        <v>48.105598372047197</v>
      </c>
      <c r="AG181" s="5">
        <v>30.569984066278099</v>
      </c>
      <c r="AH181" s="5">
        <v>0</v>
      </c>
      <c r="AI181" s="5">
        <v>0</v>
      </c>
      <c r="AJ181" s="5">
        <v>19.3506087084263</v>
      </c>
      <c r="AK181" s="5">
        <v>37.909031772034297</v>
      </c>
      <c r="AL181" s="5">
        <v>18.444786820274501</v>
      </c>
      <c r="AM181" s="5">
        <v>-272.85773539777</v>
      </c>
      <c r="AN181" s="5">
        <v>0</v>
      </c>
      <c r="AO181" s="5"/>
      <c r="AP181" s="5">
        <v>47.566127688130202</v>
      </c>
      <c r="AQ181" s="5">
        <v>30.569984066278099</v>
      </c>
      <c r="AR181" s="5">
        <v>19.3506087084263</v>
      </c>
      <c r="AS181" s="5">
        <v>56.353818592308698</v>
      </c>
      <c r="AT181" s="5">
        <v>-272.85773539777</v>
      </c>
      <c r="AU181" s="5">
        <f t="shared" si="31"/>
        <v>-16.996143621852102</v>
      </c>
      <c r="AV181" s="5">
        <f t="shared" si="32"/>
        <v>-11.219375357851799</v>
      </c>
      <c r="AW181" s="5">
        <f t="shared" si="33"/>
        <v>37.003209883882398</v>
      </c>
      <c r="AX181" s="5">
        <v>50.832241183796199</v>
      </c>
      <c r="AY181" s="5">
        <v>-29.218054040986399</v>
      </c>
      <c r="AZ181" s="5">
        <v>-9.9317474075925194</v>
      </c>
      <c r="BA181" s="5">
        <v>-10.3191183293428</v>
      </c>
      <c r="BB181" s="5">
        <v>0</v>
      </c>
      <c r="BC181" s="5">
        <v>0</v>
      </c>
      <c r="BD181" s="5">
        <v>0</v>
      </c>
      <c r="BE181" s="5">
        <v>6.7193125281117503</v>
      </c>
      <c r="BF181" s="5">
        <v>5.9119836522027702</v>
      </c>
      <c r="BG181" s="5">
        <v>6.3511288236467101</v>
      </c>
      <c r="BH181" s="5">
        <v>-5.5818235888192902E-2</v>
      </c>
      <c r="BI181" s="5">
        <v>-16.741019788843701</v>
      </c>
      <c r="BJ181" s="5">
        <v>14.073612861815899</v>
      </c>
      <c r="BK181" s="5">
        <v>-16.237791615141699</v>
      </c>
      <c r="BL181" s="6">
        <v>-272.90055184957703</v>
      </c>
      <c r="BM181" s="5" t="s">
        <v>257</v>
      </c>
      <c r="BN181" s="4" t="s">
        <v>225</v>
      </c>
      <c r="BO181" s="7">
        <v>661</v>
      </c>
      <c r="BP181" s="7">
        <v>163</v>
      </c>
      <c r="BQ181" s="4" t="s">
        <v>253</v>
      </c>
      <c r="BR181" s="5">
        <v>19.333915444576601</v>
      </c>
      <c r="BS181" s="5">
        <v>19.333915444576601</v>
      </c>
      <c r="BT181" s="1">
        <v>1</v>
      </c>
      <c r="BU181" s="5">
        <v>-26.588253729905301</v>
      </c>
      <c r="BV181" s="1">
        <v>-1.37521309670172</v>
      </c>
      <c r="BW181" s="5">
        <v>0</v>
      </c>
      <c r="BX181" s="5">
        <v>3.17058391234634</v>
      </c>
      <c r="BY181" s="5">
        <v>3.0571407001603399</v>
      </c>
      <c r="BZ181" s="1">
        <v>0.96422008837418005</v>
      </c>
      <c r="CA181" s="5">
        <v>68.702589067603398</v>
      </c>
      <c r="CB181" s="1">
        <v>21.668749658406401</v>
      </c>
      <c r="CC181" s="5">
        <v>6.4516129032258104E-2</v>
      </c>
      <c r="CD181" s="5"/>
      <c r="CE181" s="5"/>
      <c r="CF181" s="1"/>
      <c r="CG181" s="5"/>
      <c r="CH181" s="1"/>
      <c r="CI181" s="5"/>
      <c r="CJ181" s="5"/>
      <c r="CK181" s="5"/>
      <c r="CL181" s="1"/>
      <c r="CM181" s="5"/>
      <c r="CN181" s="1"/>
      <c r="CO181" s="5"/>
      <c r="CP181" s="5"/>
      <c r="CQ181" s="5"/>
      <c r="CR181" s="1"/>
      <c r="CS181" s="5"/>
      <c r="CT181" s="1"/>
      <c r="CU181" s="5"/>
      <c r="CV181" s="5">
        <v>0</v>
      </c>
      <c r="CW181" s="5">
        <v>-2.1992007586020001</v>
      </c>
      <c r="CX181" s="1"/>
      <c r="CY181" s="5">
        <v>-2.1992007586020001</v>
      </c>
      <c r="CZ181" s="1"/>
      <c r="DA181" s="5">
        <v>0</v>
      </c>
      <c r="DB181" s="5">
        <v>7.1496836912171302</v>
      </c>
      <c r="DC181" s="5">
        <v>6.3369938332672699</v>
      </c>
      <c r="DD181" s="1">
        <v>0.88633205424903105</v>
      </c>
      <c r="DE181" s="5">
        <v>2.33378055817942</v>
      </c>
      <c r="DF181" s="1">
        <v>0.326417315642411</v>
      </c>
      <c r="DG181" s="5">
        <v>3</v>
      </c>
      <c r="DH181" s="5">
        <v>12.9827475285154</v>
      </c>
      <c r="DI181" s="5">
        <v>8.6199267130735393</v>
      </c>
      <c r="DJ181" s="1">
        <v>0.66395242564338897</v>
      </c>
      <c r="DK181" s="5">
        <v>4.2954623046426796</v>
      </c>
      <c r="DL181" s="1">
        <v>0.330859264975159</v>
      </c>
      <c r="DM181" s="5">
        <v>3</v>
      </c>
      <c r="DN181" s="5">
        <v>18.490149185140499</v>
      </c>
      <c r="DO181" s="5">
        <v>14.483362032601599</v>
      </c>
      <c r="DP181" s="1">
        <v>0.78330152383200402</v>
      </c>
      <c r="DQ181" s="5">
        <v>9.7013829882609901</v>
      </c>
      <c r="DR181" s="1">
        <v>0.52467845938514401</v>
      </c>
      <c r="DS181" s="5">
        <v>3</v>
      </c>
      <c r="DT181" s="5">
        <v>17.3305653395302</v>
      </c>
      <c r="DU181" s="5">
        <v>10.0036843269099</v>
      </c>
      <c r="DV181" s="1">
        <v>0.57722781287994096</v>
      </c>
      <c r="DW181" s="5">
        <v>6.0155398772464599</v>
      </c>
      <c r="DX181" s="1">
        <v>0.347105807536774</v>
      </c>
      <c r="DY181" s="5">
        <v>3</v>
      </c>
      <c r="DZ181" s="5">
        <v>2.0811138193015601</v>
      </c>
      <c r="EA181" s="5">
        <v>-4.7713811533577699</v>
      </c>
      <c r="EB181" s="1">
        <v>-2.2927055258126599</v>
      </c>
      <c r="EC181" s="5">
        <v>-8.1267364676079303</v>
      </c>
      <c r="ED181" s="1">
        <v>-3.9049937548996501</v>
      </c>
      <c r="EE181" s="5">
        <v>3</v>
      </c>
      <c r="EF181" s="5">
        <v>16.187525423865299</v>
      </c>
      <c r="EG181" s="5">
        <v>11.554988144096701</v>
      </c>
      <c r="EH181" s="1">
        <v>0.71382054029463604</v>
      </c>
      <c r="EI181" s="5">
        <v>9.33291707443672</v>
      </c>
      <c r="EJ181" s="1">
        <v>0.57654995621981697</v>
      </c>
      <c r="EK181" s="5">
        <v>2</v>
      </c>
      <c r="EL181" s="5">
        <v>-2.17444127990984E-2</v>
      </c>
      <c r="EM181" s="5">
        <v>-2.17444127990984E-2</v>
      </c>
      <c r="EN181" s="1">
        <v>1</v>
      </c>
      <c r="EO181" s="5">
        <v>-0.42646302877535502</v>
      </c>
      <c r="EP181" s="1">
        <v>-19.612533698451301</v>
      </c>
      <c r="EQ181" s="5">
        <v>0</v>
      </c>
      <c r="ER181" s="5">
        <v>-265.99388760529501</v>
      </c>
      <c r="ES181" s="5">
        <v>-265.99388760529501</v>
      </c>
      <c r="ET181" s="1">
        <v>1</v>
      </c>
      <c r="EU181" s="5">
        <v>-278.85108471720798</v>
      </c>
      <c r="EV181" s="1">
        <v>-1.0483364382078999</v>
      </c>
      <c r="EW181" s="5">
        <v>0</v>
      </c>
      <c r="EX181" s="5">
        <v>0</v>
      </c>
      <c r="EY181" s="5">
        <v>0</v>
      </c>
      <c r="EZ181" s="1"/>
      <c r="FA181" s="5">
        <v>12.857197111913401</v>
      </c>
      <c r="FB181" s="1"/>
      <c r="FC181" s="5">
        <v>0</v>
      </c>
      <c r="FD181" s="4">
        <v>22.504499356922899</v>
      </c>
      <c r="FE181" s="4">
        <v>22.391056144736901</v>
      </c>
      <c r="FF181" s="1">
        <v>0.99495908749682505</v>
      </c>
      <c r="FG181" s="4">
        <v>42.114335337698101</v>
      </c>
      <c r="FH181" s="1">
        <v>1.87137401591397</v>
      </c>
      <c r="FI181" s="4">
        <v>6.4516129032258104E-2</v>
      </c>
      <c r="FJ181" s="4">
        <v>0</v>
      </c>
      <c r="FK181" s="4">
        <v>0</v>
      </c>
      <c r="FL181" s="1"/>
      <c r="FM181" s="4">
        <v>0</v>
      </c>
      <c r="FN181" s="1"/>
      <c r="FO181" s="4">
        <v>0</v>
      </c>
      <c r="FP181" s="4">
        <v>0</v>
      </c>
      <c r="FQ181" s="4">
        <v>-2.1992007586020001</v>
      </c>
      <c r="FR181" s="1"/>
      <c r="FS181" s="4">
        <v>-2.1992007586020001</v>
      </c>
      <c r="FT181" s="1"/>
      <c r="FU181" s="4">
        <v>0</v>
      </c>
      <c r="FV181" s="4">
        <v>20.132431219732599</v>
      </c>
      <c r="FW181" s="4">
        <v>14.9569205463408</v>
      </c>
      <c r="FX181" s="1">
        <v>0.74292669291133395</v>
      </c>
      <c r="FY181" s="4">
        <v>6.6292428628220996</v>
      </c>
      <c r="FZ181" s="1">
        <v>0.32928178372836198</v>
      </c>
      <c r="GA181" s="4">
        <v>6</v>
      </c>
      <c r="GB181" s="4">
        <v>35.820714524670699</v>
      </c>
      <c r="GC181" s="4">
        <v>24.487046359511599</v>
      </c>
      <c r="GD181" s="1">
        <v>0.68360016500080401</v>
      </c>
      <c r="GE181" s="4">
        <v>15.716922865507399</v>
      </c>
      <c r="GF181" s="1">
        <v>0.43876631368374203</v>
      </c>
      <c r="GG181" s="4">
        <v>6</v>
      </c>
      <c r="GH181" s="4">
        <v>18.268639243166898</v>
      </c>
      <c r="GI181" s="4">
        <v>6.78360699073892</v>
      </c>
      <c r="GJ181" s="1">
        <v>0.37132524762490099</v>
      </c>
      <c r="GK181" s="4">
        <v>1.2061806068287799</v>
      </c>
      <c r="GL181" s="1">
        <v>6.60246551904482E-2</v>
      </c>
      <c r="GM181" s="4">
        <v>5</v>
      </c>
      <c r="GN181" s="4">
        <v>-266.01563201809398</v>
      </c>
      <c r="GO181" s="4">
        <v>-266.01563201809398</v>
      </c>
      <c r="GP181" s="1">
        <v>1</v>
      </c>
      <c r="GQ181" s="4">
        <v>-279.27754774598401</v>
      </c>
      <c r="GR181" s="1">
        <v>1.04985389628151</v>
      </c>
      <c r="GS181" s="4">
        <v>0</v>
      </c>
      <c r="GT181" s="4">
        <v>0</v>
      </c>
      <c r="GU181" s="4">
        <v>0</v>
      </c>
      <c r="GV181" s="1"/>
      <c r="GW181" s="4">
        <v>12.857197111913401</v>
      </c>
      <c r="GX181" s="1"/>
      <c r="GY181" s="4">
        <v>0</v>
      </c>
    </row>
    <row r="182" spans="1:207" s="8" customFormat="1" x14ac:dyDescent="0.25">
      <c r="A182" s="4" t="s">
        <v>221</v>
      </c>
      <c r="B182" s="4" t="s">
        <v>559</v>
      </c>
      <c r="C182" s="4" t="s">
        <v>560</v>
      </c>
      <c r="D182" s="30" t="s">
        <v>256</v>
      </c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>
        <v>7.2580372579768104</v>
      </c>
      <c r="W182" s="5">
        <v>17.590117054001201</v>
      </c>
      <c r="X182" s="5">
        <v>15.361234610172099</v>
      </c>
      <c r="Y182" s="5">
        <v>14.6776925124797</v>
      </c>
      <c r="Z182" s="5">
        <v>15.320159874858501</v>
      </c>
      <c r="AA182" s="5">
        <v>14.6827071591305</v>
      </c>
      <c r="AB182" s="5">
        <v>9.7130596578745205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24.848154311978</v>
      </c>
      <c r="AL182" s="5">
        <v>30.0389271226517</v>
      </c>
      <c r="AM182" s="5">
        <v>30.002867033988899</v>
      </c>
      <c r="AN182" s="5">
        <v>9.7130596578745205</v>
      </c>
      <c r="AO182" s="5"/>
      <c r="AP182" s="5"/>
      <c r="AQ182" s="5"/>
      <c r="AR182" s="5"/>
      <c r="AS182" s="5">
        <v>54.8870814346297</v>
      </c>
      <c r="AT182" s="5">
        <v>39.715926691863402</v>
      </c>
      <c r="AU182" s="5">
        <f t="shared" si="31"/>
        <v>0</v>
      </c>
      <c r="AV182" s="5">
        <f t="shared" si="32"/>
        <v>0</v>
      </c>
      <c r="AW182" s="5">
        <f t="shared" si="33"/>
        <v>54.8870814346297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7.2580372579768104</v>
      </c>
      <c r="BH182" s="5">
        <v>10.3320797960244</v>
      </c>
      <c r="BI182" s="5">
        <v>-2.2288824438291002</v>
      </c>
      <c r="BJ182" s="5">
        <v>-0.68354209769241003</v>
      </c>
      <c r="BK182" s="5">
        <v>0.64246736237878499</v>
      </c>
      <c r="BL182" s="6">
        <v>-0.63745271572797402</v>
      </c>
      <c r="BM182" s="5" t="s">
        <v>257</v>
      </c>
      <c r="BN182" s="4" t="s">
        <v>257</v>
      </c>
      <c r="BO182" s="7">
        <v>296</v>
      </c>
      <c r="BP182" s="7">
        <v>164</v>
      </c>
      <c r="BQ182" s="4" t="s">
        <v>253</v>
      </c>
      <c r="BR182" s="5"/>
      <c r="BS182" s="5"/>
      <c r="BT182" s="1"/>
      <c r="BU182" s="5"/>
      <c r="BV182" s="1"/>
      <c r="BW182" s="5"/>
      <c r="BX182" s="5"/>
      <c r="BY182" s="5"/>
      <c r="BZ182" s="1"/>
      <c r="CA182" s="5"/>
      <c r="CB182" s="1"/>
      <c r="CC182" s="5"/>
      <c r="CD182" s="5"/>
      <c r="CE182" s="5"/>
      <c r="CF182" s="1"/>
      <c r="CG182" s="5"/>
      <c r="CH182" s="1"/>
      <c r="CI182" s="5"/>
      <c r="CJ182" s="5"/>
      <c r="CK182" s="5"/>
      <c r="CL182" s="1"/>
      <c r="CM182" s="5"/>
      <c r="CN182" s="1"/>
      <c r="CO182" s="5"/>
      <c r="CP182" s="5"/>
      <c r="CQ182" s="5"/>
      <c r="CR182" s="1"/>
      <c r="CS182" s="5"/>
      <c r="CT182" s="1"/>
      <c r="CU182" s="5"/>
      <c r="CV182" s="5"/>
      <c r="CW182" s="5"/>
      <c r="CX182" s="1"/>
      <c r="CY182" s="5"/>
      <c r="CZ182" s="1"/>
      <c r="DA182" s="5"/>
      <c r="DB182" s="5"/>
      <c r="DC182" s="5"/>
      <c r="DD182" s="1"/>
      <c r="DE182" s="5"/>
      <c r="DF182" s="1"/>
      <c r="DG182" s="5"/>
      <c r="DH182" s="5"/>
      <c r="DI182" s="5"/>
      <c r="DJ182" s="1"/>
      <c r="DK182" s="5"/>
      <c r="DL182" s="1"/>
      <c r="DM182" s="5"/>
      <c r="DN182" s="5">
        <v>7.8018775721934199</v>
      </c>
      <c r="DO182" s="5">
        <v>6.6506894782991699</v>
      </c>
      <c r="DP182" s="1">
        <v>0.85244730089110998</v>
      </c>
      <c r="DQ182" s="5">
        <v>3.95329560943674</v>
      </c>
      <c r="DR182" s="1">
        <v>0.50671079786314899</v>
      </c>
      <c r="DS182" s="5">
        <v>1.74193548387097</v>
      </c>
      <c r="DT182" s="5">
        <v>18.357890685910299</v>
      </c>
      <c r="DU182" s="5">
        <v>15.9548116742587</v>
      </c>
      <c r="DV182" s="1">
        <v>0.86909830476897199</v>
      </c>
      <c r="DW182" s="5">
        <v>12.071527668036699</v>
      </c>
      <c r="DX182" s="1">
        <v>0.65756615912859695</v>
      </c>
      <c r="DY182" s="5">
        <v>3</v>
      </c>
      <c r="DZ182" s="5">
        <v>15.834631058242801</v>
      </c>
      <c r="EA182" s="5">
        <v>13.414555145784901</v>
      </c>
      <c r="EB182" s="1">
        <v>0.84716562681149199</v>
      </c>
      <c r="EC182" s="5">
        <v>9.8882915359230292</v>
      </c>
      <c r="ED182" s="1">
        <v>0.62447249320505405</v>
      </c>
      <c r="EE182" s="5">
        <v>3</v>
      </c>
      <c r="EF182" s="5">
        <v>14.9893018720556</v>
      </c>
      <c r="EG182" s="5">
        <v>12.652068411277</v>
      </c>
      <c r="EH182" s="1">
        <v>0.84407322764405102</v>
      </c>
      <c r="EI182" s="5">
        <v>8.5188805673648496</v>
      </c>
      <c r="EJ182" s="1">
        <v>0.56833070946729602</v>
      </c>
      <c r="EK182" s="5">
        <v>3</v>
      </c>
      <c r="EL182" s="5">
        <v>14.8613603544727</v>
      </c>
      <c r="EM182" s="5">
        <v>12.4327076581624</v>
      </c>
      <c r="EN182" s="1">
        <v>0.83657938180744196</v>
      </c>
      <c r="EO182" s="5">
        <v>9.2417473825331093</v>
      </c>
      <c r="EP182" s="1">
        <v>0.62186416062185901</v>
      </c>
      <c r="EQ182" s="5">
        <v>3</v>
      </c>
      <c r="ER182" s="5">
        <v>14.615039366739699</v>
      </c>
      <c r="ES182" s="5">
        <v>12.1593937463683</v>
      </c>
      <c r="ET182" s="1">
        <v>0.83197817270612995</v>
      </c>
      <c r="EU182" s="5">
        <v>8.9266166150281094</v>
      </c>
      <c r="EV182" s="1">
        <v>0.61078293332161104</v>
      </c>
      <c r="EW182" s="5">
        <v>3</v>
      </c>
      <c r="EX182" s="5">
        <v>9.2736880457328397</v>
      </c>
      <c r="EY182" s="5">
        <v>7.6458511540166496</v>
      </c>
      <c r="EZ182" s="1">
        <v>0.82446715010375804</v>
      </c>
      <c r="FA182" s="5">
        <v>5.2398580297033304</v>
      </c>
      <c r="FB182" s="1">
        <v>0.56502418496968698</v>
      </c>
      <c r="FC182" s="5">
        <v>2</v>
      </c>
      <c r="FD182" s="4">
        <v>0</v>
      </c>
      <c r="FE182" s="4">
        <v>0</v>
      </c>
      <c r="FF182" s="1"/>
      <c r="FG182" s="4">
        <v>0</v>
      </c>
      <c r="FH182" s="1"/>
      <c r="FI182" s="4">
        <v>0</v>
      </c>
      <c r="FJ182" s="4">
        <v>0</v>
      </c>
      <c r="FK182" s="4">
        <v>0</v>
      </c>
      <c r="FL182" s="1"/>
      <c r="FM182" s="4">
        <v>0</v>
      </c>
      <c r="FN182" s="1"/>
      <c r="FO182" s="4">
        <v>0</v>
      </c>
      <c r="FP182" s="4">
        <v>0</v>
      </c>
      <c r="FQ182" s="4">
        <v>0</v>
      </c>
      <c r="FR182" s="1"/>
      <c r="FS182" s="4">
        <v>0</v>
      </c>
      <c r="FT182" s="1"/>
      <c r="FU182" s="4">
        <v>0</v>
      </c>
      <c r="FV182" s="4">
        <v>0</v>
      </c>
      <c r="FW182" s="4">
        <v>0</v>
      </c>
      <c r="FX182" s="1"/>
      <c r="FY182" s="4">
        <v>0</v>
      </c>
      <c r="FZ182" s="1"/>
      <c r="GA182" s="4">
        <v>0</v>
      </c>
      <c r="GB182" s="4">
        <v>26.1597682581037</v>
      </c>
      <c r="GC182" s="4">
        <v>22.605501152557899</v>
      </c>
      <c r="GD182" s="1">
        <v>0.86413231682796798</v>
      </c>
      <c r="GE182" s="4">
        <v>16.024823277473399</v>
      </c>
      <c r="GF182" s="1">
        <v>0.61257512373066503</v>
      </c>
      <c r="GG182" s="4">
        <v>4.7419354838709697</v>
      </c>
      <c r="GH182" s="4">
        <v>30.823932930298401</v>
      </c>
      <c r="GI182" s="4">
        <v>26.066623557062002</v>
      </c>
      <c r="GJ182" s="1">
        <v>0.84566183088984603</v>
      </c>
      <c r="GK182" s="4">
        <v>18.407172103287898</v>
      </c>
      <c r="GL182" s="1">
        <v>0.59717142990518701</v>
      </c>
      <c r="GM182" s="4">
        <v>6</v>
      </c>
      <c r="GN182" s="4">
        <v>29.476399721212399</v>
      </c>
      <c r="GO182" s="4">
        <v>24.592101404530599</v>
      </c>
      <c r="GP182" s="1">
        <v>0.83429800237215501</v>
      </c>
      <c r="GQ182" s="4">
        <v>18.168363997561201</v>
      </c>
      <c r="GR182" s="1">
        <v>0.61636984738290601</v>
      </c>
      <c r="GS182" s="4">
        <v>6</v>
      </c>
      <c r="GT182" s="4">
        <v>9.2736880457328397</v>
      </c>
      <c r="GU182" s="4">
        <v>7.6458511540166496</v>
      </c>
      <c r="GV182" s="1">
        <v>0.82446715010375804</v>
      </c>
      <c r="GW182" s="4">
        <v>5.2398580297033304</v>
      </c>
      <c r="GX182" s="1">
        <v>0.56502418496968698</v>
      </c>
      <c r="GY182" s="4">
        <v>2</v>
      </c>
    </row>
    <row r="183" spans="1:207" s="8" customFormat="1" x14ac:dyDescent="0.25">
      <c r="A183" s="4" t="s">
        <v>221</v>
      </c>
      <c r="B183" s="4" t="s">
        <v>561</v>
      </c>
      <c r="C183" s="4" t="s">
        <v>562</v>
      </c>
      <c r="D183" s="30" t="s">
        <v>235</v>
      </c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>
        <v>90.427870189907793</v>
      </c>
      <c r="T183" s="5">
        <v>84.469342649288294</v>
      </c>
      <c r="U183" s="5">
        <v>68.606475398927401</v>
      </c>
      <c r="V183" s="5">
        <v>53.976104906424197</v>
      </c>
      <c r="W183" s="5">
        <v>0</v>
      </c>
      <c r="X183" s="5"/>
      <c r="Y183" s="5">
        <v>0</v>
      </c>
      <c r="Z183" s="5"/>
      <c r="AA183" s="5"/>
      <c r="AB183" s="5"/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90.427870189907793</v>
      </c>
      <c r="AJ183" s="5">
        <v>153.07581804821601</v>
      </c>
      <c r="AK183" s="5">
        <v>53.976104906424197</v>
      </c>
      <c r="AL183" s="5">
        <v>0</v>
      </c>
      <c r="AM183" s="5">
        <v>0</v>
      </c>
      <c r="AN183" s="5">
        <v>0</v>
      </c>
      <c r="AO183" s="5"/>
      <c r="AP183" s="5"/>
      <c r="AQ183" s="5"/>
      <c r="AR183" s="5">
        <v>243.503688238123</v>
      </c>
      <c r="AS183" s="5">
        <v>53.976104906424197</v>
      </c>
      <c r="AT183" s="5"/>
      <c r="AU183" s="5">
        <f t="shared" si="31"/>
        <v>0</v>
      </c>
      <c r="AV183" s="5">
        <f t="shared" si="32"/>
        <v>243.503688238123</v>
      </c>
      <c r="AW183" s="5">
        <f t="shared" si="33"/>
        <v>-189.52758333169879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90.427870189907793</v>
      </c>
      <c r="BE183" s="5">
        <v>-5.9585275406195102</v>
      </c>
      <c r="BF183" s="5">
        <v>-15.8628672503608</v>
      </c>
      <c r="BG183" s="5">
        <v>-14.6303704925032</v>
      </c>
      <c r="BH183" s="5">
        <v>-53.976104906424197</v>
      </c>
      <c r="BI183" s="5">
        <v>0</v>
      </c>
      <c r="BJ183" s="5">
        <v>0</v>
      </c>
      <c r="BK183" s="5">
        <v>0</v>
      </c>
      <c r="BL183" s="6">
        <v>0</v>
      </c>
      <c r="BM183" s="5" t="s">
        <v>257</v>
      </c>
      <c r="BN183" s="4" t="s">
        <v>257</v>
      </c>
      <c r="BO183" s="7">
        <v>730</v>
      </c>
      <c r="BP183" s="7">
        <v>165</v>
      </c>
      <c r="BQ183" s="4" t="s">
        <v>253</v>
      </c>
      <c r="BR183" s="5"/>
      <c r="BS183" s="5"/>
      <c r="BT183" s="1"/>
      <c r="BU183" s="5"/>
      <c r="BV183" s="1"/>
      <c r="BW183" s="5"/>
      <c r="BX183" s="5"/>
      <c r="BY183" s="5"/>
      <c r="BZ183" s="1"/>
      <c r="CA183" s="5"/>
      <c r="CB183" s="1"/>
      <c r="CC183" s="5"/>
      <c r="CD183" s="5"/>
      <c r="CE183" s="5"/>
      <c r="CF183" s="1"/>
      <c r="CG183" s="5"/>
      <c r="CH183" s="1"/>
      <c r="CI183" s="5"/>
      <c r="CJ183" s="5"/>
      <c r="CK183" s="5"/>
      <c r="CL183" s="1"/>
      <c r="CM183" s="5"/>
      <c r="CN183" s="1"/>
      <c r="CO183" s="5"/>
      <c r="CP183" s="5"/>
      <c r="CQ183" s="5"/>
      <c r="CR183" s="1"/>
      <c r="CS183" s="5"/>
      <c r="CT183" s="1"/>
      <c r="CU183" s="5"/>
      <c r="CV183" s="5">
        <v>90.427870189907793</v>
      </c>
      <c r="CW183" s="5">
        <v>52.382847058194898</v>
      </c>
      <c r="CX183" s="1">
        <v>0.57927768229181498</v>
      </c>
      <c r="CY183" s="5">
        <v>43.501164473789402</v>
      </c>
      <c r="CZ183" s="1">
        <v>0.48105926173460101</v>
      </c>
      <c r="DA183" s="5">
        <v>8.8268817204301104</v>
      </c>
      <c r="DB183" s="5">
        <v>84.469342649288294</v>
      </c>
      <c r="DC183" s="5">
        <v>55.348111449264202</v>
      </c>
      <c r="DD183" s="1">
        <v>0.65524496478049199</v>
      </c>
      <c r="DE183" s="5">
        <v>39.283187835048203</v>
      </c>
      <c r="DF183" s="1">
        <v>0.46505852422872201</v>
      </c>
      <c r="DG183" s="5">
        <v>12.677419354838699</v>
      </c>
      <c r="DH183" s="5">
        <v>68.606475398927401</v>
      </c>
      <c r="DI183" s="5">
        <v>46.917165323777397</v>
      </c>
      <c r="DJ183" s="1">
        <v>0.68385914086049704</v>
      </c>
      <c r="DK183" s="5">
        <v>30.533303912241301</v>
      </c>
      <c r="DL183" s="1">
        <v>0.44504988391691402</v>
      </c>
      <c r="DM183" s="5">
        <v>12</v>
      </c>
      <c r="DN183" s="5">
        <v>53.976104906424197</v>
      </c>
      <c r="DO183" s="5">
        <v>35.435622767572902</v>
      </c>
      <c r="DP183" s="1">
        <v>0.65650574136473805</v>
      </c>
      <c r="DQ183" s="5">
        <v>23.0871175553924</v>
      </c>
      <c r="DR183" s="1">
        <v>0.42772848458438001</v>
      </c>
      <c r="DS183" s="5">
        <v>9.6</v>
      </c>
      <c r="DT183" s="5">
        <v>0</v>
      </c>
      <c r="DU183" s="5">
        <v>0</v>
      </c>
      <c r="DV183" s="1"/>
      <c r="DW183" s="5">
        <v>0.460873915484171</v>
      </c>
      <c r="DX183" s="1"/>
      <c r="DY183" s="5">
        <v>0</v>
      </c>
      <c r="DZ183" s="5"/>
      <c r="EA183" s="5"/>
      <c r="EB183" s="1"/>
      <c r="EC183" s="5"/>
      <c r="ED183" s="1"/>
      <c r="EE183" s="5"/>
      <c r="EF183" s="5">
        <v>0</v>
      </c>
      <c r="EG183" s="5">
        <v>2.0633959878419499</v>
      </c>
      <c r="EH183" s="1"/>
      <c r="EI183" s="5">
        <v>2.0633959878419499</v>
      </c>
      <c r="EJ183" s="1"/>
      <c r="EK183" s="5">
        <v>0</v>
      </c>
      <c r="EL183" s="5"/>
      <c r="EM183" s="5"/>
      <c r="EN183" s="1"/>
      <c r="EO183" s="5"/>
      <c r="EP183" s="1"/>
      <c r="EQ183" s="5"/>
      <c r="ER183" s="5"/>
      <c r="ES183" s="5"/>
      <c r="ET183" s="1"/>
      <c r="EU183" s="5"/>
      <c r="EV183" s="1"/>
      <c r="EW183" s="5"/>
      <c r="EX183" s="5"/>
      <c r="EY183" s="5"/>
      <c r="EZ183" s="1"/>
      <c r="FA183" s="5"/>
      <c r="FB183" s="1"/>
      <c r="FC183" s="5"/>
      <c r="FD183" s="4">
        <v>0</v>
      </c>
      <c r="FE183" s="4">
        <v>0</v>
      </c>
      <c r="FF183" s="1"/>
      <c r="FG183" s="4">
        <v>0</v>
      </c>
      <c r="FH183" s="1"/>
      <c r="FI183" s="4">
        <v>0</v>
      </c>
      <c r="FJ183" s="4">
        <v>0</v>
      </c>
      <c r="FK183" s="4">
        <v>0</v>
      </c>
      <c r="FL183" s="1"/>
      <c r="FM183" s="4">
        <v>0</v>
      </c>
      <c r="FN183" s="1"/>
      <c r="FO183" s="4">
        <v>0</v>
      </c>
      <c r="FP183" s="4">
        <v>90.427870189907793</v>
      </c>
      <c r="FQ183" s="4">
        <v>52.382847058194898</v>
      </c>
      <c r="FR183" s="1">
        <v>0.57927768229181498</v>
      </c>
      <c r="FS183" s="4">
        <v>43.501164473789402</v>
      </c>
      <c r="FT183" s="1">
        <v>0.48105926173460101</v>
      </c>
      <c r="FU183" s="4">
        <v>8.8268817204301104</v>
      </c>
      <c r="FV183" s="4">
        <v>153.07581804821601</v>
      </c>
      <c r="FW183" s="4">
        <v>102.265276773042</v>
      </c>
      <c r="FX183" s="1">
        <v>0.66806944478212804</v>
      </c>
      <c r="FY183" s="4">
        <v>69.816491747289504</v>
      </c>
      <c r="FZ183" s="1">
        <v>0.456090926950322</v>
      </c>
      <c r="GA183" s="4">
        <v>24.677419354838701</v>
      </c>
      <c r="GB183" s="4">
        <v>53.976104906424197</v>
      </c>
      <c r="GC183" s="4">
        <v>35.435622767572902</v>
      </c>
      <c r="GD183" s="1">
        <v>0.65650574136473805</v>
      </c>
      <c r="GE183" s="4">
        <v>23.5479914708765</v>
      </c>
      <c r="GF183" s="1">
        <v>0.436266965015363</v>
      </c>
      <c r="GG183" s="4">
        <v>9.6</v>
      </c>
      <c r="GH183" s="4">
        <v>0</v>
      </c>
      <c r="GI183" s="4">
        <v>2.0633959878419499</v>
      </c>
      <c r="GJ183" s="1"/>
      <c r="GK183" s="4">
        <v>2.0633959878419499</v>
      </c>
      <c r="GL183" s="1"/>
      <c r="GM183" s="4">
        <v>0</v>
      </c>
      <c r="GN183" s="4">
        <v>0</v>
      </c>
      <c r="GO183" s="4">
        <v>0</v>
      </c>
      <c r="GP183" s="1"/>
      <c r="GQ183" s="4">
        <v>0</v>
      </c>
      <c r="GR183" s="1"/>
      <c r="GS183" s="4">
        <v>0</v>
      </c>
      <c r="GT183" s="4">
        <v>0</v>
      </c>
      <c r="GU183" s="4">
        <v>0</v>
      </c>
      <c r="GV183" s="1"/>
      <c r="GW183" s="4">
        <v>0</v>
      </c>
      <c r="GX183" s="1"/>
      <c r="GY183" s="4">
        <v>0</v>
      </c>
    </row>
    <row r="184" spans="1:207" s="8" customFormat="1" x14ac:dyDescent="0.25">
      <c r="A184" s="4" t="s">
        <v>221</v>
      </c>
      <c r="B184" s="4" t="s">
        <v>563</v>
      </c>
      <c r="C184" s="4" t="s">
        <v>564</v>
      </c>
      <c r="D184" s="30" t="s">
        <v>260</v>
      </c>
      <c r="E184" s="4" t="s">
        <v>242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>
        <v>-0.25803463379920399</v>
      </c>
      <c r="S184" s="5">
        <v>18.548407757305501</v>
      </c>
      <c r="T184" s="5">
        <v>44.291334528392902</v>
      </c>
      <c r="U184" s="5">
        <v>53.884502072619703</v>
      </c>
      <c r="V184" s="5">
        <v>1.16374917419622</v>
      </c>
      <c r="W184" s="5">
        <v>12.0904239263802</v>
      </c>
      <c r="X184" s="5">
        <v>-7.4569744130955602</v>
      </c>
      <c r="Y184" s="5">
        <v>46.388388859759502</v>
      </c>
      <c r="Z184" s="5">
        <v>-43.773298622715103</v>
      </c>
      <c r="AA184" s="5">
        <v>64.882591451406597</v>
      </c>
      <c r="AB184" s="5">
        <v>-12.8018693252268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18.290373123506299</v>
      </c>
      <c r="AJ184" s="5">
        <v>98.175836601012506</v>
      </c>
      <c r="AK184" s="5">
        <v>13.2541731005764</v>
      </c>
      <c r="AL184" s="5">
        <v>38.931414446663901</v>
      </c>
      <c r="AM184" s="5">
        <v>21.109292828691501</v>
      </c>
      <c r="AN184" s="5">
        <v>-12.8018693252268</v>
      </c>
      <c r="AO184" s="5"/>
      <c r="AP184" s="5"/>
      <c r="AQ184" s="5"/>
      <c r="AR184" s="5">
        <v>116.466209724519</v>
      </c>
      <c r="AS184" s="5">
        <v>52.185587547240303</v>
      </c>
      <c r="AT184" s="5">
        <v>8.3074235034646993</v>
      </c>
      <c r="AU184" s="5">
        <f t="shared" si="31"/>
        <v>0</v>
      </c>
      <c r="AV184" s="5">
        <f t="shared" si="32"/>
        <v>116.466209724519</v>
      </c>
      <c r="AW184" s="5">
        <f t="shared" si="33"/>
        <v>-64.280622177278701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-0.25803463379920399</v>
      </c>
      <c r="BD184" s="5">
        <v>18.806442391104699</v>
      </c>
      <c r="BE184" s="5">
        <v>25.742926771087401</v>
      </c>
      <c r="BF184" s="5">
        <v>9.5931675442267608</v>
      </c>
      <c r="BG184" s="5">
        <v>-52.720752898423399</v>
      </c>
      <c r="BH184" s="5">
        <v>10.926674752183899</v>
      </c>
      <c r="BI184" s="5">
        <v>-19.547398339475698</v>
      </c>
      <c r="BJ184" s="5">
        <v>53.845363272855003</v>
      </c>
      <c r="BK184" s="5">
        <v>-90.161687482474605</v>
      </c>
      <c r="BL184" s="6">
        <v>108.655890074122</v>
      </c>
      <c r="BM184" s="5" t="s">
        <v>257</v>
      </c>
      <c r="BN184" s="4" t="s">
        <v>257</v>
      </c>
      <c r="BO184" s="7">
        <v>287</v>
      </c>
      <c r="BP184" s="7">
        <v>166</v>
      </c>
      <c r="BQ184" s="4" t="s">
        <v>253</v>
      </c>
      <c r="BR184" s="5"/>
      <c r="BS184" s="5"/>
      <c r="BT184" s="1"/>
      <c r="BU184" s="5"/>
      <c r="BV184" s="1"/>
      <c r="BW184" s="5"/>
      <c r="BX184" s="5"/>
      <c r="BY184" s="5"/>
      <c r="BZ184" s="1"/>
      <c r="CA184" s="5"/>
      <c r="CB184" s="1"/>
      <c r="CC184" s="5"/>
      <c r="CD184" s="5"/>
      <c r="CE184" s="5"/>
      <c r="CF184" s="1"/>
      <c r="CG184" s="5"/>
      <c r="CH184" s="1"/>
      <c r="CI184" s="5"/>
      <c r="CJ184" s="5"/>
      <c r="CK184" s="5"/>
      <c r="CL184" s="1"/>
      <c r="CM184" s="5"/>
      <c r="CN184" s="1"/>
      <c r="CO184" s="5"/>
      <c r="CP184" s="5">
        <v>-0.25803463379920399</v>
      </c>
      <c r="CQ184" s="5">
        <v>-0.25803463379920399</v>
      </c>
      <c r="CR184" s="1">
        <v>1</v>
      </c>
      <c r="CS184" s="5">
        <v>-0.25803503193013899</v>
      </c>
      <c r="CT184" s="1">
        <v>-1.00000154293604</v>
      </c>
      <c r="CU184" s="5">
        <v>0</v>
      </c>
      <c r="CV184" s="5">
        <v>18.548407757305501</v>
      </c>
      <c r="CW184" s="5">
        <v>11.824780654881399</v>
      </c>
      <c r="CX184" s="1">
        <v>0.63750920346378903</v>
      </c>
      <c r="CY184" s="5">
        <v>7.0857937924861103</v>
      </c>
      <c r="CZ184" s="1">
        <v>0.38201628329500698</v>
      </c>
      <c r="DA184" s="5">
        <v>3.15268817204301</v>
      </c>
      <c r="DB184" s="5">
        <v>44.291334528392902</v>
      </c>
      <c r="DC184" s="5">
        <v>21.480044961217601</v>
      </c>
      <c r="DD184" s="1">
        <v>0.48497172618377099</v>
      </c>
      <c r="DE184" s="5">
        <v>3.8149155601771101</v>
      </c>
      <c r="DF184" s="1">
        <v>8.6132323642936506E-2</v>
      </c>
      <c r="DG184" s="5">
        <v>11</v>
      </c>
      <c r="DH184" s="5">
        <v>53.884502072619703</v>
      </c>
      <c r="DI184" s="5">
        <v>31.862302097312099</v>
      </c>
      <c r="DJ184" s="1">
        <v>0.59130734945590802</v>
      </c>
      <c r="DK184" s="5">
        <v>13.1352033989885</v>
      </c>
      <c r="DL184" s="1">
        <v>0.24376588617792799</v>
      </c>
      <c r="DM184" s="5">
        <v>12.639400921659</v>
      </c>
      <c r="DN184" s="5">
        <v>1.16374917419622</v>
      </c>
      <c r="DO184" s="5">
        <v>-9.0032245754323501</v>
      </c>
      <c r="DP184" s="1">
        <v>-7.7363961024081798</v>
      </c>
      <c r="DQ184" s="5">
        <v>-13.8651352523265</v>
      </c>
      <c r="DR184" s="1">
        <v>-11.914195567015399</v>
      </c>
      <c r="DS184" s="5">
        <v>2.9645161290322601</v>
      </c>
      <c r="DT184" s="5">
        <v>12.0921262957284</v>
      </c>
      <c r="DU184" s="5">
        <v>9.6865672817097792</v>
      </c>
      <c r="DV184" s="1">
        <v>0.80106401842094599</v>
      </c>
      <c r="DW184" s="5">
        <v>9.4989675945379499</v>
      </c>
      <c r="DX184" s="1">
        <v>0.78554981665164303</v>
      </c>
      <c r="DY184" s="5">
        <v>0</v>
      </c>
      <c r="DZ184" s="5">
        <v>-7.4801067929991101</v>
      </c>
      <c r="EA184" s="5">
        <v>-7.9785663480048301</v>
      </c>
      <c r="EB184" s="1">
        <v>1.06663802654158</v>
      </c>
      <c r="EC184" s="5">
        <v>-8.5762633797760994</v>
      </c>
      <c r="ED184" s="1">
        <v>-1.1465429060187899</v>
      </c>
      <c r="EE184" s="5">
        <v>0</v>
      </c>
      <c r="EF184" s="5">
        <v>46.335746415024097</v>
      </c>
      <c r="EG184" s="5">
        <v>45.717690648186299</v>
      </c>
      <c r="EH184" s="1">
        <v>0.98666136159107098</v>
      </c>
      <c r="EI184" s="5">
        <v>45.115498643992403</v>
      </c>
      <c r="EJ184" s="1">
        <v>0.97366508871785196</v>
      </c>
      <c r="EK184" s="5">
        <v>0</v>
      </c>
      <c r="EL184" s="5">
        <v>-43.773298622715103</v>
      </c>
      <c r="EM184" s="5">
        <v>-43.773298622715103</v>
      </c>
      <c r="EN184" s="1">
        <v>1</v>
      </c>
      <c r="EO184" s="5">
        <v>-43.780258419614903</v>
      </c>
      <c r="EP184" s="1">
        <v>-1.0001589964000599</v>
      </c>
      <c r="EQ184" s="5">
        <v>0</v>
      </c>
      <c r="ER184" s="5">
        <v>64.232853742564203</v>
      </c>
      <c r="ES184" s="5">
        <v>63.699597177165799</v>
      </c>
      <c r="ET184" s="1">
        <v>0.99169807140228095</v>
      </c>
      <c r="EU184" s="5">
        <v>62.631185649005502</v>
      </c>
      <c r="EV184" s="1">
        <v>0.97506465927890995</v>
      </c>
      <c r="EW184" s="5">
        <v>0</v>
      </c>
      <c r="EX184" s="5">
        <v>-12.845585936160999</v>
      </c>
      <c r="EY184" s="5">
        <v>-11.190629630014801</v>
      </c>
      <c r="EZ184" s="1">
        <v>0.87116537039486797</v>
      </c>
      <c r="FA184" s="5">
        <v>-11.8125493607801</v>
      </c>
      <c r="FB184" s="1">
        <v>-0.919580423928128</v>
      </c>
      <c r="FC184" s="5">
        <v>0</v>
      </c>
      <c r="FD184" s="4">
        <v>0</v>
      </c>
      <c r="FE184" s="4">
        <v>0</v>
      </c>
      <c r="FF184" s="1"/>
      <c r="FG184" s="4">
        <v>0</v>
      </c>
      <c r="FH184" s="1"/>
      <c r="FI184" s="4">
        <v>0</v>
      </c>
      <c r="FJ184" s="4">
        <v>0</v>
      </c>
      <c r="FK184" s="4">
        <v>0</v>
      </c>
      <c r="FL184" s="1"/>
      <c r="FM184" s="4">
        <v>0</v>
      </c>
      <c r="FN184" s="1"/>
      <c r="FO184" s="4">
        <v>0</v>
      </c>
      <c r="FP184" s="4">
        <v>18.290373123506299</v>
      </c>
      <c r="FQ184" s="4">
        <v>11.566746021082199</v>
      </c>
      <c r="FR184" s="1">
        <v>0.63239530123182197</v>
      </c>
      <c r="FS184" s="4">
        <v>6.8277587605559704</v>
      </c>
      <c r="FT184" s="1">
        <v>0.37329794829505802</v>
      </c>
      <c r="FU184" s="4">
        <v>3.15268817204301</v>
      </c>
      <c r="FV184" s="4">
        <v>98.175836601012506</v>
      </c>
      <c r="FW184" s="4">
        <v>53.342347058529697</v>
      </c>
      <c r="FX184" s="1">
        <v>0.54333478486476705</v>
      </c>
      <c r="FY184" s="4">
        <v>16.9501189591656</v>
      </c>
      <c r="FZ184" s="1">
        <v>0.172650618991423</v>
      </c>
      <c r="GA184" s="4">
        <v>23.639400921659</v>
      </c>
      <c r="GB184" s="4">
        <v>13.2558754699246</v>
      </c>
      <c r="GC184" s="4">
        <v>0.68334270627743099</v>
      </c>
      <c r="GD184" s="1">
        <v>5.1550175454486001E-2</v>
      </c>
      <c r="GE184" s="4">
        <v>-4.3661676577885098</v>
      </c>
      <c r="GF184" s="1">
        <v>-0.32937603160912399</v>
      </c>
      <c r="GG184" s="4">
        <v>2.9645161290322601</v>
      </c>
      <c r="GH184" s="4">
        <v>38.855639622025002</v>
      </c>
      <c r="GI184" s="4">
        <v>37.739124300181501</v>
      </c>
      <c r="GJ184" s="1">
        <v>0.97126503815907705</v>
      </c>
      <c r="GK184" s="4">
        <v>36.539235264216302</v>
      </c>
      <c r="GL184" s="1">
        <v>0.94038434625341505</v>
      </c>
      <c r="GM184" s="4">
        <v>0</v>
      </c>
      <c r="GN184" s="4">
        <v>20.459555119849099</v>
      </c>
      <c r="GO184" s="4">
        <v>19.9262985544506</v>
      </c>
      <c r="GP184" s="1">
        <v>0.97393606252556597</v>
      </c>
      <c r="GQ184" s="4">
        <v>18.850927229390599</v>
      </c>
      <c r="GR184" s="1">
        <v>0.92137522634116797</v>
      </c>
      <c r="GS184" s="4">
        <v>0</v>
      </c>
      <c r="GT184" s="4">
        <v>-12.845585936160999</v>
      </c>
      <c r="GU184" s="4">
        <v>-11.190629630014801</v>
      </c>
      <c r="GV184" s="1">
        <v>0.87116537039486797</v>
      </c>
      <c r="GW184" s="4">
        <v>-11.8125493607801</v>
      </c>
      <c r="GX184" s="1">
        <v>0.919580423928128</v>
      </c>
      <c r="GY184" s="4">
        <v>0</v>
      </c>
    </row>
    <row r="185" spans="1:207" s="8" customFormat="1" x14ac:dyDescent="0.25">
      <c r="A185" s="4" t="s">
        <v>221</v>
      </c>
      <c r="B185" s="4" t="s">
        <v>565</v>
      </c>
      <c r="C185" s="4" t="s">
        <v>566</v>
      </c>
      <c r="D185" s="30" t="s">
        <v>276</v>
      </c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>
        <v>9.4932045516120294</v>
      </c>
      <c r="T185" s="5">
        <v>11.4409984318163</v>
      </c>
      <c r="U185" s="5">
        <v>12.8841434055782</v>
      </c>
      <c r="V185" s="5">
        <v>12.5407523868254</v>
      </c>
      <c r="W185" s="5">
        <v>13.212288936653099</v>
      </c>
      <c r="X185" s="5">
        <v>13.396600972583499</v>
      </c>
      <c r="Y185" s="5">
        <v>12.887766973042901</v>
      </c>
      <c r="Z185" s="5">
        <v>9.2782824725784394</v>
      </c>
      <c r="AA185" s="5">
        <v>66.534727269605398</v>
      </c>
      <c r="AB185" s="5">
        <v>41.030988407274698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9.4932045516120294</v>
      </c>
      <c r="AJ185" s="5">
        <v>24.325141837394401</v>
      </c>
      <c r="AK185" s="5">
        <v>25.753041323478399</v>
      </c>
      <c r="AL185" s="5">
        <v>26.2843679456264</v>
      </c>
      <c r="AM185" s="5">
        <v>75.813009742183795</v>
      </c>
      <c r="AN185" s="5">
        <v>41.030988407274698</v>
      </c>
      <c r="AO185" s="5"/>
      <c r="AP185" s="5"/>
      <c r="AQ185" s="5"/>
      <c r="AR185" s="5">
        <v>33.8183463890064</v>
      </c>
      <c r="AS185" s="5">
        <v>52.037409269104799</v>
      </c>
      <c r="AT185" s="5">
        <v>116.843998149459</v>
      </c>
      <c r="AU185" s="5">
        <f t="shared" si="31"/>
        <v>0</v>
      </c>
      <c r="AV185" s="5">
        <f t="shared" si="32"/>
        <v>33.8183463890064</v>
      </c>
      <c r="AW185" s="5">
        <f t="shared" si="33"/>
        <v>18.219062880098399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9.4932045516120294</v>
      </c>
      <c r="BE185" s="5">
        <v>1.9477938802042201</v>
      </c>
      <c r="BF185" s="5">
        <v>1.44314497376191</v>
      </c>
      <c r="BG185" s="5">
        <v>-0.34339101875279499</v>
      </c>
      <c r="BH185" s="5">
        <v>0.67153654982770095</v>
      </c>
      <c r="BI185" s="5">
        <v>0.18431203593047801</v>
      </c>
      <c r="BJ185" s="5">
        <v>-0.50883399954066599</v>
      </c>
      <c r="BK185" s="5">
        <v>-3.6094845004644398</v>
      </c>
      <c r="BL185" s="6">
        <v>57.256444797026901</v>
      </c>
      <c r="BM185" s="5" t="s">
        <v>238</v>
      </c>
      <c r="BN185" s="4" t="s">
        <v>238</v>
      </c>
      <c r="BO185" s="7">
        <v>77</v>
      </c>
      <c r="BP185" s="7">
        <v>167</v>
      </c>
      <c r="BQ185" s="4" t="s">
        <v>253</v>
      </c>
      <c r="BR185" s="5"/>
      <c r="BS185" s="5"/>
      <c r="BT185" s="1"/>
      <c r="BU185" s="5"/>
      <c r="BV185" s="1"/>
      <c r="BW185" s="5"/>
      <c r="BX185" s="5"/>
      <c r="BY185" s="5"/>
      <c r="BZ185" s="1"/>
      <c r="CA185" s="5"/>
      <c r="CB185" s="1"/>
      <c r="CC185" s="5"/>
      <c r="CD185" s="5"/>
      <c r="CE185" s="5"/>
      <c r="CF185" s="1"/>
      <c r="CG185" s="5"/>
      <c r="CH185" s="1"/>
      <c r="CI185" s="5"/>
      <c r="CJ185" s="5"/>
      <c r="CK185" s="5"/>
      <c r="CL185" s="1"/>
      <c r="CM185" s="5"/>
      <c r="CN185" s="1"/>
      <c r="CO185" s="5"/>
      <c r="CP185" s="5"/>
      <c r="CQ185" s="5"/>
      <c r="CR185" s="1"/>
      <c r="CS185" s="5"/>
      <c r="CT185" s="1"/>
      <c r="CU185" s="5"/>
      <c r="CV185" s="5">
        <v>9.4932045516120294</v>
      </c>
      <c r="CW185" s="5">
        <v>9.1045597399078808</v>
      </c>
      <c r="CX185" s="1">
        <v>0.95906073554075599</v>
      </c>
      <c r="CY185" s="5">
        <v>8.4924749390409104</v>
      </c>
      <c r="CZ185" s="1">
        <v>0.89458463608042804</v>
      </c>
      <c r="DA185" s="5">
        <v>0.43333333333333302</v>
      </c>
      <c r="DB185" s="5">
        <v>11.4409984318163</v>
      </c>
      <c r="DC185" s="5">
        <v>9.3610580636877607</v>
      </c>
      <c r="DD185" s="1">
        <v>0.818202897192575</v>
      </c>
      <c r="DE185" s="5">
        <v>5.3393877496344198</v>
      </c>
      <c r="DF185" s="1">
        <v>0.466688967877674</v>
      </c>
      <c r="DG185" s="5">
        <v>3</v>
      </c>
      <c r="DH185" s="5">
        <v>12.8841434055782</v>
      </c>
      <c r="DI185" s="5">
        <v>10.8422407296641</v>
      </c>
      <c r="DJ185" s="1">
        <v>0.84151816604043395</v>
      </c>
      <c r="DK185" s="5">
        <v>6.5071895659484804</v>
      </c>
      <c r="DL185" s="1">
        <v>0.50505410884601099</v>
      </c>
      <c r="DM185" s="5">
        <v>3</v>
      </c>
      <c r="DN185" s="5">
        <v>12.5407523868254</v>
      </c>
      <c r="DO185" s="5">
        <v>10.5402741299824</v>
      </c>
      <c r="DP185" s="1">
        <v>0.840481799246387</v>
      </c>
      <c r="DQ185" s="5">
        <v>6.06454137395896</v>
      </c>
      <c r="DR185" s="1">
        <v>0.48358672485472498</v>
      </c>
      <c r="DS185" s="5">
        <v>3</v>
      </c>
      <c r="DT185" s="5">
        <v>13.212288936653099</v>
      </c>
      <c r="DU185" s="5">
        <v>10.5451129371103</v>
      </c>
      <c r="DV185" s="1">
        <v>0.79812914988987704</v>
      </c>
      <c r="DW185" s="5">
        <v>6.9337174092855998</v>
      </c>
      <c r="DX185" s="1">
        <v>0.52479305005587096</v>
      </c>
      <c r="DY185" s="5">
        <v>3</v>
      </c>
      <c r="DZ185" s="5">
        <v>13.396600972583499</v>
      </c>
      <c r="EA185" s="5">
        <v>11.0817206822174</v>
      </c>
      <c r="EB185" s="1">
        <v>0.82720390828213597</v>
      </c>
      <c r="EC185" s="5">
        <v>7.8512014422126901</v>
      </c>
      <c r="ED185" s="1">
        <v>0.58605921444404896</v>
      </c>
      <c r="EE185" s="5">
        <v>3</v>
      </c>
      <c r="EF185" s="5">
        <v>12.887766973042901</v>
      </c>
      <c r="EG185" s="5">
        <v>10.574556485280899</v>
      </c>
      <c r="EH185" s="1">
        <v>0.82051114885918497</v>
      </c>
      <c r="EI185" s="5">
        <v>7.4167085677474898</v>
      </c>
      <c r="EJ185" s="1">
        <v>0.57548437857860801</v>
      </c>
      <c r="EK185" s="5">
        <v>3.0967741935483901</v>
      </c>
      <c r="EL185" s="5">
        <v>9.2782824725784394</v>
      </c>
      <c r="EM185" s="5">
        <v>6.09570060776052</v>
      </c>
      <c r="EN185" s="1">
        <v>0.65698588351627596</v>
      </c>
      <c r="EO185" s="5">
        <v>2.08891342602604</v>
      </c>
      <c r="EP185" s="1">
        <v>0.225140098094635</v>
      </c>
      <c r="EQ185" s="5">
        <v>4</v>
      </c>
      <c r="ER185" s="5">
        <v>66.534727269605398</v>
      </c>
      <c r="ES185" s="5">
        <v>52.183543581257702</v>
      </c>
      <c r="ET185" s="1">
        <v>0.78430536537415596</v>
      </c>
      <c r="EU185" s="5">
        <v>45.957436849587403</v>
      </c>
      <c r="EV185" s="1">
        <v>0.69072856740455602</v>
      </c>
      <c r="EW185" s="5">
        <v>6.4838709677419404</v>
      </c>
      <c r="EX185" s="5">
        <v>41.030988407274698</v>
      </c>
      <c r="EY185" s="5">
        <v>19.6046356737439</v>
      </c>
      <c r="EZ185" s="1">
        <v>0.47780071684229902</v>
      </c>
      <c r="FA185" s="5">
        <v>11.0637940606362</v>
      </c>
      <c r="FB185" s="1">
        <v>0.26964483406582102</v>
      </c>
      <c r="FC185" s="5">
        <v>8.2494623655914001</v>
      </c>
      <c r="FD185" s="4">
        <v>0</v>
      </c>
      <c r="FE185" s="4">
        <v>0</v>
      </c>
      <c r="FF185" s="1"/>
      <c r="FG185" s="4">
        <v>0</v>
      </c>
      <c r="FH185" s="1"/>
      <c r="FI185" s="4">
        <v>0</v>
      </c>
      <c r="FJ185" s="4">
        <v>0</v>
      </c>
      <c r="FK185" s="4">
        <v>0</v>
      </c>
      <c r="FL185" s="1"/>
      <c r="FM185" s="4">
        <v>0</v>
      </c>
      <c r="FN185" s="1"/>
      <c r="FO185" s="4">
        <v>0</v>
      </c>
      <c r="FP185" s="4">
        <v>9.4932045516120294</v>
      </c>
      <c r="FQ185" s="4">
        <v>9.1045597399078808</v>
      </c>
      <c r="FR185" s="1">
        <v>0.95906073554075599</v>
      </c>
      <c r="FS185" s="4">
        <v>8.4924749390409104</v>
      </c>
      <c r="FT185" s="1">
        <v>0.89458463608042804</v>
      </c>
      <c r="FU185" s="4">
        <v>0.43333333333333302</v>
      </c>
      <c r="FV185" s="4">
        <v>24.325141837394401</v>
      </c>
      <c r="FW185" s="4">
        <v>20.203298793351799</v>
      </c>
      <c r="FX185" s="1">
        <v>0.83055214758476104</v>
      </c>
      <c r="FY185" s="4">
        <v>11.8465773155829</v>
      </c>
      <c r="FZ185" s="1">
        <v>0.48700958846502801</v>
      </c>
      <c r="GA185" s="4">
        <v>6</v>
      </c>
      <c r="GB185" s="4">
        <v>25.753041323478399</v>
      </c>
      <c r="GC185" s="4">
        <v>21.0853870670927</v>
      </c>
      <c r="GD185" s="1">
        <v>0.81875328052495699</v>
      </c>
      <c r="GE185" s="4">
        <v>12.9982587832446</v>
      </c>
      <c r="GF185" s="1">
        <v>0.50472713571869898</v>
      </c>
      <c r="GG185" s="4">
        <v>6</v>
      </c>
      <c r="GH185" s="4">
        <v>26.2843679456264</v>
      </c>
      <c r="GI185" s="4">
        <v>21.656277167498299</v>
      </c>
      <c r="GJ185" s="1">
        <v>0.82392231048879905</v>
      </c>
      <c r="GK185" s="4">
        <v>15.2679100099602</v>
      </c>
      <c r="GL185" s="1">
        <v>0.58087415461328096</v>
      </c>
      <c r="GM185" s="4">
        <v>6.0967741935483897</v>
      </c>
      <c r="GN185" s="4">
        <v>75.813009742183795</v>
      </c>
      <c r="GO185" s="4">
        <v>58.2792441890182</v>
      </c>
      <c r="GP185" s="1">
        <v>0.76872352630778695</v>
      </c>
      <c r="GQ185" s="4">
        <v>48.046350275613399</v>
      </c>
      <c r="GR185" s="1">
        <v>0.63374809203597005</v>
      </c>
      <c r="GS185" s="4">
        <v>10.4838709677419</v>
      </c>
      <c r="GT185" s="4">
        <v>41.030988407274698</v>
      </c>
      <c r="GU185" s="4">
        <v>19.6046356737439</v>
      </c>
      <c r="GV185" s="1">
        <v>0.47780071684229902</v>
      </c>
      <c r="GW185" s="4">
        <v>11.0637940606362</v>
      </c>
      <c r="GX185" s="1">
        <v>0.26964483406582102</v>
      </c>
      <c r="GY185" s="4">
        <v>8.2494623655914001</v>
      </c>
    </row>
    <row r="186" spans="1:207" s="8" customFormat="1" x14ac:dyDescent="0.25">
      <c r="A186" s="4" t="s">
        <v>221</v>
      </c>
      <c r="B186" s="4" t="s">
        <v>567</v>
      </c>
      <c r="C186" s="4" t="s">
        <v>568</v>
      </c>
      <c r="D186" s="30" t="s">
        <v>224</v>
      </c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>
        <v>12.634583716684901</v>
      </c>
      <c r="X186" s="5">
        <v>15.4838414798588</v>
      </c>
      <c r="Y186" s="5">
        <v>21.444374735304802</v>
      </c>
      <c r="Z186" s="5">
        <v>17.800921990994301</v>
      </c>
      <c r="AA186" s="5">
        <v>17.7824179140806</v>
      </c>
      <c r="AB186" s="5">
        <v>18.8550665985153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12.634583716684901</v>
      </c>
      <c r="AL186" s="5">
        <v>36.928216215163701</v>
      </c>
      <c r="AM186" s="5">
        <v>35.583339905074901</v>
      </c>
      <c r="AN186" s="5">
        <v>18.8550665985153</v>
      </c>
      <c r="AO186" s="5"/>
      <c r="AP186" s="5"/>
      <c r="AQ186" s="5"/>
      <c r="AR186" s="5"/>
      <c r="AS186" s="5">
        <v>49.562799931848602</v>
      </c>
      <c r="AT186" s="5">
        <v>54.438406503590201</v>
      </c>
      <c r="AU186" s="5">
        <f t="shared" si="31"/>
        <v>0</v>
      </c>
      <c r="AV186" s="5">
        <f t="shared" si="32"/>
        <v>0</v>
      </c>
      <c r="AW186" s="5">
        <f t="shared" si="33"/>
        <v>49.562799931848602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12.634583716684901</v>
      </c>
      <c r="BI186" s="5">
        <v>2.8492577631739202</v>
      </c>
      <c r="BJ186" s="5">
        <v>5.9605332554459904</v>
      </c>
      <c r="BK186" s="5">
        <v>-3.64345274431053</v>
      </c>
      <c r="BL186" s="6">
        <v>-1.8504076913700401E-2</v>
      </c>
      <c r="BM186" s="5" t="s">
        <v>257</v>
      </c>
      <c r="BN186" s="4" t="s">
        <v>257</v>
      </c>
      <c r="BO186" s="7">
        <v>752</v>
      </c>
      <c r="BP186" s="7">
        <v>168</v>
      </c>
      <c r="BQ186" s="4" t="s">
        <v>253</v>
      </c>
      <c r="BR186" s="5"/>
      <c r="BS186" s="5"/>
      <c r="BT186" s="1"/>
      <c r="BU186" s="5"/>
      <c r="BV186" s="1"/>
      <c r="BW186" s="5"/>
      <c r="BX186" s="5"/>
      <c r="BY186" s="5"/>
      <c r="BZ186" s="1"/>
      <c r="CA186" s="5"/>
      <c r="CB186" s="1"/>
      <c r="CC186" s="5"/>
      <c r="CD186" s="5"/>
      <c r="CE186" s="5"/>
      <c r="CF186" s="1"/>
      <c r="CG186" s="5"/>
      <c r="CH186" s="1"/>
      <c r="CI186" s="5"/>
      <c r="CJ186" s="5"/>
      <c r="CK186" s="5"/>
      <c r="CL186" s="1"/>
      <c r="CM186" s="5"/>
      <c r="CN186" s="1"/>
      <c r="CO186" s="5"/>
      <c r="CP186" s="5"/>
      <c r="CQ186" s="5"/>
      <c r="CR186" s="1"/>
      <c r="CS186" s="5"/>
      <c r="CT186" s="1"/>
      <c r="CU186" s="5"/>
      <c r="CV186" s="5"/>
      <c r="CW186" s="5"/>
      <c r="CX186" s="1"/>
      <c r="CY186" s="5"/>
      <c r="CZ186" s="1"/>
      <c r="DA186" s="5"/>
      <c r="DB186" s="5"/>
      <c r="DC186" s="5"/>
      <c r="DD186" s="1"/>
      <c r="DE186" s="5"/>
      <c r="DF186" s="1"/>
      <c r="DG186" s="5"/>
      <c r="DH186" s="5"/>
      <c r="DI186" s="5"/>
      <c r="DJ186" s="1"/>
      <c r="DK186" s="5"/>
      <c r="DL186" s="1"/>
      <c r="DM186" s="5"/>
      <c r="DN186" s="5"/>
      <c r="DO186" s="5"/>
      <c r="DP186" s="1"/>
      <c r="DQ186" s="5"/>
      <c r="DR186" s="1"/>
      <c r="DS186" s="5"/>
      <c r="DT186" s="5">
        <v>11.4899453311505</v>
      </c>
      <c r="DU186" s="5">
        <v>8.2548738616357298</v>
      </c>
      <c r="DV186" s="1">
        <v>0.71844326702372296</v>
      </c>
      <c r="DW186" s="5">
        <v>4.4477216799486401</v>
      </c>
      <c r="DX186" s="1">
        <v>0.387096853097323</v>
      </c>
      <c r="DY186" s="5">
        <v>2</v>
      </c>
      <c r="DZ186" s="5">
        <v>14.596419474719101</v>
      </c>
      <c r="EA186" s="5">
        <v>9.9795972120973708</v>
      </c>
      <c r="EB186" s="1">
        <v>0.68370172763135495</v>
      </c>
      <c r="EC186" s="5">
        <v>3.8696164030114799</v>
      </c>
      <c r="ED186" s="1">
        <v>0.26510723466899799</v>
      </c>
      <c r="EE186" s="5">
        <v>3</v>
      </c>
      <c r="EF186" s="5">
        <v>21.337288165070301</v>
      </c>
      <c r="EG186" s="5">
        <v>16.189296853805999</v>
      </c>
      <c r="EH186" s="1">
        <v>0.75873263408928904</v>
      </c>
      <c r="EI186" s="5">
        <v>7.2017109256797198</v>
      </c>
      <c r="EJ186" s="1">
        <v>0.33751762969903099</v>
      </c>
      <c r="EK186" s="5">
        <v>3.7683870967741901</v>
      </c>
      <c r="EL186" s="5">
        <v>17.831968237999401</v>
      </c>
      <c r="EM186" s="5">
        <v>13.395724807931099</v>
      </c>
      <c r="EN186" s="1">
        <v>0.751219642674398</v>
      </c>
      <c r="EO186" s="5">
        <v>4.0349589057602904</v>
      </c>
      <c r="EP186" s="1">
        <v>0.226276698786503</v>
      </c>
      <c r="EQ186" s="5">
        <v>3</v>
      </c>
      <c r="ER186" s="5">
        <v>17.751554270776701</v>
      </c>
      <c r="ES186" s="5">
        <v>13.2846321812962</v>
      </c>
      <c r="ET186" s="1">
        <v>0.74836445184779499</v>
      </c>
      <c r="EU186" s="5">
        <v>4.3364631270807097</v>
      </c>
      <c r="EV186" s="1">
        <v>0.24428639097927099</v>
      </c>
      <c r="EW186" s="5">
        <v>3</v>
      </c>
      <c r="EX186" s="5">
        <v>18.4866337318932</v>
      </c>
      <c r="EY186" s="5">
        <v>15.525038884194499</v>
      </c>
      <c r="EZ186" s="1">
        <v>0.83979804594768204</v>
      </c>
      <c r="FA186" s="5">
        <v>8.2177512133079809</v>
      </c>
      <c r="FB186" s="1">
        <v>0.444523937266668</v>
      </c>
      <c r="FC186" s="5">
        <v>2</v>
      </c>
      <c r="FD186" s="4">
        <v>0</v>
      </c>
      <c r="FE186" s="4">
        <v>0</v>
      </c>
      <c r="FF186" s="1"/>
      <c r="FG186" s="4">
        <v>0</v>
      </c>
      <c r="FH186" s="1"/>
      <c r="FI186" s="4">
        <v>0</v>
      </c>
      <c r="FJ186" s="4">
        <v>0</v>
      </c>
      <c r="FK186" s="4">
        <v>0</v>
      </c>
      <c r="FL186" s="1"/>
      <c r="FM186" s="4">
        <v>0</v>
      </c>
      <c r="FN186" s="1"/>
      <c r="FO186" s="4">
        <v>0</v>
      </c>
      <c r="FP186" s="4">
        <v>0</v>
      </c>
      <c r="FQ186" s="4">
        <v>0</v>
      </c>
      <c r="FR186" s="1"/>
      <c r="FS186" s="4">
        <v>0</v>
      </c>
      <c r="FT186" s="1"/>
      <c r="FU186" s="4">
        <v>0</v>
      </c>
      <c r="FV186" s="4">
        <v>0</v>
      </c>
      <c r="FW186" s="4">
        <v>0</v>
      </c>
      <c r="FX186" s="1"/>
      <c r="FY186" s="4">
        <v>0</v>
      </c>
      <c r="FZ186" s="1"/>
      <c r="GA186" s="4">
        <v>0</v>
      </c>
      <c r="GB186" s="4">
        <v>11.4899453311505</v>
      </c>
      <c r="GC186" s="4">
        <v>8.2548738616357298</v>
      </c>
      <c r="GD186" s="1">
        <v>0.71844326702372296</v>
      </c>
      <c r="GE186" s="4">
        <v>4.4477216799486401</v>
      </c>
      <c r="GF186" s="1">
        <v>0.387096853097323</v>
      </c>
      <c r="GG186" s="4">
        <v>2</v>
      </c>
      <c r="GH186" s="4">
        <v>35.933707639789297</v>
      </c>
      <c r="GI186" s="4">
        <v>26.168894065903402</v>
      </c>
      <c r="GJ186" s="1">
        <v>0.72825477204380096</v>
      </c>
      <c r="GK186" s="4">
        <v>11.071327328691201</v>
      </c>
      <c r="GL186" s="1">
        <v>0.30810423014718202</v>
      </c>
      <c r="GM186" s="4">
        <v>6.7683870967741901</v>
      </c>
      <c r="GN186" s="4">
        <v>35.583522508776099</v>
      </c>
      <c r="GO186" s="4">
        <v>26.680356989227299</v>
      </c>
      <c r="GP186" s="1">
        <v>0.74979527343441199</v>
      </c>
      <c r="GQ186" s="4">
        <v>8.3714220328410001</v>
      </c>
      <c r="GR186" s="1">
        <v>0.23526119514380101</v>
      </c>
      <c r="GS186" s="4">
        <v>6</v>
      </c>
      <c r="GT186" s="4">
        <v>18.4866337318932</v>
      </c>
      <c r="GU186" s="4">
        <v>15.525038884194499</v>
      </c>
      <c r="GV186" s="1">
        <v>0.83979804594768204</v>
      </c>
      <c r="GW186" s="4">
        <v>8.2177512133079809</v>
      </c>
      <c r="GX186" s="1">
        <v>0.444523937266668</v>
      </c>
      <c r="GY186" s="4">
        <v>2</v>
      </c>
    </row>
    <row r="187" spans="1:207" s="8" customFormat="1" x14ac:dyDescent="0.25">
      <c r="A187" s="4" t="s">
        <v>221</v>
      </c>
      <c r="B187" s="4" t="s">
        <v>569</v>
      </c>
      <c r="C187" s="4" t="s">
        <v>570</v>
      </c>
      <c r="D187" s="30" t="s">
        <v>276</v>
      </c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>
        <v>0</v>
      </c>
      <c r="W187" s="5">
        <v>22.621566276896498</v>
      </c>
      <c r="X187" s="5">
        <v>19.6357663578668</v>
      </c>
      <c r="Y187" s="5">
        <v>6.2370394274718404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22.621566276896498</v>
      </c>
      <c r="AL187" s="5">
        <v>25.872805785338599</v>
      </c>
      <c r="AM187" s="5">
        <v>0</v>
      </c>
      <c r="AN187" s="5">
        <v>0</v>
      </c>
      <c r="AO187" s="5"/>
      <c r="AP187" s="5"/>
      <c r="AQ187" s="5"/>
      <c r="AR187" s="5"/>
      <c r="AS187" s="5">
        <v>48.494372062235101</v>
      </c>
      <c r="AT187" s="5">
        <v>0</v>
      </c>
      <c r="AU187" s="5">
        <f t="shared" si="31"/>
        <v>0</v>
      </c>
      <c r="AV187" s="5">
        <f t="shared" si="32"/>
        <v>0</v>
      </c>
      <c r="AW187" s="5">
        <f t="shared" si="33"/>
        <v>48.494372062235101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22.621566276896498</v>
      </c>
      <c r="BI187" s="5">
        <v>-2.9857999190297302</v>
      </c>
      <c r="BJ187" s="5">
        <v>-13.398726930394901</v>
      </c>
      <c r="BK187" s="5">
        <v>-6.2370394274718404</v>
      </c>
      <c r="BL187" s="6">
        <v>0</v>
      </c>
      <c r="BM187" s="5" t="s">
        <v>257</v>
      </c>
      <c r="BN187" s="4" t="s">
        <v>257</v>
      </c>
      <c r="BO187" s="7">
        <v>539</v>
      </c>
      <c r="BP187" s="7">
        <v>169</v>
      </c>
      <c r="BQ187" s="4" t="s">
        <v>253</v>
      </c>
      <c r="BR187" s="5"/>
      <c r="BS187" s="5"/>
      <c r="BT187" s="1"/>
      <c r="BU187" s="5"/>
      <c r="BV187" s="1"/>
      <c r="BW187" s="5"/>
      <c r="BX187" s="5"/>
      <c r="BY187" s="5"/>
      <c r="BZ187" s="1"/>
      <c r="CA187" s="5"/>
      <c r="CB187" s="1"/>
      <c r="CC187" s="5"/>
      <c r="CD187" s="5"/>
      <c r="CE187" s="5"/>
      <c r="CF187" s="1"/>
      <c r="CG187" s="5"/>
      <c r="CH187" s="1"/>
      <c r="CI187" s="5"/>
      <c r="CJ187" s="5"/>
      <c r="CK187" s="5"/>
      <c r="CL187" s="1"/>
      <c r="CM187" s="5"/>
      <c r="CN187" s="1"/>
      <c r="CO187" s="5"/>
      <c r="CP187" s="5"/>
      <c r="CQ187" s="5"/>
      <c r="CR187" s="1"/>
      <c r="CS187" s="5"/>
      <c r="CT187" s="1"/>
      <c r="CU187" s="5"/>
      <c r="CV187" s="5"/>
      <c r="CW187" s="5"/>
      <c r="CX187" s="1"/>
      <c r="CY187" s="5"/>
      <c r="CZ187" s="1"/>
      <c r="DA187" s="5"/>
      <c r="DB187" s="5"/>
      <c r="DC187" s="5"/>
      <c r="DD187" s="1"/>
      <c r="DE187" s="5"/>
      <c r="DF187" s="1"/>
      <c r="DG187" s="5"/>
      <c r="DH187" s="5"/>
      <c r="DI187" s="5"/>
      <c r="DJ187" s="1"/>
      <c r="DK187" s="5"/>
      <c r="DL187" s="1"/>
      <c r="DM187" s="5"/>
      <c r="DN187" s="5">
        <v>0</v>
      </c>
      <c r="DO187" s="5">
        <v>-0.96767656429208604</v>
      </c>
      <c r="DP187" s="1"/>
      <c r="DQ187" s="5">
        <v>-1.89104294634892</v>
      </c>
      <c r="DR187" s="1"/>
      <c r="DS187" s="5">
        <v>0.6</v>
      </c>
      <c r="DT187" s="5">
        <v>22.621566276896498</v>
      </c>
      <c r="DU187" s="5">
        <v>17.827119600124899</v>
      </c>
      <c r="DV187" s="1">
        <v>0.78805858895508296</v>
      </c>
      <c r="DW187" s="5">
        <v>14.233350043062901</v>
      </c>
      <c r="DX187" s="1">
        <v>0.629193835158953</v>
      </c>
      <c r="DY187" s="5">
        <v>3</v>
      </c>
      <c r="DZ187" s="5">
        <v>19.6357663578668</v>
      </c>
      <c r="EA187" s="5">
        <v>14.907560380662799</v>
      </c>
      <c r="EB187" s="1">
        <v>0.759204408372394</v>
      </c>
      <c r="EC187" s="5">
        <v>11.4187925170705</v>
      </c>
      <c r="ED187" s="1">
        <v>0.58153027027110205</v>
      </c>
      <c r="EE187" s="5">
        <v>3</v>
      </c>
      <c r="EF187" s="5">
        <v>6.2370394274718404</v>
      </c>
      <c r="EG187" s="5">
        <v>4.6414865122342102</v>
      </c>
      <c r="EH187" s="1">
        <v>0.74418104394052498</v>
      </c>
      <c r="EI187" s="5">
        <v>-2.1912755240468398</v>
      </c>
      <c r="EJ187" s="1">
        <v>-0.35133263939219</v>
      </c>
      <c r="EK187" s="5">
        <v>1</v>
      </c>
      <c r="EL187" s="5">
        <v>0</v>
      </c>
      <c r="EM187" s="5">
        <v>0</v>
      </c>
      <c r="EN187" s="1"/>
      <c r="EO187" s="5">
        <v>-0.282717199618432</v>
      </c>
      <c r="EP187" s="1"/>
      <c r="EQ187" s="5">
        <v>0</v>
      </c>
      <c r="ER187" s="5">
        <v>0</v>
      </c>
      <c r="ES187" s="5">
        <v>0</v>
      </c>
      <c r="ET187" s="1"/>
      <c r="EU187" s="5">
        <v>7.0442854026442304E-4</v>
      </c>
      <c r="EV187" s="1"/>
      <c r="EW187" s="5">
        <v>0</v>
      </c>
      <c r="EX187" s="5">
        <v>0</v>
      </c>
      <c r="EY187" s="5">
        <v>0</v>
      </c>
      <c r="EZ187" s="1"/>
      <c r="FA187" s="5">
        <v>-1.1841808281823201E-2</v>
      </c>
      <c r="FB187" s="1"/>
      <c r="FC187" s="5">
        <v>0</v>
      </c>
      <c r="FD187" s="4">
        <v>0</v>
      </c>
      <c r="FE187" s="4">
        <v>0</v>
      </c>
      <c r="FF187" s="1"/>
      <c r="FG187" s="4">
        <v>0</v>
      </c>
      <c r="FH187" s="1"/>
      <c r="FI187" s="4">
        <v>0</v>
      </c>
      <c r="FJ187" s="4">
        <v>0</v>
      </c>
      <c r="FK187" s="4">
        <v>0</v>
      </c>
      <c r="FL187" s="1"/>
      <c r="FM187" s="4">
        <v>0</v>
      </c>
      <c r="FN187" s="1"/>
      <c r="FO187" s="4">
        <v>0</v>
      </c>
      <c r="FP187" s="4">
        <v>0</v>
      </c>
      <c r="FQ187" s="4">
        <v>0</v>
      </c>
      <c r="FR187" s="1"/>
      <c r="FS187" s="4">
        <v>0</v>
      </c>
      <c r="FT187" s="1"/>
      <c r="FU187" s="4">
        <v>0</v>
      </c>
      <c r="FV187" s="4">
        <v>0</v>
      </c>
      <c r="FW187" s="4">
        <v>0</v>
      </c>
      <c r="FX187" s="1"/>
      <c r="FY187" s="4">
        <v>0</v>
      </c>
      <c r="FZ187" s="1"/>
      <c r="GA187" s="4">
        <v>0</v>
      </c>
      <c r="GB187" s="4">
        <v>22.621566276896498</v>
      </c>
      <c r="GC187" s="4">
        <v>16.8594430358329</v>
      </c>
      <c r="GD187" s="1">
        <v>0.74528186198368995</v>
      </c>
      <c r="GE187" s="4">
        <v>12.342307096714</v>
      </c>
      <c r="GF187" s="1">
        <v>0.54559913958386097</v>
      </c>
      <c r="GG187" s="4">
        <v>3.6</v>
      </c>
      <c r="GH187" s="4">
        <v>25.872805785338599</v>
      </c>
      <c r="GI187" s="4">
        <v>19.549046892897</v>
      </c>
      <c r="GJ187" s="1">
        <v>0.75558279434752695</v>
      </c>
      <c r="GK187" s="4">
        <v>9.2275169930236292</v>
      </c>
      <c r="GL187" s="1">
        <v>0.35664925828232402</v>
      </c>
      <c r="GM187" s="4">
        <v>4</v>
      </c>
      <c r="GN187" s="4">
        <v>0</v>
      </c>
      <c r="GO187" s="4">
        <v>0</v>
      </c>
      <c r="GP187" s="1"/>
      <c r="GQ187" s="4">
        <v>-0.28201277107816702</v>
      </c>
      <c r="GR187" s="1"/>
      <c r="GS187" s="4">
        <v>0</v>
      </c>
      <c r="GT187" s="4">
        <v>0</v>
      </c>
      <c r="GU187" s="4">
        <v>0</v>
      </c>
      <c r="GV187" s="1"/>
      <c r="GW187" s="4">
        <v>-1.1841808281823201E-2</v>
      </c>
      <c r="GX187" s="1"/>
      <c r="GY187" s="4">
        <v>0</v>
      </c>
    </row>
    <row r="188" spans="1:207" s="8" customFormat="1" x14ac:dyDescent="0.25">
      <c r="A188" s="4" t="s">
        <v>221</v>
      </c>
      <c r="B188" s="4" t="s">
        <v>571</v>
      </c>
      <c r="C188" s="4" t="s">
        <v>572</v>
      </c>
      <c r="D188" s="30" t="s">
        <v>224</v>
      </c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>
        <v>47.822955113615201</v>
      </c>
      <c r="Z188" s="5">
        <v>50.335999999999999</v>
      </c>
      <c r="AA188" s="5">
        <v>46.787840000000003</v>
      </c>
      <c r="AB188" s="5">
        <v>35.052160000000001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47.822955113615201</v>
      </c>
      <c r="AM188" s="5">
        <v>97.123840000000001</v>
      </c>
      <c r="AN188" s="5">
        <v>35.052160000000001</v>
      </c>
      <c r="AO188" s="5"/>
      <c r="AP188" s="5"/>
      <c r="AQ188" s="5"/>
      <c r="AR188" s="5"/>
      <c r="AS188" s="5">
        <v>47.822955113615201</v>
      </c>
      <c r="AT188" s="5">
        <v>132.17599999999999</v>
      </c>
      <c r="AU188" s="5">
        <f t="shared" si="31"/>
        <v>0</v>
      </c>
      <c r="AV188" s="5">
        <f t="shared" si="32"/>
        <v>0</v>
      </c>
      <c r="AW188" s="5">
        <f t="shared" si="33"/>
        <v>47.822955113615201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47.822955113615201</v>
      </c>
      <c r="BK188" s="5">
        <v>2.5130448863847898</v>
      </c>
      <c r="BL188" s="6">
        <v>-3.5481600000000202</v>
      </c>
      <c r="BM188" s="5" t="s">
        <v>225</v>
      </c>
      <c r="BN188" s="4" t="s">
        <v>225</v>
      </c>
      <c r="BO188" s="7">
        <v>87</v>
      </c>
      <c r="BP188" s="7">
        <v>170</v>
      </c>
      <c r="BQ188" s="4" t="s">
        <v>253</v>
      </c>
      <c r="BR188" s="5"/>
      <c r="BS188" s="5"/>
      <c r="BT188" s="1"/>
      <c r="BU188" s="5"/>
      <c r="BV188" s="1"/>
      <c r="BW188" s="5"/>
      <c r="BX188" s="5"/>
      <c r="BY188" s="5"/>
      <c r="BZ188" s="1"/>
      <c r="CA188" s="5"/>
      <c r="CB188" s="1"/>
      <c r="CC188" s="5"/>
      <c r="CD188" s="5"/>
      <c r="CE188" s="5"/>
      <c r="CF188" s="1"/>
      <c r="CG188" s="5"/>
      <c r="CH188" s="1"/>
      <c r="CI188" s="5"/>
      <c r="CJ188" s="5"/>
      <c r="CK188" s="5"/>
      <c r="CL188" s="1"/>
      <c r="CM188" s="5"/>
      <c r="CN188" s="1"/>
      <c r="CO188" s="5"/>
      <c r="CP188" s="5"/>
      <c r="CQ188" s="5"/>
      <c r="CR188" s="1"/>
      <c r="CS188" s="5"/>
      <c r="CT188" s="1"/>
      <c r="CU188" s="5"/>
      <c r="CV188" s="5"/>
      <c r="CW188" s="5"/>
      <c r="CX188" s="1"/>
      <c r="CY188" s="5"/>
      <c r="CZ188" s="1"/>
      <c r="DA188" s="5"/>
      <c r="DB188" s="5"/>
      <c r="DC188" s="5"/>
      <c r="DD188" s="1"/>
      <c r="DE188" s="5"/>
      <c r="DF188" s="1"/>
      <c r="DG188" s="5"/>
      <c r="DH188" s="5"/>
      <c r="DI188" s="5"/>
      <c r="DJ188" s="1"/>
      <c r="DK188" s="5"/>
      <c r="DL188" s="1"/>
      <c r="DM188" s="5"/>
      <c r="DN188" s="5"/>
      <c r="DO188" s="5"/>
      <c r="DP188" s="1"/>
      <c r="DQ188" s="5"/>
      <c r="DR188" s="1"/>
      <c r="DS188" s="5"/>
      <c r="DT188" s="5"/>
      <c r="DU188" s="5"/>
      <c r="DV188" s="1"/>
      <c r="DW188" s="5"/>
      <c r="DX188" s="1"/>
      <c r="DY188" s="5"/>
      <c r="DZ188" s="5"/>
      <c r="EA188" s="5"/>
      <c r="EB188" s="1"/>
      <c r="EC188" s="5"/>
      <c r="ED188" s="1"/>
      <c r="EE188" s="5"/>
      <c r="EF188" s="5">
        <v>47.822955113615201</v>
      </c>
      <c r="EG188" s="5">
        <v>11.178599021308999</v>
      </c>
      <c r="EH188" s="1">
        <v>0.23374965003211301</v>
      </c>
      <c r="EI188" s="5">
        <v>8.54980141858635</v>
      </c>
      <c r="EJ188" s="1">
        <v>0.17878028236176899</v>
      </c>
      <c r="EK188" s="5">
        <v>2.4377880184331802</v>
      </c>
      <c r="EL188" s="5">
        <v>50.335999999999999</v>
      </c>
      <c r="EM188" s="5">
        <v>22.380749843137501</v>
      </c>
      <c r="EN188" s="1">
        <v>0.44462710273238898</v>
      </c>
      <c r="EO188" s="5">
        <v>19.418420730244002</v>
      </c>
      <c r="EP188" s="1">
        <v>0.38577599988564798</v>
      </c>
      <c r="EQ188" s="5">
        <v>3</v>
      </c>
      <c r="ER188" s="5">
        <v>46.787840000000003</v>
      </c>
      <c r="ES188" s="5">
        <v>26.8409685851856</v>
      </c>
      <c r="ET188" s="1">
        <v>0.57367402695199499</v>
      </c>
      <c r="EU188" s="5">
        <v>6.6530821253455903</v>
      </c>
      <c r="EV188" s="1">
        <v>0.14219682133959599</v>
      </c>
      <c r="EW188" s="5">
        <v>3</v>
      </c>
      <c r="EX188" s="5">
        <v>35.052160000000001</v>
      </c>
      <c r="EY188" s="5">
        <v>21.980567630985298</v>
      </c>
      <c r="EZ188" s="1">
        <v>0.62708168714810397</v>
      </c>
      <c r="FA188" s="5">
        <v>-10.2002476216839</v>
      </c>
      <c r="FB188" s="1">
        <v>-0.29100197025472702</v>
      </c>
      <c r="FC188" s="5">
        <v>2</v>
      </c>
      <c r="FD188" s="4">
        <v>0</v>
      </c>
      <c r="FE188" s="4">
        <v>0</v>
      </c>
      <c r="FF188" s="1"/>
      <c r="FG188" s="4">
        <v>0</v>
      </c>
      <c r="FH188" s="1"/>
      <c r="FI188" s="4">
        <v>0</v>
      </c>
      <c r="FJ188" s="4">
        <v>0</v>
      </c>
      <c r="FK188" s="4">
        <v>0</v>
      </c>
      <c r="FL188" s="1"/>
      <c r="FM188" s="4">
        <v>0</v>
      </c>
      <c r="FN188" s="1"/>
      <c r="FO188" s="4">
        <v>0</v>
      </c>
      <c r="FP188" s="4">
        <v>0</v>
      </c>
      <c r="FQ188" s="4">
        <v>0</v>
      </c>
      <c r="FR188" s="1"/>
      <c r="FS188" s="4">
        <v>0</v>
      </c>
      <c r="FT188" s="1"/>
      <c r="FU188" s="4">
        <v>0</v>
      </c>
      <c r="FV188" s="4">
        <v>0</v>
      </c>
      <c r="FW188" s="4">
        <v>0</v>
      </c>
      <c r="FX188" s="1"/>
      <c r="FY188" s="4">
        <v>0</v>
      </c>
      <c r="FZ188" s="1"/>
      <c r="GA188" s="4">
        <v>0</v>
      </c>
      <c r="GB188" s="4">
        <v>0</v>
      </c>
      <c r="GC188" s="4">
        <v>0</v>
      </c>
      <c r="GD188" s="1"/>
      <c r="GE188" s="4">
        <v>0</v>
      </c>
      <c r="GF188" s="1"/>
      <c r="GG188" s="4">
        <v>0</v>
      </c>
      <c r="GH188" s="4">
        <v>47.822955113615201</v>
      </c>
      <c r="GI188" s="4">
        <v>11.178599021308999</v>
      </c>
      <c r="GJ188" s="1">
        <v>0.23374965003211301</v>
      </c>
      <c r="GK188" s="4">
        <v>8.54980141858635</v>
      </c>
      <c r="GL188" s="1">
        <v>0.17878028236176899</v>
      </c>
      <c r="GM188" s="4">
        <v>2.4377880184331802</v>
      </c>
      <c r="GN188" s="4">
        <v>97.123840000000001</v>
      </c>
      <c r="GO188" s="4">
        <v>49.2217184283232</v>
      </c>
      <c r="GP188" s="1">
        <v>0.50679337254708201</v>
      </c>
      <c r="GQ188" s="4">
        <v>26.0715028555896</v>
      </c>
      <c r="GR188" s="1">
        <v>0.268435667860636</v>
      </c>
      <c r="GS188" s="4">
        <v>6</v>
      </c>
      <c r="GT188" s="4">
        <v>35.052160000000001</v>
      </c>
      <c r="GU188" s="4">
        <v>21.980567630985298</v>
      </c>
      <c r="GV188" s="1">
        <v>0.62708168714810397</v>
      </c>
      <c r="GW188" s="4">
        <v>-10.2002476216839</v>
      </c>
      <c r="GX188" s="1">
        <v>-0.29100197025472702</v>
      </c>
      <c r="GY188" s="4">
        <v>2</v>
      </c>
    </row>
    <row r="189" spans="1:207" s="8" customFormat="1" x14ac:dyDescent="0.25">
      <c r="A189" s="4" t="s">
        <v>221</v>
      </c>
      <c r="B189" s="4" t="s">
        <v>573</v>
      </c>
      <c r="C189" s="4" t="s">
        <v>574</v>
      </c>
      <c r="D189" s="30" t="s">
        <v>276</v>
      </c>
      <c r="E189" s="4"/>
      <c r="F189" s="5">
        <v>11.6468539199366</v>
      </c>
      <c r="G189" s="5">
        <v>11.114056178277799</v>
      </c>
      <c r="H189" s="5">
        <v>11.4382930776423</v>
      </c>
      <c r="I189" s="5">
        <v>10.8497388850626</v>
      </c>
      <c r="J189" s="5">
        <v>11.0605664463226</v>
      </c>
      <c r="K189" s="5">
        <v>11.264664215069001</v>
      </c>
      <c r="L189" s="5">
        <v>11.2395158473451</v>
      </c>
      <c r="M189" s="5">
        <v>11.047269455335901</v>
      </c>
      <c r="N189" s="5">
        <v>11.0836266537504</v>
      </c>
      <c r="O189" s="5">
        <v>7.2114629253177496</v>
      </c>
      <c r="P189" s="5">
        <v>14.0258514892704</v>
      </c>
      <c r="Q189" s="5">
        <v>13.7385216643675</v>
      </c>
      <c r="R189" s="5">
        <v>11.124949455485799</v>
      </c>
      <c r="S189" s="5">
        <v>11.1424164351976</v>
      </c>
      <c r="T189" s="5">
        <v>11.2225388036083</v>
      </c>
      <c r="U189" s="5">
        <v>11.008430357200201</v>
      </c>
      <c r="V189" s="5">
        <v>11.2014289261495</v>
      </c>
      <c r="W189" s="5">
        <v>11.3053019645797</v>
      </c>
      <c r="X189" s="5">
        <v>11.2515295575782</v>
      </c>
      <c r="Y189" s="5">
        <v>10.98942412089</v>
      </c>
      <c r="Z189" s="5">
        <v>11.1125608827658</v>
      </c>
      <c r="AA189" s="5">
        <v>11.229415332840301</v>
      </c>
      <c r="AB189" s="5">
        <v>3.6604841921904598</v>
      </c>
      <c r="AC189" s="5">
        <v>22.760910098214399</v>
      </c>
      <c r="AD189" s="5">
        <v>22.288031962704899</v>
      </c>
      <c r="AE189" s="5">
        <v>22.325230661391601</v>
      </c>
      <c r="AF189" s="5">
        <v>22.286785302680901</v>
      </c>
      <c r="AG189" s="5">
        <v>18.2950895790682</v>
      </c>
      <c r="AH189" s="5">
        <v>27.764373153637901</v>
      </c>
      <c r="AI189" s="5">
        <v>22.267365890683401</v>
      </c>
      <c r="AJ189" s="5">
        <v>22.230969160808499</v>
      </c>
      <c r="AK189" s="5">
        <v>22.506730890729202</v>
      </c>
      <c r="AL189" s="5">
        <v>22.240953678468198</v>
      </c>
      <c r="AM189" s="5">
        <v>22.341976215606199</v>
      </c>
      <c r="AN189" s="5">
        <v>3.6604841921904598</v>
      </c>
      <c r="AO189" s="5">
        <v>45.048942060919302</v>
      </c>
      <c r="AP189" s="5">
        <v>44.612015964072498</v>
      </c>
      <c r="AQ189" s="5">
        <v>46.059462732706102</v>
      </c>
      <c r="AR189" s="5">
        <v>44.498335051491999</v>
      </c>
      <c r="AS189" s="5">
        <v>44.747684569197403</v>
      </c>
      <c r="AT189" s="5">
        <v>26.002460407796601</v>
      </c>
      <c r="AU189" s="5">
        <f t="shared" si="31"/>
        <v>1.4474467686336041</v>
      </c>
      <c r="AV189" s="5">
        <f t="shared" si="32"/>
        <v>-1.5611276812141028</v>
      </c>
      <c r="AW189" s="5">
        <f t="shared" si="33"/>
        <v>0.24934951770540437</v>
      </c>
      <c r="AX189" s="5">
        <v>-0.19224639200920501</v>
      </c>
      <c r="AY189" s="5">
        <v>3.63571984145672E-2</v>
      </c>
      <c r="AZ189" s="5">
        <v>-3.8721637284326902</v>
      </c>
      <c r="BA189" s="5">
        <v>6.81438856395265</v>
      </c>
      <c r="BB189" s="5">
        <v>-0.28732982490285902</v>
      </c>
      <c r="BC189" s="5">
        <v>-2.6135722088817501</v>
      </c>
      <c r="BD189" s="5">
        <v>1.7466979711844698E-2</v>
      </c>
      <c r="BE189" s="5">
        <v>8.0122368410686207E-2</v>
      </c>
      <c r="BF189" s="5">
        <v>-0.21410844640807999</v>
      </c>
      <c r="BG189" s="5">
        <v>0.19299856894922099</v>
      </c>
      <c r="BH189" s="5">
        <v>0.103873038430271</v>
      </c>
      <c r="BI189" s="5">
        <v>-5.3772407001508399E-2</v>
      </c>
      <c r="BJ189" s="5">
        <v>-0.26210543668825498</v>
      </c>
      <c r="BK189" s="5">
        <v>0.12313676187585</v>
      </c>
      <c r="BL189" s="6">
        <v>0.11685445007452901</v>
      </c>
      <c r="BM189" s="5" t="s">
        <v>257</v>
      </c>
      <c r="BN189" s="4" t="s">
        <v>257</v>
      </c>
      <c r="BO189" s="7">
        <v>761</v>
      </c>
      <c r="BP189" s="7">
        <v>171</v>
      </c>
      <c r="BQ189" s="4" t="s">
        <v>253</v>
      </c>
      <c r="BR189" s="5">
        <v>11.090988890929999</v>
      </c>
      <c r="BS189" s="5">
        <v>8.7064732217243304</v>
      </c>
      <c r="BT189" s="1">
        <v>0.78500423247599604</v>
      </c>
      <c r="BU189" s="5">
        <v>5.0433300831750696</v>
      </c>
      <c r="BV189" s="1">
        <v>0.45472321113759201</v>
      </c>
      <c r="BW189" s="5">
        <v>3</v>
      </c>
      <c r="BX189" s="5">
        <v>7.6301456806736203</v>
      </c>
      <c r="BY189" s="5">
        <v>4.7359411119039896</v>
      </c>
      <c r="BZ189" s="1">
        <v>0.620688163779055</v>
      </c>
      <c r="CA189" s="5">
        <v>1.60966082768937</v>
      </c>
      <c r="CB189" s="1">
        <v>0.21096069394408501</v>
      </c>
      <c r="CC189" s="5">
        <v>2.3951612903225801</v>
      </c>
      <c r="CD189" s="5">
        <v>15.049390858902401</v>
      </c>
      <c r="CE189" s="5">
        <v>12.2087807135532</v>
      </c>
      <c r="CF189" s="1">
        <v>0.81124750018245195</v>
      </c>
      <c r="CG189" s="5">
        <v>9.0469771090075</v>
      </c>
      <c r="CH189" s="1">
        <v>0.60115237844698399</v>
      </c>
      <c r="CI189" s="5">
        <v>3</v>
      </c>
      <c r="CJ189" s="5">
        <v>15.348018180675499</v>
      </c>
      <c r="CK189" s="5">
        <v>13.490580813261101</v>
      </c>
      <c r="CL189" s="1">
        <v>0.87897868340076102</v>
      </c>
      <c r="CM189" s="5">
        <v>10.703917629317001</v>
      </c>
      <c r="CN189" s="1">
        <v>0.69741366626696899</v>
      </c>
      <c r="CO189" s="5">
        <v>2.6822580645161298</v>
      </c>
      <c r="CP189" s="5">
        <v>12.594140633976901</v>
      </c>
      <c r="CQ189" s="5">
        <v>12.1388925604336</v>
      </c>
      <c r="CR189" s="1">
        <v>0.96385239082409901</v>
      </c>
      <c r="CS189" s="5">
        <v>10.0579815043638</v>
      </c>
      <c r="CT189" s="1">
        <v>0.79862388365181503</v>
      </c>
      <c r="CU189" s="5">
        <v>1</v>
      </c>
      <c r="CV189" s="5">
        <v>12.3883333962804</v>
      </c>
      <c r="CW189" s="5">
        <v>11.0422473198243</v>
      </c>
      <c r="CX189" s="1">
        <v>0.89134244023007803</v>
      </c>
      <c r="CY189" s="5">
        <v>8.5958415797170407</v>
      </c>
      <c r="CZ189" s="1">
        <v>0.69386585788028299</v>
      </c>
      <c r="DA189" s="5">
        <v>2</v>
      </c>
      <c r="DB189" s="5">
        <v>12.2329256366768</v>
      </c>
      <c r="DC189" s="5">
        <v>12.2373177095209</v>
      </c>
      <c r="DD189" s="1">
        <v>1.0003590369936499</v>
      </c>
      <c r="DE189" s="5">
        <v>12.336388036654601</v>
      </c>
      <c r="DF189" s="1">
        <v>1.0084576987591301</v>
      </c>
      <c r="DG189" s="5">
        <v>0</v>
      </c>
      <c r="DH189" s="5">
        <v>11.8814264327094</v>
      </c>
      <c r="DI189" s="5">
        <v>11.273745088982601</v>
      </c>
      <c r="DJ189" s="1">
        <v>0.94885451278359101</v>
      </c>
      <c r="DK189" s="5">
        <v>8.9050665786092704</v>
      </c>
      <c r="DL189" s="1">
        <v>0.74949473693610802</v>
      </c>
      <c r="DM189" s="5">
        <v>1.6428571428571399</v>
      </c>
      <c r="DN189" s="5">
        <v>11.306641403679</v>
      </c>
      <c r="DO189" s="5">
        <v>10.205017589352799</v>
      </c>
      <c r="DP189" s="1">
        <v>0.90256843080141003</v>
      </c>
      <c r="DQ189" s="5">
        <v>5.8091908354587796</v>
      </c>
      <c r="DR189" s="1">
        <v>0.51378571478959001</v>
      </c>
      <c r="DS189" s="5">
        <v>3</v>
      </c>
      <c r="DT189" s="5">
        <v>10.6339867901548</v>
      </c>
      <c r="DU189" s="5">
        <v>9.5862807609937697</v>
      </c>
      <c r="DV189" s="1">
        <v>0.90147570710441105</v>
      </c>
      <c r="DW189" s="5">
        <v>6.0611258118460798</v>
      </c>
      <c r="DX189" s="1">
        <v>0.56997680469733203</v>
      </c>
      <c r="DY189" s="5">
        <v>3</v>
      </c>
      <c r="DZ189" s="5">
        <v>10.7649049630561</v>
      </c>
      <c r="EA189" s="5">
        <v>9.7501313779110195</v>
      </c>
      <c r="EB189" s="1">
        <v>0.90573315894309603</v>
      </c>
      <c r="EC189" s="5">
        <v>6.5381262853551103</v>
      </c>
      <c r="ED189" s="1">
        <v>0.607355690346844</v>
      </c>
      <c r="EE189" s="5">
        <v>3</v>
      </c>
      <c r="EF189" s="5">
        <v>10.832249971809601</v>
      </c>
      <c r="EG189" s="5">
        <v>9.6385313609889192</v>
      </c>
      <c r="EH189" s="1">
        <v>0.88979956944058103</v>
      </c>
      <c r="EI189" s="5">
        <v>6.50346658453351</v>
      </c>
      <c r="EJ189" s="1">
        <v>0.60038003198397905</v>
      </c>
      <c r="EK189" s="5">
        <v>3</v>
      </c>
      <c r="EL189" s="5">
        <v>11.2490586686946</v>
      </c>
      <c r="EM189" s="5">
        <v>10.036735485537999</v>
      </c>
      <c r="EN189" s="1">
        <v>0.89222892164920298</v>
      </c>
      <c r="EO189" s="5">
        <v>7.00519862706743</v>
      </c>
      <c r="EP189" s="1">
        <v>0.622736429187845</v>
      </c>
      <c r="EQ189" s="5">
        <v>3</v>
      </c>
      <c r="ER189" s="5">
        <v>11.4647302468597</v>
      </c>
      <c r="ES189" s="5">
        <v>10.2251041679704</v>
      </c>
      <c r="ET189" s="1">
        <v>0.89187481500239596</v>
      </c>
      <c r="EU189" s="5">
        <v>7.1488687412080996</v>
      </c>
      <c r="EV189" s="1">
        <v>0.62355315714176696</v>
      </c>
      <c r="EW189" s="5">
        <v>3</v>
      </c>
      <c r="EX189" s="5">
        <v>3.2106609852790902</v>
      </c>
      <c r="EY189" s="5">
        <v>2.9374715103301501</v>
      </c>
      <c r="EZ189" s="1">
        <v>0.91491176545841701</v>
      </c>
      <c r="FA189" s="5">
        <v>2.1738546576493301</v>
      </c>
      <c r="FB189" s="1">
        <v>0.67707386971607098</v>
      </c>
      <c r="FC189" s="5">
        <v>0.67741935483870996</v>
      </c>
      <c r="FD189" s="4">
        <v>18.721134571603599</v>
      </c>
      <c r="FE189" s="4">
        <v>13.4424143336283</v>
      </c>
      <c r="FF189" s="1">
        <v>0.718034170536751</v>
      </c>
      <c r="FG189" s="4">
        <v>6.6529909108644398</v>
      </c>
      <c r="FH189" s="1">
        <v>0.35537327534388502</v>
      </c>
      <c r="FI189" s="4">
        <v>5.3951612903225801</v>
      </c>
      <c r="FJ189" s="4">
        <v>30.397409039578001</v>
      </c>
      <c r="FK189" s="4">
        <v>25.6993615268144</v>
      </c>
      <c r="FL189" s="1">
        <v>0.84544579090123595</v>
      </c>
      <c r="FM189" s="4">
        <v>19.750894738324501</v>
      </c>
      <c r="FN189" s="1">
        <v>0.64975586283056297</v>
      </c>
      <c r="FO189" s="4">
        <v>5.6822580645161302</v>
      </c>
      <c r="FP189" s="4">
        <v>24.982474030257301</v>
      </c>
      <c r="FQ189" s="4">
        <v>23.181139880257899</v>
      </c>
      <c r="FR189" s="1">
        <v>0.92789608635967302</v>
      </c>
      <c r="FS189" s="4">
        <v>18.653823084080798</v>
      </c>
      <c r="FT189" s="1">
        <v>0.74667637246368901</v>
      </c>
      <c r="FU189" s="4">
        <v>3</v>
      </c>
      <c r="FV189" s="4">
        <v>24.1143520693862</v>
      </c>
      <c r="FW189" s="4">
        <v>23.511062798503499</v>
      </c>
      <c r="FX189" s="1">
        <v>0.97498214884037404</v>
      </c>
      <c r="FY189" s="4">
        <v>21.241454615263901</v>
      </c>
      <c r="FZ189" s="1">
        <v>0.880863585061051</v>
      </c>
      <c r="GA189" s="4">
        <v>1.6428571428571399</v>
      </c>
      <c r="GB189" s="4">
        <v>21.940628193833799</v>
      </c>
      <c r="GC189" s="4">
        <v>19.791298350346601</v>
      </c>
      <c r="GD189" s="1">
        <v>0.90203881928543495</v>
      </c>
      <c r="GE189" s="4">
        <v>11.8703166473049</v>
      </c>
      <c r="GF189" s="1">
        <v>0.54101990801890099</v>
      </c>
      <c r="GG189" s="4">
        <v>6</v>
      </c>
      <c r="GH189" s="4">
        <v>21.597154934865699</v>
      </c>
      <c r="GI189" s="4">
        <v>19.3886627388999</v>
      </c>
      <c r="GJ189" s="1">
        <v>0.89774152185200795</v>
      </c>
      <c r="GK189" s="4">
        <v>13.0415928698886</v>
      </c>
      <c r="GL189" s="1">
        <v>0.60385698529368403</v>
      </c>
      <c r="GM189" s="4">
        <v>6</v>
      </c>
      <c r="GN189" s="4">
        <v>22.7137889155543</v>
      </c>
      <c r="GO189" s="4">
        <v>20.2618396535084</v>
      </c>
      <c r="GP189" s="1">
        <v>0.89205018717212603</v>
      </c>
      <c r="GQ189" s="4">
        <v>14.1540673682755</v>
      </c>
      <c r="GR189" s="1">
        <v>0.62314867065542201</v>
      </c>
      <c r="GS189" s="4">
        <v>6</v>
      </c>
      <c r="GT189" s="4">
        <v>3.2106609852790902</v>
      </c>
      <c r="GU189" s="4">
        <v>2.9374715103301501</v>
      </c>
      <c r="GV189" s="1">
        <v>0.91491176545841701</v>
      </c>
      <c r="GW189" s="4">
        <v>2.1738546576493301</v>
      </c>
      <c r="GX189" s="1">
        <v>0.67707386971607098</v>
      </c>
      <c r="GY189" s="4">
        <v>0.67741935483870996</v>
      </c>
    </row>
    <row r="190" spans="1:207" s="8" customFormat="1" x14ac:dyDescent="0.25">
      <c r="A190" s="4" t="s">
        <v>221</v>
      </c>
      <c r="B190" s="4" t="s">
        <v>575</v>
      </c>
      <c r="C190" s="4" t="s">
        <v>576</v>
      </c>
      <c r="D190" s="30" t="s">
        <v>235</v>
      </c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>
        <v>3.67247191011236</v>
      </c>
      <c r="X190" s="5">
        <v>19.1229383989611</v>
      </c>
      <c r="Y190" s="5">
        <v>18.7904244877876</v>
      </c>
      <c r="Z190" s="5">
        <v>14.742536259653299</v>
      </c>
      <c r="AA190" s="5">
        <v>9.8772479541191895</v>
      </c>
      <c r="AB190" s="5">
        <v>11.961431842527601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3.67247191011236</v>
      </c>
      <c r="AL190" s="5">
        <v>37.9133628867487</v>
      </c>
      <c r="AM190" s="5">
        <v>24.619784213772501</v>
      </c>
      <c r="AN190" s="5">
        <v>11.961431842527601</v>
      </c>
      <c r="AO190" s="5"/>
      <c r="AP190" s="5"/>
      <c r="AQ190" s="5"/>
      <c r="AR190" s="5"/>
      <c r="AS190" s="5">
        <v>41.5858347968611</v>
      </c>
      <c r="AT190" s="5">
        <v>36.5812160563001</v>
      </c>
      <c r="AU190" s="5">
        <f t="shared" si="31"/>
        <v>0</v>
      </c>
      <c r="AV190" s="5">
        <f t="shared" si="32"/>
        <v>0</v>
      </c>
      <c r="AW190" s="5">
        <f t="shared" si="33"/>
        <v>41.5858347968611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3.67247191011236</v>
      </c>
      <c r="BI190" s="5">
        <v>15.4504664888488</v>
      </c>
      <c r="BJ190" s="5">
        <v>-0.33251391117353502</v>
      </c>
      <c r="BK190" s="5">
        <v>-4.0478882281342798</v>
      </c>
      <c r="BL190" s="6">
        <v>-4.8652883055341203</v>
      </c>
      <c r="BM190" s="5" t="s">
        <v>257</v>
      </c>
      <c r="BN190" s="4" t="s">
        <v>257</v>
      </c>
      <c r="BO190" s="7">
        <v>655</v>
      </c>
      <c r="BP190" s="7">
        <v>172</v>
      </c>
      <c r="BQ190" s="4" t="s">
        <v>253</v>
      </c>
      <c r="BR190" s="5"/>
      <c r="BS190" s="5"/>
      <c r="BT190" s="1"/>
      <c r="BU190" s="5"/>
      <c r="BV190" s="1"/>
      <c r="BW190" s="5"/>
      <c r="BX190" s="5"/>
      <c r="BY190" s="5"/>
      <c r="BZ190" s="1"/>
      <c r="CA190" s="5"/>
      <c r="CB190" s="1"/>
      <c r="CC190" s="5"/>
      <c r="CD190" s="5"/>
      <c r="CE190" s="5"/>
      <c r="CF190" s="1"/>
      <c r="CG190" s="5"/>
      <c r="CH190" s="1"/>
      <c r="CI190" s="5"/>
      <c r="CJ190" s="5"/>
      <c r="CK190" s="5"/>
      <c r="CL190" s="1"/>
      <c r="CM190" s="5"/>
      <c r="CN190" s="1"/>
      <c r="CO190" s="5"/>
      <c r="CP190" s="5"/>
      <c r="CQ190" s="5"/>
      <c r="CR190" s="1"/>
      <c r="CS190" s="5"/>
      <c r="CT190" s="1"/>
      <c r="CU190" s="5"/>
      <c r="CV190" s="5"/>
      <c r="CW190" s="5"/>
      <c r="CX190" s="1"/>
      <c r="CY190" s="5"/>
      <c r="CZ190" s="1"/>
      <c r="DA190" s="5"/>
      <c r="DB190" s="5"/>
      <c r="DC190" s="5"/>
      <c r="DD190" s="1"/>
      <c r="DE190" s="5"/>
      <c r="DF190" s="1"/>
      <c r="DG190" s="5"/>
      <c r="DH190" s="5"/>
      <c r="DI190" s="5"/>
      <c r="DJ190" s="1"/>
      <c r="DK190" s="5"/>
      <c r="DL190" s="1"/>
      <c r="DM190" s="5"/>
      <c r="DN190" s="5"/>
      <c r="DO190" s="5"/>
      <c r="DP190" s="1"/>
      <c r="DQ190" s="5"/>
      <c r="DR190" s="1"/>
      <c r="DS190" s="5"/>
      <c r="DT190" s="5">
        <v>3.67247191011236</v>
      </c>
      <c r="DU190" s="5">
        <v>0.37105037658970202</v>
      </c>
      <c r="DV190" s="1">
        <v>0.101035592829994</v>
      </c>
      <c r="DW190" s="5">
        <v>-0.33234473391776798</v>
      </c>
      <c r="DX190" s="1">
        <v>-9.0496194947778399E-2</v>
      </c>
      <c r="DY190" s="5">
        <v>0.6</v>
      </c>
      <c r="DZ190" s="5">
        <v>19.1229383989611</v>
      </c>
      <c r="EA190" s="5">
        <v>8.2765424377729193</v>
      </c>
      <c r="EB190" s="1">
        <v>0.43280704382871199</v>
      </c>
      <c r="EC190" s="5">
        <v>5.3238128482610998</v>
      </c>
      <c r="ED190" s="1">
        <v>0.278399309624421</v>
      </c>
      <c r="EE190" s="5">
        <v>3</v>
      </c>
      <c r="EF190" s="5">
        <v>18.7904244877876</v>
      </c>
      <c r="EG190" s="5">
        <v>8.1238758438146803</v>
      </c>
      <c r="EH190" s="1">
        <v>0.43234126238577503</v>
      </c>
      <c r="EI190" s="5">
        <v>5.0332294064631897</v>
      </c>
      <c r="EJ190" s="1">
        <v>0.26786139981746698</v>
      </c>
      <c r="EK190" s="5">
        <v>3</v>
      </c>
      <c r="EL190" s="5">
        <v>14.742536259653299</v>
      </c>
      <c r="EM190" s="5">
        <v>6.1588357765882504</v>
      </c>
      <c r="EN190" s="1">
        <v>0.41775958139872199</v>
      </c>
      <c r="EO190" s="5">
        <v>3.77083592437562</v>
      </c>
      <c r="EP190" s="1">
        <v>0.25577932168262502</v>
      </c>
      <c r="EQ190" s="5">
        <v>2.4666666666666699</v>
      </c>
      <c r="ER190" s="5">
        <v>9.8772479541191895</v>
      </c>
      <c r="ES190" s="5">
        <v>8.3848568896823394</v>
      </c>
      <c r="ET190" s="1">
        <v>0.84890618607843404</v>
      </c>
      <c r="EU190" s="5">
        <v>6.6212461886587199</v>
      </c>
      <c r="EV190" s="1">
        <v>0.670353343301198</v>
      </c>
      <c r="EW190" s="5">
        <v>1.80645161290323</v>
      </c>
      <c r="EX190" s="5">
        <v>11.961431842527601</v>
      </c>
      <c r="EY190" s="5">
        <v>9.8824735184150896</v>
      </c>
      <c r="EZ190" s="1">
        <v>0.82619486099306305</v>
      </c>
      <c r="FA190" s="5">
        <v>7.8477120775559897</v>
      </c>
      <c r="FB190" s="1">
        <v>0.65608467120585701</v>
      </c>
      <c r="FC190" s="5">
        <v>2</v>
      </c>
      <c r="FD190" s="4">
        <v>0</v>
      </c>
      <c r="FE190" s="4">
        <v>0</v>
      </c>
      <c r="FF190" s="1"/>
      <c r="FG190" s="4">
        <v>0</v>
      </c>
      <c r="FH190" s="1"/>
      <c r="FI190" s="4">
        <v>0</v>
      </c>
      <c r="FJ190" s="4">
        <v>0</v>
      </c>
      <c r="FK190" s="4">
        <v>0</v>
      </c>
      <c r="FL190" s="1"/>
      <c r="FM190" s="4">
        <v>0</v>
      </c>
      <c r="FN190" s="1"/>
      <c r="FO190" s="4">
        <v>0</v>
      </c>
      <c r="FP190" s="4">
        <v>0</v>
      </c>
      <c r="FQ190" s="4">
        <v>0</v>
      </c>
      <c r="FR190" s="1"/>
      <c r="FS190" s="4">
        <v>0</v>
      </c>
      <c r="FT190" s="1"/>
      <c r="FU190" s="4">
        <v>0</v>
      </c>
      <c r="FV190" s="4">
        <v>0</v>
      </c>
      <c r="FW190" s="4">
        <v>0</v>
      </c>
      <c r="FX190" s="1"/>
      <c r="FY190" s="4">
        <v>0</v>
      </c>
      <c r="FZ190" s="1"/>
      <c r="GA190" s="4">
        <v>0</v>
      </c>
      <c r="GB190" s="4">
        <v>3.67247191011236</v>
      </c>
      <c r="GC190" s="4">
        <v>0.37105037658970202</v>
      </c>
      <c r="GD190" s="1">
        <v>0.101035592829994</v>
      </c>
      <c r="GE190" s="4">
        <v>-0.33234473391776798</v>
      </c>
      <c r="GF190" s="1">
        <v>-9.0496194947778399E-2</v>
      </c>
      <c r="GG190" s="4">
        <v>0.6</v>
      </c>
      <c r="GH190" s="4">
        <v>37.9133628867487</v>
      </c>
      <c r="GI190" s="4">
        <v>16.400418281587601</v>
      </c>
      <c r="GJ190" s="1">
        <v>0.43257619564314098</v>
      </c>
      <c r="GK190" s="4">
        <v>10.3570422547243</v>
      </c>
      <c r="GL190" s="1">
        <v>0.27317656536197799</v>
      </c>
      <c r="GM190" s="4">
        <v>6</v>
      </c>
      <c r="GN190" s="4">
        <v>24.619784213772501</v>
      </c>
      <c r="GO190" s="4">
        <v>14.5436926662706</v>
      </c>
      <c r="GP190" s="1">
        <v>0.59073193087268105</v>
      </c>
      <c r="GQ190" s="4">
        <v>10.3920821130343</v>
      </c>
      <c r="GR190" s="1">
        <v>0.42210289183692001</v>
      </c>
      <c r="GS190" s="4">
        <v>4.2731182795698901</v>
      </c>
      <c r="GT190" s="4">
        <v>11.961431842527601</v>
      </c>
      <c r="GU190" s="4">
        <v>9.8824735184150896</v>
      </c>
      <c r="GV190" s="1">
        <v>0.82619486099306305</v>
      </c>
      <c r="GW190" s="4">
        <v>7.8477120775559897</v>
      </c>
      <c r="GX190" s="1">
        <v>0.65608467120585701</v>
      </c>
      <c r="GY190" s="4">
        <v>2</v>
      </c>
    </row>
    <row r="191" spans="1:207" s="8" customFormat="1" x14ac:dyDescent="0.25">
      <c r="A191" s="4" t="s">
        <v>221</v>
      </c>
      <c r="B191" s="4" t="s">
        <v>577</v>
      </c>
      <c r="C191" s="4" t="s">
        <v>578</v>
      </c>
      <c r="D191" s="30" t="s">
        <v>231</v>
      </c>
      <c r="E191" s="4" t="s">
        <v>232</v>
      </c>
      <c r="F191" s="5"/>
      <c r="G191" s="5"/>
      <c r="H191" s="5"/>
      <c r="I191" s="5"/>
      <c r="J191" s="5">
        <v>0</v>
      </c>
      <c r="K191" s="5">
        <v>63.606476685180702</v>
      </c>
      <c r="L191" s="5">
        <v>115.915880020979</v>
      </c>
      <c r="M191" s="5">
        <v>80.111941954245196</v>
      </c>
      <c r="N191" s="5">
        <v>107.51772396727</v>
      </c>
      <c r="O191" s="5">
        <v>60.428438195429798</v>
      </c>
      <c r="P191" s="5">
        <v>53.441439764856703</v>
      </c>
      <c r="Q191" s="5">
        <v>60.269502760273099</v>
      </c>
      <c r="R191" s="5">
        <v>53.8648209916187</v>
      </c>
      <c r="S191" s="5">
        <v>42.169174644520403</v>
      </c>
      <c r="T191" s="5">
        <v>33.739547211638197</v>
      </c>
      <c r="U191" s="5">
        <v>40.602117455303798</v>
      </c>
      <c r="V191" s="5">
        <v>39.492858824976402</v>
      </c>
      <c r="W191" s="5">
        <v>1.3165444467391301</v>
      </c>
      <c r="X191" s="5"/>
      <c r="Y191" s="5"/>
      <c r="Z191" s="5"/>
      <c r="AA191" s="5"/>
      <c r="AB191" s="5"/>
      <c r="AC191" s="5">
        <v>0</v>
      </c>
      <c r="AD191" s="5">
        <v>0</v>
      </c>
      <c r="AE191" s="5">
        <v>63.606476685180702</v>
      </c>
      <c r="AF191" s="5">
        <v>196.02782197522501</v>
      </c>
      <c r="AG191" s="5">
        <v>167.94616216269901</v>
      </c>
      <c r="AH191" s="5">
        <v>113.71094252512999</v>
      </c>
      <c r="AI191" s="5">
        <v>96.033995636139096</v>
      </c>
      <c r="AJ191" s="5">
        <v>74.341664666941995</v>
      </c>
      <c r="AK191" s="5">
        <v>40.809403271715603</v>
      </c>
      <c r="AL191" s="5">
        <v>0</v>
      </c>
      <c r="AM191" s="5">
        <v>0</v>
      </c>
      <c r="AN191" s="5">
        <v>0</v>
      </c>
      <c r="AO191" s="5"/>
      <c r="AP191" s="5">
        <v>259.63429866040502</v>
      </c>
      <c r="AQ191" s="5">
        <v>281.65710468782902</v>
      </c>
      <c r="AR191" s="5">
        <v>170.37566030308099</v>
      </c>
      <c r="AS191" s="5">
        <v>40.809403271715603</v>
      </c>
      <c r="AT191" s="5"/>
      <c r="AU191" s="5">
        <f t="shared" si="31"/>
        <v>22.022806027423997</v>
      </c>
      <c r="AV191" s="5">
        <f t="shared" si="32"/>
        <v>-111.28144438474803</v>
      </c>
      <c r="AW191" s="5">
        <f t="shared" si="33"/>
        <v>-129.56625703136538</v>
      </c>
      <c r="AX191" s="5">
        <v>-35.803938066734098</v>
      </c>
      <c r="AY191" s="5">
        <v>27.4057820130243</v>
      </c>
      <c r="AZ191" s="5">
        <v>-47.089285771839698</v>
      </c>
      <c r="BA191" s="5">
        <v>-6.9869984305731299</v>
      </c>
      <c r="BB191" s="5">
        <v>6.8280629954164196</v>
      </c>
      <c r="BC191" s="5">
        <v>-6.4046817686544202</v>
      </c>
      <c r="BD191" s="5">
        <v>-11.6956463470983</v>
      </c>
      <c r="BE191" s="5">
        <v>-8.4296274328821799</v>
      </c>
      <c r="BF191" s="5">
        <v>6.8625702436655498</v>
      </c>
      <c r="BG191" s="5">
        <v>-1.1092586303273499</v>
      </c>
      <c r="BH191" s="5">
        <v>-38.176314378237301</v>
      </c>
      <c r="BI191" s="5">
        <v>-1.3165444467391301</v>
      </c>
      <c r="BJ191" s="5">
        <v>0</v>
      </c>
      <c r="BK191" s="5">
        <v>0</v>
      </c>
      <c r="BL191" s="6">
        <v>0</v>
      </c>
      <c r="BM191" s="5" t="s">
        <v>279</v>
      </c>
      <c r="BN191" s="4" t="s">
        <v>238</v>
      </c>
      <c r="BO191" s="7">
        <v>767</v>
      </c>
      <c r="BP191" s="7">
        <v>173</v>
      </c>
      <c r="BQ191" s="4" t="s">
        <v>253</v>
      </c>
      <c r="BR191" s="5">
        <v>108.820136427655</v>
      </c>
      <c r="BS191" s="5">
        <v>89.248136647163903</v>
      </c>
      <c r="BT191" s="1">
        <v>0.82014358350393302</v>
      </c>
      <c r="BU191" s="5">
        <v>68.804647531469797</v>
      </c>
      <c r="BV191" s="1">
        <v>0.63227863693418496</v>
      </c>
      <c r="BW191" s="5">
        <v>12</v>
      </c>
      <c r="BX191" s="5">
        <v>65.202612484732001</v>
      </c>
      <c r="BY191" s="5">
        <v>47.058154468389397</v>
      </c>
      <c r="BZ191" s="1">
        <v>0.721721916884982</v>
      </c>
      <c r="CA191" s="5">
        <v>37.858698160916198</v>
      </c>
      <c r="CB191" s="1">
        <v>0.58063161456577095</v>
      </c>
      <c r="CC191" s="5">
        <v>6.1290322580645196</v>
      </c>
      <c r="CD191" s="5">
        <v>58.549916950859497</v>
      </c>
      <c r="CE191" s="5">
        <v>40.9847069615018</v>
      </c>
      <c r="CF191" s="1">
        <v>0.699995987968692</v>
      </c>
      <c r="CG191" s="5">
        <v>34.763183251391801</v>
      </c>
      <c r="CH191" s="1">
        <v>0.59373582511770695</v>
      </c>
      <c r="CI191" s="5">
        <v>5.2258064516129004</v>
      </c>
      <c r="CJ191" s="5">
        <v>66.482796139030896</v>
      </c>
      <c r="CK191" s="5">
        <v>46.529267912972102</v>
      </c>
      <c r="CL191" s="1">
        <v>0.69986929875314896</v>
      </c>
      <c r="CM191" s="5">
        <v>38.047658859751103</v>
      </c>
      <c r="CN191" s="1">
        <v>0.57229330096442799</v>
      </c>
      <c r="CO191" s="5">
        <v>6</v>
      </c>
      <c r="CP191" s="5">
        <v>59.801421959453201</v>
      </c>
      <c r="CQ191" s="5">
        <v>36.977397318608503</v>
      </c>
      <c r="CR191" s="1">
        <v>0.61833642256333099</v>
      </c>
      <c r="CS191" s="5">
        <v>29.183986675171301</v>
      </c>
      <c r="CT191" s="1">
        <v>0.48801492872458402</v>
      </c>
      <c r="CU191" s="5">
        <v>4.67741935483871</v>
      </c>
      <c r="CV191" s="5">
        <v>45.598314650598297</v>
      </c>
      <c r="CW191" s="5">
        <v>28.6270440331778</v>
      </c>
      <c r="CX191" s="1">
        <v>0.62780925682309596</v>
      </c>
      <c r="CY191" s="5">
        <v>24.474640502367102</v>
      </c>
      <c r="CZ191" s="1">
        <v>0.536744410180651</v>
      </c>
      <c r="DA191" s="5">
        <v>3</v>
      </c>
      <c r="DB191" s="5">
        <v>35.425051999799699</v>
      </c>
      <c r="DC191" s="5">
        <v>22.7312708871588</v>
      </c>
      <c r="DD191" s="1">
        <v>0.64167219535167797</v>
      </c>
      <c r="DE191" s="5">
        <v>18.885089510531699</v>
      </c>
      <c r="DF191" s="1">
        <v>0.53309983879878298</v>
      </c>
      <c r="DG191" s="5">
        <v>2.5161290322580601</v>
      </c>
      <c r="DH191" s="5">
        <v>41.681049552579097</v>
      </c>
      <c r="DI191" s="5">
        <v>21.7894849817209</v>
      </c>
      <c r="DJ191" s="1">
        <v>0.52276718594224003</v>
      </c>
      <c r="DK191" s="5">
        <v>16.738140206730399</v>
      </c>
      <c r="DL191" s="1">
        <v>0.401576744981334</v>
      </c>
      <c r="DM191" s="5">
        <v>3</v>
      </c>
      <c r="DN191" s="5">
        <v>38.488826811176402</v>
      </c>
      <c r="DO191" s="5">
        <v>19.760878705887901</v>
      </c>
      <c r="DP191" s="1">
        <v>0.51341857736619101</v>
      </c>
      <c r="DQ191" s="5">
        <v>14.074965475457001</v>
      </c>
      <c r="DR191" s="1">
        <v>0.36568964662154602</v>
      </c>
      <c r="DS191" s="5">
        <v>3</v>
      </c>
      <c r="DT191" s="5">
        <v>1.21286517980203</v>
      </c>
      <c r="DU191" s="5">
        <v>0.89574552369357296</v>
      </c>
      <c r="DV191" s="1">
        <v>0.73853676287399095</v>
      </c>
      <c r="DW191" s="5">
        <v>1.0690020583825399</v>
      </c>
      <c r="DX191" s="1">
        <v>0.88138572710696805</v>
      </c>
      <c r="DY191" s="5">
        <v>0</v>
      </c>
      <c r="DZ191" s="5"/>
      <c r="EA191" s="5"/>
      <c r="EB191" s="1"/>
      <c r="EC191" s="5"/>
      <c r="ED191" s="1"/>
      <c r="EE191" s="5"/>
      <c r="EF191" s="5"/>
      <c r="EG191" s="5"/>
      <c r="EH191" s="1"/>
      <c r="EI191" s="5"/>
      <c r="EJ191" s="1"/>
      <c r="EK191" s="5"/>
      <c r="EL191" s="5"/>
      <c r="EM191" s="5"/>
      <c r="EN191" s="1"/>
      <c r="EO191" s="5"/>
      <c r="EP191" s="1"/>
      <c r="EQ191" s="5"/>
      <c r="ER191" s="5"/>
      <c r="ES191" s="5"/>
      <c r="ET191" s="1"/>
      <c r="EU191" s="5"/>
      <c r="EV191" s="1"/>
      <c r="EW191" s="5"/>
      <c r="EX191" s="5"/>
      <c r="EY191" s="5"/>
      <c r="EZ191" s="1"/>
      <c r="FA191" s="5"/>
      <c r="FB191" s="1"/>
      <c r="FC191" s="5"/>
      <c r="FD191" s="4">
        <v>174.02274891238699</v>
      </c>
      <c r="FE191" s="4">
        <v>136.30629111555299</v>
      </c>
      <c r="FF191" s="1">
        <v>0.78326708414529</v>
      </c>
      <c r="FG191" s="4">
        <v>106.663345692386</v>
      </c>
      <c r="FH191" s="1">
        <v>0.61292759917317696</v>
      </c>
      <c r="FI191" s="4">
        <v>18.129032258064498</v>
      </c>
      <c r="FJ191" s="4">
        <v>125.03271308989</v>
      </c>
      <c r="FK191" s="4">
        <v>87.513974874473902</v>
      </c>
      <c r="FL191" s="1">
        <v>0.69992862437174397</v>
      </c>
      <c r="FM191" s="4">
        <v>72.810842111142904</v>
      </c>
      <c r="FN191" s="1">
        <v>0.58233433724497896</v>
      </c>
      <c r="FO191" s="4">
        <v>11.2258064516129</v>
      </c>
      <c r="FP191" s="4">
        <v>105.39973661005099</v>
      </c>
      <c r="FQ191" s="4">
        <v>65.604441351786306</v>
      </c>
      <c r="FR191" s="1">
        <v>0.62243458533965601</v>
      </c>
      <c r="FS191" s="4">
        <v>53.658627177538399</v>
      </c>
      <c r="FT191" s="1">
        <v>0.50909640672120304</v>
      </c>
      <c r="FU191" s="4">
        <v>7.67741935483871</v>
      </c>
      <c r="FV191" s="4">
        <v>77.106101552378803</v>
      </c>
      <c r="FW191" s="4">
        <v>44.520755868879696</v>
      </c>
      <c r="FX191" s="1">
        <v>0.57739601630146398</v>
      </c>
      <c r="FY191" s="4">
        <v>35.623229717262099</v>
      </c>
      <c r="FZ191" s="1">
        <v>0.46200273389600599</v>
      </c>
      <c r="GA191" s="4">
        <v>5.5161290322580596</v>
      </c>
      <c r="GB191" s="4">
        <v>39.701691990978397</v>
      </c>
      <c r="GC191" s="4">
        <v>20.656624229581499</v>
      </c>
      <c r="GD191" s="1">
        <v>0.52029581596359498</v>
      </c>
      <c r="GE191" s="4">
        <v>15.143967533839501</v>
      </c>
      <c r="GF191" s="1">
        <v>0.38144388247434702</v>
      </c>
      <c r="GG191" s="4">
        <v>3</v>
      </c>
      <c r="GH191" s="4">
        <v>0</v>
      </c>
      <c r="GI191" s="4">
        <v>0</v>
      </c>
      <c r="GJ191" s="1"/>
      <c r="GK191" s="4">
        <v>0</v>
      </c>
      <c r="GL191" s="1"/>
      <c r="GM191" s="4">
        <v>0</v>
      </c>
      <c r="GN191" s="4">
        <v>0</v>
      </c>
      <c r="GO191" s="4">
        <v>0</v>
      </c>
      <c r="GP191" s="1"/>
      <c r="GQ191" s="4">
        <v>0</v>
      </c>
      <c r="GR191" s="1"/>
      <c r="GS191" s="4">
        <v>0</v>
      </c>
      <c r="GT191" s="4">
        <v>0</v>
      </c>
      <c r="GU191" s="4">
        <v>0</v>
      </c>
      <c r="GV191" s="1"/>
      <c r="GW191" s="4">
        <v>0</v>
      </c>
      <c r="GX191" s="1"/>
      <c r="GY191" s="4">
        <v>0</v>
      </c>
    </row>
    <row r="192" spans="1:207" s="8" customFormat="1" x14ac:dyDescent="0.25">
      <c r="A192" s="4" t="s">
        <v>221</v>
      </c>
      <c r="B192" s="4" t="s">
        <v>579</v>
      </c>
      <c r="C192" s="4" t="s">
        <v>580</v>
      </c>
      <c r="D192" s="30" t="s">
        <v>241</v>
      </c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>
        <v>14.959339999999999</v>
      </c>
      <c r="X192" s="5">
        <v>22.991879999999998</v>
      </c>
      <c r="Y192" s="5">
        <v>0</v>
      </c>
      <c r="Z192" s="5">
        <v>0</v>
      </c>
      <c r="AA192" s="5"/>
      <c r="AB192" s="5"/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14.959339999999999</v>
      </c>
      <c r="AL192" s="5">
        <v>22.991879999999998</v>
      </c>
      <c r="AM192" s="5">
        <v>0</v>
      </c>
      <c r="AN192" s="5">
        <v>0</v>
      </c>
      <c r="AO192" s="5"/>
      <c r="AP192" s="5"/>
      <c r="AQ192" s="5"/>
      <c r="AR192" s="5"/>
      <c r="AS192" s="5">
        <v>37.951219999999999</v>
      </c>
      <c r="AT192" s="5">
        <v>0</v>
      </c>
      <c r="AU192" s="5">
        <f t="shared" si="31"/>
        <v>0</v>
      </c>
      <c r="AV192" s="5">
        <f t="shared" si="32"/>
        <v>0</v>
      </c>
      <c r="AW192" s="5">
        <f t="shared" si="33"/>
        <v>37.951219999999999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14.959339999999999</v>
      </c>
      <c r="BI192" s="5">
        <v>8.0325399999999902</v>
      </c>
      <c r="BJ192" s="5">
        <v>-22.991879999999998</v>
      </c>
      <c r="BK192" s="5">
        <v>0</v>
      </c>
      <c r="BL192" s="6">
        <v>0</v>
      </c>
      <c r="BM192" s="5" t="s">
        <v>257</v>
      </c>
      <c r="BN192" s="4" t="s">
        <v>257</v>
      </c>
      <c r="BO192" s="7">
        <v>774</v>
      </c>
      <c r="BP192" s="7">
        <v>174</v>
      </c>
      <c r="BQ192" s="4" t="s">
        <v>253</v>
      </c>
      <c r="BR192" s="5"/>
      <c r="BS192" s="5"/>
      <c r="BT192" s="1"/>
      <c r="BU192" s="5"/>
      <c r="BV192" s="1"/>
      <c r="BW192" s="5"/>
      <c r="BX192" s="5"/>
      <c r="BY192" s="5"/>
      <c r="BZ192" s="1"/>
      <c r="CA192" s="5"/>
      <c r="CB192" s="1"/>
      <c r="CC192" s="5"/>
      <c r="CD192" s="5"/>
      <c r="CE192" s="5"/>
      <c r="CF192" s="1"/>
      <c r="CG192" s="5"/>
      <c r="CH192" s="1"/>
      <c r="CI192" s="5"/>
      <c r="CJ192" s="5"/>
      <c r="CK192" s="5"/>
      <c r="CL192" s="1"/>
      <c r="CM192" s="5"/>
      <c r="CN192" s="1"/>
      <c r="CO192" s="5"/>
      <c r="CP192" s="5"/>
      <c r="CQ192" s="5"/>
      <c r="CR192" s="1"/>
      <c r="CS192" s="5"/>
      <c r="CT192" s="1"/>
      <c r="CU192" s="5"/>
      <c r="CV192" s="5"/>
      <c r="CW192" s="5"/>
      <c r="CX192" s="1"/>
      <c r="CY192" s="5"/>
      <c r="CZ192" s="1"/>
      <c r="DA192" s="5"/>
      <c r="DB192" s="5"/>
      <c r="DC192" s="5"/>
      <c r="DD192" s="1"/>
      <c r="DE192" s="5"/>
      <c r="DF192" s="1"/>
      <c r="DG192" s="5"/>
      <c r="DH192" s="5"/>
      <c r="DI192" s="5"/>
      <c r="DJ192" s="1"/>
      <c r="DK192" s="5"/>
      <c r="DL192" s="1"/>
      <c r="DM192" s="5"/>
      <c r="DN192" s="5"/>
      <c r="DO192" s="5"/>
      <c r="DP192" s="1"/>
      <c r="DQ192" s="5"/>
      <c r="DR192" s="1"/>
      <c r="DS192" s="5"/>
      <c r="DT192" s="5">
        <v>14.959339999999999</v>
      </c>
      <c r="DU192" s="5">
        <v>10.722758940609999</v>
      </c>
      <c r="DV192" s="1">
        <v>0.71679358451709496</v>
      </c>
      <c r="DW192" s="5">
        <v>10.193317775034</v>
      </c>
      <c r="DX192" s="1">
        <v>0.68140157086034303</v>
      </c>
      <c r="DY192" s="5">
        <v>0.45</v>
      </c>
      <c r="DZ192" s="5">
        <v>22.991879999999998</v>
      </c>
      <c r="EA192" s="5">
        <v>5.5067163300639903</v>
      </c>
      <c r="EB192" s="1">
        <v>0.23950700551951301</v>
      </c>
      <c r="EC192" s="5">
        <v>3.2881255312422502</v>
      </c>
      <c r="ED192" s="1">
        <v>0.14301246923880301</v>
      </c>
      <c r="EE192" s="5">
        <v>1.9483870967741901</v>
      </c>
      <c r="EF192" s="5">
        <v>0</v>
      </c>
      <c r="EG192" s="5">
        <v>-7.9271190592846597E-2</v>
      </c>
      <c r="EH192" s="1"/>
      <c r="EI192" s="5">
        <v>-7.9271190592846597E-2</v>
      </c>
      <c r="EJ192" s="1"/>
      <c r="EK192" s="5">
        <v>0</v>
      </c>
      <c r="EL192" s="5">
        <v>0</v>
      </c>
      <c r="EM192" s="5">
        <v>0.34924451754385999</v>
      </c>
      <c r="EN192" s="1"/>
      <c r="EO192" s="5">
        <v>0.34924451754385999</v>
      </c>
      <c r="EP192" s="1"/>
      <c r="EQ192" s="5">
        <v>0</v>
      </c>
      <c r="ER192" s="5"/>
      <c r="ES192" s="5"/>
      <c r="ET192" s="1"/>
      <c r="EU192" s="5"/>
      <c r="EV192" s="1"/>
      <c r="EW192" s="5"/>
      <c r="EX192" s="5"/>
      <c r="EY192" s="5"/>
      <c r="EZ192" s="1"/>
      <c r="FA192" s="5"/>
      <c r="FB192" s="1"/>
      <c r="FC192" s="5"/>
      <c r="FD192" s="4">
        <v>0</v>
      </c>
      <c r="FE192" s="4">
        <v>0</v>
      </c>
      <c r="FF192" s="1"/>
      <c r="FG192" s="4">
        <v>0</v>
      </c>
      <c r="FH192" s="1"/>
      <c r="FI192" s="4">
        <v>0</v>
      </c>
      <c r="FJ192" s="4">
        <v>0</v>
      </c>
      <c r="FK192" s="4">
        <v>0</v>
      </c>
      <c r="FL192" s="1"/>
      <c r="FM192" s="4">
        <v>0</v>
      </c>
      <c r="FN192" s="1"/>
      <c r="FO192" s="4">
        <v>0</v>
      </c>
      <c r="FP192" s="4">
        <v>0</v>
      </c>
      <c r="FQ192" s="4">
        <v>0</v>
      </c>
      <c r="FR192" s="1"/>
      <c r="FS192" s="4">
        <v>0</v>
      </c>
      <c r="FT192" s="1"/>
      <c r="FU192" s="4">
        <v>0</v>
      </c>
      <c r="FV192" s="4">
        <v>0</v>
      </c>
      <c r="FW192" s="4">
        <v>0</v>
      </c>
      <c r="FX192" s="1"/>
      <c r="FY192" s="4">
        <v>0</v>
      </c>
      <c r="FZ192" s="1"/>
      <c r="GA192" s="4">
        <v>0</v>
      </c>
      <c r="GB192" s="4">
        <v>14.959339999999999</v>
      </c>
      <c r="GC192" s="4">
        <v>10.722758940609999</v>
      </c>
      <c r="GD192" s="1">
        <v>0.71679358451709496</v>
      </c>
      <c r="GE192" s="4">
        <v>10.193317775034</v>
      </c>
      <c r="GF192" s="1">
        <v>0.68140157086034303</v>
      </c>
      <c r="GG192" s="4">
        <v>0.45</v>
      </c>
      <c r="GH192" s="4">
        <v>22.991879999999998</v>
      </c>
      <c r="GI192" s="4">
        <v>5.42744513947114</v>
      </c>
      <c r="GJ192" s="1">
        <v>0.236059214795447</v>
      </c>
      <c r="GK192" s="4">
        <v>3.2088543406494101</v>
      </c>
      <c r="GL192" s="1">
        <v>0.139564678514737</v>
      </c>
      <c r="GM192" s="4">
        <v>1.9483870967741901</v>
      </c>
      <c r="GN192" s="4">
        <v>0</v>
      </c>
      <c r="GO192" s="4">
        <v>0.34924451754385999</v>
      </c>
      <c r="GP192" s="1"/>
      <c r="GQ192" s="4">
        <v>0.34924451754385999</v>
      </c>
      <c r="GR192" s="1"/>
      <c r="GS192" s="4">
        <v>0</v>
      </c>
      <c r="GT192" s="4">
        <v>0</v>
      </c>
      <c r="GU192" s="4">
        <v>0</v>
      </c>
      <c r="GV192" s="1"/>
      <c r="GW192" s="4">
        <v>0</v>
      </c>
      <c r="GX192" s="1"/>
      <c r="GY192" s="4">
        <v>0</v>
      </c>
    </row>
    <row r="193" spans="1:207" s="8" customFormat="1" x14ac:dyDescent="0.25">
      <c r="A193" s="4" t="s">
        <v>221</v>
      </c>
      <c r="B193" s="4" t="s">
        <v>581</v>
      </c>
      <c r="C193" s="4" t="s">
        <v>582</v>
      </c>
      <c r="D193" s="30" t="s">
        <v>256</v>
      </c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>
        <v>5.5056160837288504</v>
      </c>
      <c r="U193" s="5">
        <v>30.890307732749299</v>
      </c>
      <c r="V193" s="5">
        <v>29.939396860167999</v>
      </c>
      <c r="W193" s="5">
        <v>6.3394345868321897</v>
      </c>
      <c r="X193" s="5">
        <v>0</v>
      </c>
      <c r="Y193" s="5">
        <v>0</v>
      </c>
      <c r="Z193" s="5"/>
      <c r="AA193" s="5"/>
      <c r="AB193" s="5"/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36.395923816478103</v>
      </c>
      <c r="AK193" s="5">
        <v>36.278831447000201</v>
      </c>
      <c r="AL193" s="5">
        <v>0</v>
      </c>
      <c r="AM193" s="5">
        <v>0</v>
      </c>
      <c r="AN193" s="5">
        <v>0</v>
      </c>
      <c r="AO193" s="5"/>
      <c r="AP193" s="5"/>
      <c r="AQ193" s="5"/>
      <c r="AR193" s="5">
        <v>36.395923816478103</v>
      </c>
      <c r="AS193" s="5">
        <v>36.278831447000201</v>
      </c>
      <c r="AT193" s="5"/>
      <c r="AU193" s="5">
        <f t="shared" si="31"/>
        <v>0</v>
      </c>
      <c r="AV193" s="5">
        <f t="shared" si="32"/>
        <v>36.395923816478103</v>
      </c>
      <c r="AW193" s="5">
        <f t="shared" si="33"/>
        <v>-0.11709236947790203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5.5056160837288504</v>
      </c>
      <c r="BF193" s="5">
        <v>25.3846916490204</v>
      </c>
      <c r="BG193" s="5">
        <v>-0.95091087258128204</v>
      </c>
      <c r="BH193" s="5">
        <v>-23.599962273335802</v>
      </c>
      <c r="BI193" s="5">
        <v>-6.3394345868321897</v>
      </c>
      <c r="BJ193" s="5">
        <v>0</v>
      </c>
      <c r="BK193" s="5">
        <v>0</v>
      </c>
      <c r="BL193" s="6">
        <v>0</v>
      </c>
      <c r="BM193" s="5" t="s">
        <v>257</v>
      </c>
      <c r="BN193" s="4" t="s">
        <v>257</v>
      </c>
      <c r="BO193" s="7">
        <v>778</v>
      </c>
      <c r="BP193" s="7">
        <v>175</v>
      </c>
      <c r="BQ193" s="4" t="s">
        <v>253</v>
      </c>
      <c r="BR193" s="5"/>
      <c r="BS193" s="5"/>
      <c r="BT193" s="1"/>
      <c r="BU193" s="5"/>
      <c r="BV193" s="1"/>
      <c r="BW193" s="5"/>
      <c r="BX193" s="5"/>
      <c r="BY193" s="5"/>
      <c r="BZ193" s="1"/>
      <c r="CA193" s="5"/>
      <c r="CB193" s="1"/>
      <c r="CC193" s="5"/>
      <c r="CD193" s="5"/>
      <c r="CE193" s="5"/>
      <c r="CF193" s="1"/>
      <c r="CG193" s="5"/>
      <c r="CH193" s="1"/>
      <c r="CI193" s="5"/>
      <c r="CJ193" s="5"/>
      <c r="CK193" s="5"/>
      <c r="CL193" s="1"/>
      <c r="CM193" s="5"/>
      <c r="CN193" s="1"/>
      <c r="CO193" s="5"/>
      <c r="CP193" s="5"/>
      <c r="CQ193" s="5"/>
      <c r="CR193" s="1"/>
      <c r="CS193" s="5"/>
      <c r="CT193" s="1"/>
      <c r="CU193" s="5"/>
      <c r="CV193" s="5"/>
      <c r="CW193" s="5"/>
      <c r="CX193" s="1"/>
      <c r="CY193" s="5"/>
      <c r="CZ193" s="1"/>
      <c r="DA193" s="5"/>
      <c r="DB193" s="5">
        <v>6.4175879316314504</v>
      </c>
      <c r="DC193" s="5">
        <v>6.0816966104822097</v>
      </c>
      <c r="DD193" s="1">
        <v>0.94766081513372502</v>
      </c>
      <c r="DE193" s="5">
        <v>5.1584906589138901</v>
      </c>
      <c r="DF193" s="1">
        <v>0.80380521683051098</v>
      </c>
      <c r="DG193" s="5">
        <v>0.149612903225806</v>
      </c>
      <c r="DH193" s="5">
        <v>36.363335208619297</v>
      </c>
      <c r="DI193" s="5">
        <v>33.460800590934902</v>
      </c>
      <c r="DJ193" s="1">
        <v>0.92017963696035199</v>
      </c>
      <c r="DK193" s="5">
        <v>27.460017049991599</v>
      </c>
      <c r="DL193" s="1">
        <v>0.75515672290375202</v>
      </c>
      <c r="DM193" s="5">
        <v>1.3404953917050699</v>
      </c>
      <c r="DN193" s="5">
        <v>32.274131952025797</v>
      </c>
      <c r="DO193" s="5">
        <v>28.547896788544399</v>
      </c>
      <c r="DP193" s="1">
        <v>0.88454421736205402</v>
      </c>
      <c r="DQ193" s="5">
        <v>21.068566335542901</v>
      </c>
      <c r="DR193" s="1">
        <v>0.65280040271448503</v>
      </c>
      <c r="DS193" s="5">
        <v>1.11265591397849</v>
      </c>
      <c r="DT193" s="5">
        <v>6.6452470143879596</v>
      </c>
      <c r="DU193" s="5">
        <v>-0.19268973698884101</v>
      </c>
      <c r="DV193" s="1">
        <v>-2.8996625192658599E-2</v>
      </c>
      <c r="DW193" s="5">
        <v>-4.0021774052346801</v>
      </c>
      <c r="DX193" s="1">
        <v>-0.60226164604105203</v>
      </c>
      <c r="DY193" s="5">
        <v>7.61290322580645E-2</v>
      </c>
      <c r="DZ193" s="5">
        <v>0</v>
      </c>
      <c r="EA193" s="5">
        <v>1.7290937803692901</v>
      </c>
      <c r="EB193" s="1"/>
      <c r="EC193" s="5">
        <v>0.25979899259696199</v>
      </c>
      <c r="ED193" s="1"/>
      <c r="EE193" s="5">
        <v>0</v>
      </c>
      <c r="EF193" s="5">
        <v>0</v>
      </c>
      <c r="EG193" s="5">
        <v>0</v>
      </c>
      <c r="EH193" s="1"/>
      <c r="EI193" s="5">
        <v>-0.98054963717370902</v>
      </c>
      <c r="EJ193" s="1"/>
      <c r="EK193" s="5">
        <v>0</v>
      </c>
      <c r="EL193" s="5"/>
      <c r="EM193" s="5"/>
      <c r="EN193" s="1"/>
      <c r="EO193" s="5"/>
      <c r="EP193" s="1"/>
      <c r="EQ193" s="5"/>
      <c r="ER193" s="5"/>
      <c r="ES193" s="5"/>
      <c r="ET193" s="1"/>
      <c r="EU193" s="5"/>
      <c r="EV193" s="1"/>
      <c r="EW193" s="5"/>
      <c r="EX193" s="5"/>
      <c r="EY193" s="5"/>
      <c r="EZ193" s="1"/>
      <c r="FA193" s="5"/>
      <c r="FB193" s="1"/>
      <c r="FC193" s="5"/>
      <c r="FD193" s="4">
        <v>0</v>
      </c>
      <c r="FE193" s="4">
        <v>0</v>
      </c>
      <c r="FF193" s="1"/>
      <c r="FG193" s="4">
        <v>0</v>
      </c>
      <c r="FH193" s="1"/>
      <c r="FI193" s="4">
        <v>0</v>
      </c>
      <c r="FJ193" s="4">
        <v>0</v>
      </c>
      <c r="FK193" s="4">
        <v>0</v>
      </c>
      <c r="FL193" s="1"/>
      <c r="FM193" s="4">
        <v>0</v>
      </c>
      <c r="FN193" s="1"/>
      <c r="FO193" s="4">
        <v>0</v>
      </c>
      <c r="FP193" s="4">
        <v>0</v>
      </c>
      <c r="FQ193" s="4">
        <v>0</v>
      </c>
      <c r="FR193" s="1"/>
      <c r="FS193" s="4">
        <v>0</v>
      </c>
      <c r="FT193" s="1"/>
      <c r="FU193" s="4">
        <v>0</v>
      </c>
      <c r="FV193" s="4">
        <v>42.7809231402507</v>
      </c>
      <c r="FW193" s="4">
        <v>39.542497201417099</v>
      </c>
      <c r="FX193" s="1">
        <v>0.92430210240632404</v>
      </c>
      <c r="FY193" s="4">
        <v>32.618507708905497</v>
      </c>
      <c r="FZ193" s="1">
        <v>0.76245450809863702</v>
      </c>
      <c r="GA193" s="4">
        <v>1.4901082949308799</v>
      </c>
      <c r="GB193" s="4">
        <v>38.919378966413802</v>
      </c>
      <c r="GC193" s="4">
        <v>28.355207051555499</v>
      </c>
      <c r="GD193" s="1">
        <v>0.72856268020168502</v>
      </c>
      <c r="GE193" s="4">
        <v>17.0663889303082</v>
      </c>
      <c r="GF193" s="1">
        <v>0.43850619880229802</v>
      </c>
      <c r="GG193" s="4">
        <v>1.1887849462365601</v>
      </c>
      <c r="GH193" s="4">
        <v>0</v>
      </c>
      <c r="GI193" s="4">
        <v>1.7290937803692901</v>
      </c>
      <c r="GJ193" s="1"/>
      <c r="GK193" s="4">
        <v>-0.72075064457674698</v>
      </c>
      <c r="GL193" s="1"/>
      <c r="GM193" s="4">
        <v>0</v>
      </c>
      <c r="GN193" s="4">
        <v>0</v>
      </c>
      <c r="GO193" s="4">
        <v>0</v>
      </c>
      <c r="GP193" s="1"/>
      <c r="GQ193" s="4">
        <v>0</v>
      </c>
      <c r="GR193" s="1"/>
      <c r="GS193" s="4">
        <v>0</v>
      </c>
      <c r="GT193" s="4">
        <v>0</v>
      </c>
      <c r="GU193" s="4">
        <v>0</v>
      </c>
      <c r="GV193" s="1"/>
      <c r="GW193" s="4">
        <v>0</v>
      </c>
      <c r="GX193" s="1"/>
      <c r="GY193" s="4">
        <v>0</v>
      </c>
    </row>
    <row r="194" spans="1:207" s="8" customFormat="1" x14ac:dyDescent="0.25">
      <c r="A194" s="4" t="s">
        <v>221</v>
      </c>
      <c r="B194" s="4" t="s">
        <v>583</v>
      </c>
      <c r="C194" s="4" t="s">
        <v>584</v>
      </c>
      <c r="D194" s="30" t="s">
        <v>276</v>
      </c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>
        <v>33.742085606292498</v>
      </c>
      <c r="Z194" s="5">
        <v>49.918907863448801</v>
      </c>
      <c r="AA194" s="5">
        <v>54.221680526571497</v>
      </c>
      <c r="AB194" s="5">
        <v>35.246227518561703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33.742085606292498</v>
      </c>
      <c r="AM194" s="5">
        <v>104.14058839002</v>
      </c>
      <c r="AN194" s="5">
        <v>35.246227518561703</v>
      </c>
      <c r="AO194" s="5"/>
      <c r="AP194" s="5"/>
      <c r="AQ194" s="5"/>
      <c r="AR194" s="5"/>
      <c r="AS194" s="5">
        <v>33.742085606292498</v>
      </c>
      <c r="AT194" s="5">
        <v>139.38681590858201</v>
      </c>
      <c r="AU194" s="5">
        <f t="shared" si="31"/>
        <v>0</v>
      </c>
      <c r="AV194" s="5">
        <f t="shared" si="32"/>
        <v>0</v>
      </c>
      <c r="AW194" s="5">
        <f t="shared" si="33"/>
        <v>33.742085606292498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33.742085606292498</v>
      </c>
      <c r="BK194" s="5">
        <v>16.176822257156299</v>
      </c>
      <c r="BL194" s="6">
        <v>4.3027726631226804</v>
      </c>
      <c r="BM194" s="5" t="s">
        <v>257</v>
      </c>
      <c r="BN194" s="4" t="s">
        <v>257</v>
      </c>
      <c r="BO194" s="7">
        <v>780</v>
      </c>
      <c r="BP194" s="7">
        <v>176</v>
      </c>
      <c r="BQ194" s="4" t="s">
        <v>253</v>
      </c>
      <c r="BR194" s="5"/>
      <c r="BS194" s="5"/>
      <c r="BT194" s="1"/>
      <c r="BU194" s="5"/>
      <c r="BV194" s="1"/>
      <c r="BW194" s="5"/>
      <c r="BX194" s="5"/>
      <c r="BY194" s="5"/>
      <c r="BZ194" s="1"/>
      <c r="CA194" s="5"/>
      <c r="CB194" s="1"/>
      <c r="CC194" s="5"/>
      <c r="CD194" s="5"/>
      <c r="CE194" s="5"/>
      <c r="CF194" s="1"/>
      <c r="CG194" s="5"/>
      <c r="CH194" s="1"/>
      <c r="CI194" s="5"/>
      <c r="CJ194" s="5"/>
      <c r="CK194" s="5"/>
      <c r="CL194" s="1"/>
      <c r="CM194" s="5"/>
      <c r="CN194" s="1"/>
      <c r="CO194" s="5"/>
      <c r="CP194" s="5"/>
      <c r="CQ194" s="5"/>
      <c r="CR194" s="1"/>
      <c r="CS194" s="5"/>
      <c r="CT194" s="1"/>
      <c r="CU194" s="5"/>
      <c r="CV194" s="5"/>
      <c r="CW194" s="5"/>
      <c r="CX194" s="1"/>
      <c r="CY194" s="5"/>
      <c r="CZ194" s="1"/>
      <c r="DA194" s="5"/>
      <c r="DB194" s="5"/>
      <c r="DC194" s="5"/>
      <c r="DD194" s="1"/>
      <c r="DE194" s="5"/>
      <c r="DF194" s="1"/>
      <c r="DG194" s="5"/>
      <c r="DH194" s="5"/>
      <c r="DI194" s="5"/>
      <c r="DJ194" s="1"/>
      <c r="DK194" s="5"/>
      <c r="DL194" s="1"/>
      <c r="DM194" s="5"/>
      <c r="DN194" s="5"/>
      <c r="DO194" s="5"/>
      <c r="DP194" s="1"/>
      <c r="DQ194" s="5"/>
      <c r="DR194" s="1"/>
      <c r="DS194" s="5"/>
      <c r="DT194" s="5"/>
      <c r="DU194" s="5"/>
      <c r="DV194" s="1"/>
      <c r="DW194" s="5"/>
      <c r="DX194" s="1"/>
      <c r="DY194" s="5"/>
      <c r="DZ194" s="5"/>
      <c r="EA194" s="5"/>
      <c r="EB194" s="1"/>
      <c r="EC194" s="5"/>
      <c r="ED194" s="1"/>
      <c r="EE194" s="5"/>
      <c r="EF194" s="5">
        <v>33.9488881403703</v>
      </c>
      <c r="EG194" s="5">
        <v>19.1644496359492</v>
      </c>
      <c r="EH194" s="1">
        <v>0.56450890399440701</v>
      </c>
      <c r="EI194" s="5">
        <v>17.279450930899898</v>
      </c>
      <c r="EJ194" s="1">
        <v>0.50898429602329198</v>
      </c>
      <c r="EK194" s="5">
        <v>1.5956221198156699</v>
      </c>
      <c r="EL194" s="5">
        <v>49.226318881807401</v>
      </c>
      <c r="EM194" s="5">
        <v>30.030891051406901</v>
      </c>
      <c r="EN194" s="1">
        <v>0.61005762229573002</v>
      </c>
      <c r="EO194" s="5">
        <v>27.830884618093201</v>
      </c>
      <c r="EP194" s="1">
        <v>0.56536595159421099</v>
      </c>
      <c r="EQ194" s="5">
        <v>1.93548387096774</v>
      </c>
      <c r="ER194" s="5">
        <v>52.992484521106803</v>
      </c>
      <c r="ES194" s="5">
        <v>22.694573044085899</v>
      </c>
      <c r="ET194" s="1">
        <v>0.42826021933443498</v>
      </c>
      <c r="EU194" s="5">
        <v>16.5788769961156</v>
      </c>
      <c r="EV194" s="1">
        <v>0.31285336299928201</v>
      </c>
      <c r="EW194" s="5">
        <v>3</v>
      </c>
      <c r="EX194" s="5">
        <v>33.960399885494198</v>
      </c>
      <c r="EY194" s="5">
        <v>14.88154565854</v>
      </c>
      <c r="EZ194" s="1">
        <v>0.43820289833796899</v>
      </c>
      <c r="FA194" s="5">
        <v>-5.0896978104657302</v>
      </c>
      <c r="FB194" s="1">
        <v>-0.14987155120749099</v>
      </c>
      <c r="FC194" s="5">
        <v>1.5</v>
      </c>
      <c r="FD194" s="4">
        <v>0</v>
      </c>
      <c r="FE194" s="4">
        <v>0</v>
      </c>
      <c r="FF194" s="1"/>
      <c r="FG194" s="4">
        <v>0</v>
      </c>
      <c r="FH194" s="1"/>
      <c r="FI194" s="4">
        <v>0</v>
      </c>
      <c r="FJ194" s="4">
        <v>0</v>
      </c>
      <c r="FK194" s="4">
        <v>0</v>
      </c>
      <c r="FL194" s="1"/>
      <c r="FM194" s="4">
        <v>0</v>
      </c>
      <c r="FN194" s="1"/>
      <c r="FO194" s="4">
        <v>0</v>
      </c>
      <c r="FP194" s="4">
        <v>0</v>
      </c>
      <c r="FQ194" s="4">
        <v>0</v>
      </c>
      <c r="FR194" s="1"/>
      <c r="FS194" s="4">
        <v>0</v>
      </c>
      <c r="FT194" s="1"/>
      <c r="FU194" s="4">
        <v>0</v>
      </c>
      <c r="FV194" s="4">
        <v>0</v>
      </c>
      <c r="FW194" s="4">
        <v>0</v>
      </c>
      <c r="FX194" s="1"/>
      <c r="FY194" s="4">
        <v>0</v>
      </c>
      <c r="FZ194" s="1"/>
      <c r="GA194" s="4">
        <v>0</v>
      </c>
      <c r="GB194" s="4">
        <v>0</v>
      </c>
      <c r="GC194" s="4">
        <v>0</v>
      </c>
      <c r="GD194" s="1"/>
      <c r="GE194" s="4">
        <v>0</v>
      </c>
      <c r="GF194" s="1"/>
      <c r="GG194" s="4">
        <v>0</v>
      </c>
      <c r="GH194" s="4">
        <v>33.9488881403703</v>
      </c>
      <c r="GI194" s="4">
        <v>19.1644496359492</v>
      </c>
      <c r="GJ194" s="1">
        <v>0.56450890399440701</v>
      </c>
      <c r="GK194" s="4">
        <v>17.279450930899898</v>
      </c>
      <c r="GL194" s="1">
        <v>0.50898429602329198</v>
      </c>
      <c r="GM194" s="4">
        <v>1.5956221198156699</v>
      </c>
      <c r="GN194" s="4">
        <v>102.21880340291401</v>
      </c>
      <c r="GO194" s="4">
        <v>52.725464095492697</v>
      </c>
      <c r="GP194" s="1">
        <v>0.51580983478808295</v>
      </c>
      <c r="GQ194" s="4">
        <v>44.409761614208797</v>
      </c>
      <c r="GR194" s="1">
        <v>0.43445785056942599</v>
      </c>
      <c r="GS194" s="4">
        <v>4.9354838709677402</v>
      </c>
      <c r="GT194" s="4">
        <v>33.960399885494198</v>
      </c>
      <c r="GU194" s="4">
        <v>14.88154565854</v>
      </c>
      <c r="GV194" s="1">
        <v>0.43820289833796899</v>
      </c>
      <c r="GW194" s="4">
        <v>-5.0896978104657302</v>
      </c>
      <c r="GX194" s="1">
        <v>-0.14987155120749099</v>
      </c>
      <c r="GY194" s="4">
        <v>1.5</v>
      </c>
    </row>
    <row r="195" spans="1:207" s="8" customFormat="1" x14ac:dyDescent="0.25">
      <c r="A195" s="4" t="s">
        <v>221</v>
      </c>
      <c r="B195" s="4" t="s">
        <v>585</v>
      </c>
      <c r="C195" s="4" t="s">
        <v>586</v>
      </c>
      <c r="D195" s="30" t="s">
        <v>256</v>
      </c>
      <c r="E195" s="4"/>
      <c r="F195" s="5">
        <v>114.411940405029</v>
      </c>
      <c r="G195" s="5">
        <v>151.95475501701699</v>
      </c>
      <c r="H195" s="5">
        <v>163.29438139675099</v>
      </c>
      <c r="I195" s="5">
        <v>168.718624755755</v>
      </c>
      <c r="J195" s="5">
        <v>99.883840403003305</v>
      </c>
      <c r="K195" s="5">
        <v>99.205603952097704</v>
      </c>
      <c r="L195" s="5">
        <v>105.624486744528</v>
      </c>
      <c r="M195" s="5">
        <v>100.23734776956201</v>
      </c>
      <c r="N195" s="5">
        <v>60.177821837623803</v>
      </c>
      <c r="O195" s="5">
        <v>18.100263754076298</v>
      </c>
      <c r="P195" s="5">
        <v>6.7130982190907202</v>
      </c>
      <c r="Q195" s="5">
        <v>4.4224890874852303</v>
      </c>
      <c r="R195" s="5">
        <v>4.9149321611427297</v>
      </c>
      <c r="S195" s="5">
        <v>18.716880215982201</v>
      </c>
      <c r="T195" s="5">
        <v>28.298871524236802</v>
      </c>
      <c r="U195" s="5">
        <v>8.7439374136976795</v>
      </c>
      <c r="V195" s="5">
        <v>14.3423120571734</v>
      </c>
      <c r="W195" s="5">
        <v>17.609131255635301</v>
      </c>
      <c r="X195" s="5">
        <v>0</v>
      </c>
      <c r="Y195" s="5">
        <v>0</v>
      </c>
      <c r="Z195" s="5">
        <v>-3.3245871365852197E-4</v>
      </c>
      <c r="AA195" s="5">
        <v>-3.6115293874727603E-2</v>
      </c>
      <c r="AB195" s="5">
        <v>6.0961221216797995E-4</v>
      </c>
      <c r="AC195" s="5">
        <v>266.36669542204498</v>
      </c>
      <c r="AD195" s="5">
        <v>332.01300615250602</v>
      </c>
      <c r="AE195" s="5">
        <v>199.08944435510099</v>
      </c>
      <c r="AF195" s="5">
        <v>205.861834514089</v>
      </c>
      <c r="AG195" s="5">
        <v>78.278085591700005</v>
      </c>
      <c r="AH195" s="5">
        <v>11.135587306575999</v>
      </c>
      <c r="AI195" s="5">
        <v>23.631812377124898</v>
      </c>
      <c r="AJ195" s="5">
        <v>37.042808937934502</v>
      </c>
      <c r="AK195" s="5">
        <v>31.951443312808699</v>
      </c>
      <c r="AL195" s="5">
        <v>0</v>
      </c>
      <c r="AM195" s="5">
        <v>-3.6447752588386097E-2</v>
      </c>
      <c r="AN195" s="5">
        <v>6.0961221216797995E-4</v>
      </c>
      <c r="AO195" s="5">
        <v>598.37970157455197</v>
      </c>
      <c r="AP195" s="5">
        <v>404.95127886918999</v>
      </c>
      <c r="AQ195" s="5">
        <v>89.413672898276005</v>
      </c>
      <c r="AR195" s="5">
        <v>60.674621315059397</v>
      </c>
      <c r="AS195" s="5">
        <v>31.951443312808699</v>
      </c>
      <c r="AT195" s="5">
        <v>-3.5838140376218103E-2</v>
      </c>
      <c r="AU195" s="5">
        <f t="shared" si="31"/>
        <v>-315.537605970914</v>
      </c>
      <c r="AV195" s="5">
        <f t="shared" si="32"/>
        <v>-28.739051583216607</v>
      </c>
      <c r="AW195" s="5">
        <f t="shared" si="33"/>
        <v>-28.723178002250698</v>
      </c>
      <c r="AX195" s="5">
        <v>-5.3871389749658203</v>
      </c>
      <c r="AY195" s="5">
        <v>-40.059525931937898</v>
      </c>
      <c r="AZ195" s="5">
        <v>-42.077558083547501</v>
      </c>
      <c r="BA195" s="5">
        <v>-11.387165534985501</v>
      </c>
      <c r="BB195" s="5">
        <v>-2.29060913160549</v>
      </c>
      <c r="BC195" s="5">
        <v>0.49244307365749601</v>
      </c>
      <c r="BD195" s="5">
        <v>13.801948054839499</v>
      </c>
      <c r="BE195" s="5">
        <v>9.5819913082545707</v>
      </c>
      <c r="BF195" s="5">
        <v>-19.554934110539101</v>
      </c>
      <c r="BG195" s="5">
        <v>5.5983746434757196</v>
      </c>
      <c r="BH195" s="5">
        <v>3.2668191984619401</v>
      </c>
      <c r="BI195" s="5">
        <v>-17.609131255635301</v>
      </c>
      <c r="BJ195" s="5">
        <v>0</v>
      </c>
      <c r="BK195" s="5">
        <v>-3.3245871365852197E-4</v>
      </c>
      <c r="BL195" s="6">
        <v>-3.5782835161069101E-2</v>
      </c>
      <c r="BM195" s="5" t="s">
        <v>257</v>
      </c>
      <c r="BN195" s="4" t="s">
        <v>257</v>
      </c>
      <c r="BO195" s="7">
        <v>589</v>
      </c>
      <c r="BP195" s="7">
        <v>177</v>
      </c>
      <c r="BQ195" s="4" t="s">
        <v>253</v>
      </c>
      <c r="BR195" s="5">
        <v>60.520551147100498</v>
      </c>
      <c r="BS195" s="5">
        <v>48.246772901147203</v>
      </c>
      <c r="BT195" s="1">
        <v>0.79719652228346705</v>
      </c>
      <c r="BU195" s="5">
        <v>28.593958340691401</v>
      </c>
      <c r="BV195" s="1">
        <v>0.47246691906673599</v>
      </c>
      <c r="BW195" s="5">
        <v>13.383870967741901</v>
      </c>
      <c r="BX195" s="5">
        <v>18.513525978568101</v>
      </c>
      <c r="BY195" s="5">
        <v>-6.0944567951912498</v>
      </c>
      <c r="BZ195" s="1">
        <v>-0.32918941547095998</v>
      </c>
      <c r="CA195" s="5">
        <v>-24.556324405154299</v>
      </c>
      <c r="CB195" s="1">
        <v>-1.3263991113082201</v>
      </c>
      <c r="CC195" s="5">
        <v>13.6451612903226</v>
      </c>
      <c r="CD195" s="5">
        <v>7.1574621999489203</v>
      </c>
      <c r="CE195" s="5">
        <v>-20.1934123059294</v>
      </c>
      <c r="CF195" s="1">
        <v>-2.8213089698292002</v>
      </c>
      <c r="CG195" s="5">
        <v>-31.918251725909101</v>
      </c>
      <c r="CH195" s="1">
        <v>-4.4594369951596704</v>
      </c>
      <c r="CI195" s="5">
        <v>10.2870967741935</v>
      </c>
      <c r="CJ195" s="5">
        <v>4.9204615370104001</v>
      </c>
      <c r="CK195" s="5">
        <v>-4.0633298204107096</v>
      </c>
      <c r="CL195" s="1">
        <v>-0.82580257763370901</v>
      </c>
      <c r="CM195" s="5">
        <v>-10.3525949373813</v>
      </c>
      <c r="CN195" s="1">
        <v>-2.1039885912148302</v>
      </c>
      <c r="CO195" s="5">
        <v>5.1290322580645196</v>
      </c>
      <c r="CP195" s="5">
        <v>5.5839321518479901</v>
      </c>
      <c r="CQ195" s="5">
        <v>-13.3820666771267</v>
      </c>
      <c r="CR195" s="1">
        <v>-2.3965310310401802</v>
      </c>
      <c r="CS195" s="5">
        <v>-25.6787699688463</v>
      </c>
      <c r="CT195" s="1">
        <v>-4.5986894665881604</v>
      </c>
      <c r="CU195" s="5">
        <v>7.88924731182796</v>
      </c>
      <c r="CV195" s="5">
        <v>20.760627884638801</v>
      </c>
      <c r="CW195" s="5">
        <v>0.87717688765006296</v>
      </c>
      <c r="CX195" s="1">
        <v>4.2251944041591598E-2</v>
      </c>
      <c r="CY195" s="5">
        <v>-11.9903758948904</v>
      </c>
      <c r="CZ195" s="1">
        <v>-0.57755362513685404</v>
      </c>
      <c r="DA195" s="5">
        <v>9.1935483870967705</v>
      </c>
      <c r="DB195" s="5">
        <v>30.968633265663701</v>
      </c>
      <c r="DC195" s="5">
        <v>18.788948204276299</v>
      </c>
      <c r="DD195" s="1">
        <v>0.60670898980577403</v>
      </c>
      <c r="DE195" s="5">
        <v>12.1574068391357</v>
      </c>
      <c r="DF195" s="1">
        <v>0.39257162997293599</v>
      </c>
      <c r="DG195" s="5">
        <v>4.3774193548387101</v>
      </c>
      <c r="DH195" s="5">
        <v>9.3497394136542908</v>
      </c>
      <c r="DI195" s="5">
        <v>5.2717467339101596</v>
      </c>
      <c r="DJ195" s="1">
        <v>0.56383889439863299</v>
      </c>
      <c r="DK195" s="5">
        <v>2.9607628299278899</v>
      </c>
      <c r="DL195" s="1">
        <v>0.31666795179382401</v>
      </c>
      <c r="DM195" s="5">
        <v>1.5</v>
      </c>
      <c r="DN195" s="5">
        <v>14.456678702946901</v>
      </c>
      <c r="DO195" s="5">
        <v>10.1334943006472</v>
      </c>
      <c r="DP195" s="1">
        <v>0.70095590480139203</v>
      </c>
      <c r="DQ195" s="5">
        <v>6.1220676267500904</v>
      </c>
      <c r="DR195" s="1">
        <v>0.423476771708439</v>
      </c>
      <c r="DS195" s="5">
        <v>2.5769354838709702</v>
      </c>
      <c r="DT195" s="5">
        <v>16.530711166670098</v>
      </c>
      <c r="DU195" s="5">
        <v>11.0226750469115</v>
      </c>
      <c r="DV195" s="1">
        <v>0.66679980889968604</v>
      </c>
      <c r="DW195" s="5">
        <v>7.2279743984610896</v>
      </c>
      <c r="DX195" s="1">
        <v>0.43724521743713302</v>
      </c>
      <c r="DY195" s="5">
        <v>3</v>
      </c>
      <c r="DZ195" s="5">
        <v>0</v>
      </c>
      <c r="EA195" s="5">
        <v>6.6321793002915505E-2</v>
      </c>
      <c r="EB195" s="1"/>
      <c r="EC195" s="5">
        <v>6.1047220564100398E-2</v>
      </c>
      <c r="ED195" s="1"/>
      <c r="EE195" s="5">
        <v>0</v>
      </c>
      <c r="EF195" s="5">
        <v>0</v>
      </c>
      <c r="EG195" s="5">
        <v>0</v>
      </c>
      <c r="EH195" s="1"/>
      <c r="EI195" s="5">
        <v>-1.75158116480348E-3</v>
      </c>
      <c r="EJ195" s="1"/>
      <c r="EK195" s="5">
        <v>0</v>
      </c>
      <c r="EL195" s="5">
        <v>-3.4100877193132801E-4</v>
      </c>
      <c r="EM195" s="5">
        <v>-3.4100877193132801E-4</v>
      </c>
      <c r="EN195" s="1">
        <v>1</v>
      </c>
      <c r="EO195" s="5">
        <v>-3.4100877193132801E-4</v>
      </c>
      <c r="EP195" s="1">
        <v>-1</v>
      </c>
      <c r="EQ195" s="5">
        <v>0</v>
      </c>
      <c r="ER195" s="5">
        <v>-3.77129511107447E-2</v>
      </c>
      <c r="ES195" s="5">
        <v>-3.8471073854427003E-2</v>
      </c>
      <c r="ET195" s="1">
        <v>1.02010245078557</v>
      </c>
      <c r="EU195" s="5">
        <v>-3.8471073854427003E-2</v>
      </c>
      <c r="EV195" s="1">
        <v>-1.02010245078557</v>
      </c>
      <c r="EW195" s="5">
        <v>0</v>
      </c>
      <c r="EX195" s="5">
        <v>6.0457282795622902E-4</v>
      </c>
      <c r="EY195" s="5">
        <v>0.95355210554496905</v>
      </c>
      <c r="EZ195" s="1">
        <v>1577.23281869692</v>
      </c>
      <c r="FA195" s="5">
        <v>0.95355548237304399</v>
      </c>
      <c r="FB195" s="1">
        <v>1577.23840417466</v>
      </c>
      <c r="FC195" s="5">
        <v>0</v>
      </c>
      <c r="FD195" s="4">
        <v>79.034077125668503</v>
      </c>
      <c r="FE195" s="4">
        <v>42.152316105955897</v>
      </c>
      <c r="FF195" s="1">
        <v>0.53334356063817201</v>
      </c>
      <c r="FG195" s="4">
        <v>4.0376339355370403</v>
      </c>
      <c r="FH195" s="1">
        <v>5.1087253528841602E-2</v>
      </c>
      <c r="FI195" s="4">
        <v>27.0290322580645</v>
      </c>
      <c r="FJ195" s="4">
        <v>12.077923736959301</v>
      </c>
      <c r="FK195" s="4">
        <v>-24.2567421263401</v>
      </c>
      <c r="FL195" s="1">
        <v>-2.0083536421175299</v>
      </c>
      <c r="FM195" s="4">
        <v>-42.270846663290399</v>
      </c>
      <c r="FN195" s="1">
        <v>-3.4998438128846998</v>
      </c>
      <c r="FO195" s="4">
        <v>15.4161290322581</v>
      </c>
      <c r="FP195" s="4">
        <v>26.344560036486801</v>
      </c>
      <c r="FQ195" s="4">
        <v>-12.5048897894766</v>
      </c>
      <c r="FR195" s="1">
        <v>-0.47466686754903398</v>
      </c>
      <c r="FS195" s="4">
        <v>-37.669145863736702</v>
      </c>
      <c r="FT195" s="1">
        <v>-1.4298642987989001</v>
      </c>
      <c r="FU195" s="4">
        <v>17.082795698924699</v>
      </c>
      <c r="FV195" s="4">
        <v>40.318372679318003</v>
      </c>
      <c r="FW195" s="4">
        <v>24.060694938186501</v>
      </c>
      <c r="FX195" s="1">
        <v>0.59676751166419995</v>
      </c>
      <c r="FY195" s="4">
        <v>15.118169669063599</v>
      </c>
      <c r="FZ195" s="1">
        <v>0.37496973871712602</v>
      </c>
      <c r="GA195" s="4">
        <v>5.8774193548387101</v>
      </c>
      <c r="GB195" s="4">
        <v>30.987389869617001</v>
      </c>
      <c r="GC195" s="4">
        <v>21.156169347558698</v>
      </c>
      <c r="GD195" s="1">
        <v>0.68273479749587496</v>
      </c>
      <c r="GE195" s="4">
        <v>13.3500420252112</v>
      </c>
      <c r="GF195" s="1">
        <v>0.43082176593069099</v>
      </c>
      <c r="GG195" s="4">
        <v>5.5769354838709697</v>
      </c>
      <c r="GH195" s="4">
        <v>0</v>
      </c>
      <c r="GI195" s="4">
        <v>6.6321793002915505E-2</v>
      </c>
      <c r="GJ195" s="1"/>
      <c r="GK195" s="4">
        <v>5.9295639399296898E-2</v>
      </c>
      <c r="GL195" s="1"/>
      <c r="GM195" s="4">
        <v>0</v>
      </c>
      <c r="GN195" s="4">
        <v>-3.8053959882676E-2</v>
      </c>
      <c r="GO195" s="4">
        <v>-3.8812082626358303E-2</v>
      </c>
      <c r="GP195" s="1">
        <v>1.01992230890083</v>
      </c>
      <c r="GQ195" s="4">
        <v>-3.8812082626358303E-2</v>
      </c>
      <c r="GR195" s="1">
        <v>1.01992230890083</v>
      </c>
      <c r="GS195" s="4">
        <v>0</v>
      </c>
      <c r="GT195" s="4">
        <v>6.0457282795622902E-4</v>
      </c>
      <c r="GU195" s="4">
        <v>0.95355210554496905</v>
      </c>
      <c r="GV195" s="1">
        <v>1577.23281869692</v>
      </c>
      <c r="GW195" s="4">
        <v>0.95355548237304399</v>
      </c>
      <c r="GX195" s="1">
        <v>1577.23840417466</v>
      </c>
      <c r="GY195" s="4">
        <v>0</v>
      </c>
    </row>
    <row r="196" spans="1:207" s="8" customFormat="1" x14ac:dyDescent="0.25">
      <c r="A196" s="4" t="s">
        <v>221</v>
      </c>
      <c r="B196" s="4" t="s">
        <v>587</v>
      </c>
      <c r="C196" s="4" t="s">
        <v>588</v>
      </c>
      <c r="D196" s="30" t="s">
        <v>537</v>
      </c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>
        <v>0</v>
      </c>
      <c r="Q196" s="5">
        <v>44.856094212719498</v>
      </c>
      <c r="R196" s="5">
        <v>253.09014289113699</v>
      </c>
      <c r="S196" s="5">
        <v>356.91821259389502</v>
      </c>
      <c r="T196" s="5">
        <v>128.805010211406</v>
      </c>
      <c r="U196" s="5">
        <v>45.561164043267702</v>
      </c>
      <c r="V196" s="5">
        <v>26.6885518111472</v>
      </c>
      <c r="W196" s="5">
        <v>6.7338588570010396</v>
      </c>
      <c r="X196" s="5">
        <v>0</v>
      </c>
      <c r="Y196" s="5">
        <v>-2.9746905257403</v>
      </c>
      <c r="Z196" s="5">
        <v>2.9820115574758899</v>
      </c>
      <c r="AA196" s="5"/>
      <c r="AB196" s="5"/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44.856094212719498</v>
      </c>
      <c r="AI196" s="5">
        <v>610.00835548503198</v>
      </c>
      <c r="AJ196" s="5">
        <v>174.36617425467301</v>
      </c>
      <c r="AK196" s="5">
        <v>33.422410668148203</v>
      </c>
      <c r="AL196" s="5">
        <v>-2.9746905257403</v>
      </c>
      <c r="AM196" s="5">
        <v>2.9820115574758899</v>
      </c>
      <c r="AN196" s="5">
        <v>0</v>
      </c>
      <c r="AO196" s="5"/>
      <c r="AP196" s="5"/>
      <c r="AQ196" s="5">
        <v>44.856094212719498</v>
      </c>
      <c r="AR196" s="5">
        <v>784.37452973970505</v>
      </c>
      <c r="AS196" s="5">
        <v>30.447720142407899</v>
      </c>
      <c r="AT196" s="5">
        <v>2.9820115574758899</v>
      </c>
      <c r="AU196" s="5">
        <f t="shared" si="31"/>
        <v>44.856094212719498</v>
      </c>
      <c r="AV196" s="5">
        <f t="shared" si="32"/>
        <v>739.51843552698551</v>
      </c>
      <c r="AW196" s="5">
        <f t="shared" si="33"/>
        <v>-753.92680959729717</v>
      </c>
      <c r="AX196" s="5">
        <v>0</v>
      </c>
      <c r="AY196" s="5">
        <v>0</v>
      </c>
      <c r="AZ196" s="5">
        <v>0</v>
      </c>
      <c r="BA196" s="5">
        <v>0</v>
      </c>
      <c r="BB196" s="5">
        <v>44.856094212719498</v>
      </c>
      <c r="BC196" s="5">
        <v>208.234048678417</v>
      </c>
      <c r="BD196" s="5">
        <v>103.828069702759</v>
      </c>
      <c r="BE196" s="5">
        <v>-228.11320238248899</v>
      </c>
      <c r="BF196" s="5">
        <v>-83.243846168138106</v>
      </c>
      <c r="BG196" s="5">
        <v>-18.872612232120499</v>
      </c>
      <c r="BH196" s="5">
        <v>-19.9546929541461</v>
      </c>
      <c r="BI196" s="5">
        <v>-6.7338588570010396</v>
      </c>
      <c r="BJ196" s="5">
        <v>-2.9746905257403</v>
      </c>
      <c r="BK196" s="5">
        <v>5.9567020832161903</v>
      </c>
      <c r="BL196" s="6">
        <v>-2.9820115574758899</v>
      </c>
      <c r="BM196" s="5" t="s">
        <v>257</v>
      </c>
      <c r="BN196" s="4" t="s">
        <v>279</v>
      </c>
      <c r="BO196" s="7">
        <v>153</v>
      </c>
      <c r="BP196" s="7">
        <v>178</v>
      </c>
      <c r="BQ196" s="4" t="s">
        <v>253</v>
      </c>
      <c r="BR196" s="5"/>
      <c r="BS196" s="5"/>
      <c r="BT196" s="1"/>
      <c r="BU196" s="5"/>
      <c r="BV196" s="1"/>
      <c r="BW196" s="5"/>
      <c r="BX196" s="5"/>
      <c r="BY196" s="5"/>
      <c r="BZ196" s="1"/>
      <c r="CA196" s="5"/>
      <c r="CB196" s="1"/>
      <c r="CC196" s="5"/>
      <c r="CD196" s="5">
        <v>0</v>
      </c>
      <c r="CE196" s="5">
        <v>0</v>
      </c>
      <c r="CF196" s="1"/>
      <c r="CG196" s="5">
        <v>0</v>
      </c>
      <c r="CH196" s="1"/>
      <c r="CI196" s="5">
        <v>0</v>
      </c>
      <c r="CJ196" s="5">
        <v>55.6393699477591</v>
      </c>
      <c r="CK196" s="5">
        <v>35.6425882595546</v>
      </c>
      <c r="CL196" s="1">
        <v>0.64060014146493904</v>
      </c>
      <c r="CM196" s="5">
        <v>12.803386534166499</v>
      </c>
      <c r="CN196" s="1">
        <v>0.230113794354391</v>
      </c>
      <c r="CO196" s="5">
        <v>13.9654377880184</v>
      </c>
      <c r="CP196" s="5">
        <v>306.81471363448998</v>
      </c>
      <c r="CQ196" s="5">
        <v>234.782541160775</v>
      </c>
      <c r="CR196" s="1">
        <v>0.765225821081298</v>
      </c>
      <c r="CS196" s="5">
        <v>149.196555374985</v>
      </c>
      <c r="CT196" s="1">
        <v>0.486275751275487</v>
      </c>
      <c r="CU196" s="5">
        <v>42.977419354838702</v>
      </c>
      <c r="CV196" s="5">
        <v>432.610210683415</v>
      </c>
      <c r="CW196" s="5">
        <v>324.394783197864</v>
      </c>
      <c r="CX196" s="1">
        <v>0.74985466174134596</v>
      </c>
      <c r="CY196" s="5">
        <v>209.910202153049</v>
      </c>
      <c r="CZ196" s="1">
        <v>0.48521786349296803</v>
      </c>
      <c r="DA196" s="5">
        <v>65.290322580645196</v>
      </c>
      <c r="DB196" s="5">
        <v>150.91534847673199</v>
      </c>
      <c r="DC196" s="5">
        <v>58.230742454972997</v>
      </c>
      <c r="DD196" s="1">
        <v>0.385850366067643</v>
      </c>
      <c r="DE196" s="5">
        <v>-33.667332870671203</v>
      </c>
      <c r="DF196" s="1">
        <v>-0.22308753357755401</v>
      </c>
      <c r="DG196" s="5">
        <v>53.133333333333297</v>
      </c>
      <c r="DH196" s="5">
        <v>52.675184153766402</v>
      </c>
      <c r="DI196" s="5">
        <v>19.884885588594301</v>
      </c>
      <c r="DJ196" s="1">
        <v>0.377500067784243</v>
      </c>
      <c r="DK196" s="5">
        <v>-4.6846742381797801</v>
      </c>
      <c r="DL196" s="1">
        <v>-8.8935127867888195E-2</v>
      </c>
      <c r="DM196" s="5">
        <v>14.2292626728111</v>
      </c>
      <c r="DN196" s="5">
        <v>26.574761120405601</v>
      </c>
      <c r="DO196" s="5">
        <v>20.133531846116799</v>
      </c>
      <c r="DP196" s="1">
        <v>0.757618544712228</v>
      </c>
      <c r="DQ196" s="5">
        <v>13.835042740256201</v>
      </c>
      <c r="DR196" s="1">
        <v>0.520608357590573</v>
      </c>
      <c r="DS196" s="5">
        <v>3.5</v>
      </c>
      <c r="DT196" s="5">
        <v>6.5956322791164697</v>
      </c>
      <c r="DU196" s="5">
        <v>6.1178125457765704</v>
      </c>
      <c r="DV196" s="1">
        <v>0.92755512843661703</v>
      </c>
      <c r="DW196" s="5">
        <v>6.5134304301431101</v>
      </c>
      <c r="DX196" s="1">
        <v>0.98753692663649095</v>
      </c>
      <c r="DY196" s="5">
        <v>0</v>
      </c>
      <c r="DZ196" s="5">
        <v>0</v>
      </c>
      <c r="EA196" s="5">
        <v>-7.6408774894453296E-5</v>
      </c>
      <c r="EB196" s="1"/>
      <c r="EC196" s="5">
        <v>-7.6408774894453296E-5</v>
      </c>
      <c r="ED196" s="1"/>
      <c r="EE196" s="5">
        <v>0</v>
      </c>
      <c r="EF196" s="5">
        <v>-3.0099095440729502</v>
      </c>
      <c r="EG196" s="5">
        <v>-2.9801830861891201</v>
      </c>
      <c r="EH196" s="1">
        <v>0.99012380357331098</v>
      </c>
      <c r="EI196" s="5">
        <v>-2.9801830861891201</v>
      </c>
      <c r="EJ196" s="1">
        <v>-0.99012380357331098</v>
      </c>
      <c r="EK196" s="5">
        <v>0</v>
      </c>
      <c r="EL196" s="5">
        <v>2.9072468125178998</v>
      </c>
      <c r="EM196" s="5">
        <v>10.8508124875958</v>
      </c>
      <c r="EN196" s="1">
        <v>3.7323327489344398</v>
      </c>
      <c r="EO196" s="5">
        <v>10.8659535922055</v>
      </c>
      <c r="EP196" s="1">
        <v>3.7375408050734999</v>
      </c>
      <c r="EQ196" s="5">
        <v>0</v>
      </c>
      <c r="ER196" s="5"/>
      <c r="ES196" s="5"/>
      <c r="ET196" s="1"/>
      <c r="EU196" s="5"/>
      <c r="EV196" s="1"/>
      <c r="EW196" s="5"/>
      <c r="EX196" s="5"/>
      <c r="EY196" s="5"/>
      <c r="EZ196" s="1"/>
      <c r="FA196" s="5"/>
      <c r="FB196" s="1"/>
      <c r="FC196" s="5"/>
      <c r="FD196" s="4">
        <v>0</v>
      </c>
      <c r="FE196" s="4">
        <v>0</v>
      </c>
      <c r="FF196" s="1"/>
      <c r="FG196" s="4">
        <v>0</v>
      </c>
      <c r="FH196" s="1"/>
      <c r="FI196" s="4">
        <v>0</v>
      </c>
      <c r="FJ196" s="4">
        <v>55.6393699477591</v>
      </c>
      <c r="FK196" s="4">
        <v>35.6425882595546</v>
      </c>
      <c r="FL196" s="1">
        <v>0.64060014146493904</v>
      </c>
      <c r="FM196" s="4">
        <v>12.803386534166499</v>
      </c>
      <c r="FN196" s="1">
        <v>0.230113794354391</v>
      </c>
      <c r="FO196" s="4">
        <v>13.9654377880184</v>
      </c>
      <c r="FP196" s="4">
        <v>739.42492431790401</v>
      </c>
      <c r="FQ196" s="4">
        <v>559.17732435864002</v>
      </c>
      <c r="FR196" s="1">
        <v>0.75623272352424797</v>
      </c>
      <c r="FS196" s="4">
        <v>359.106757528034</v>
      </c>
      <c r="FT196" s="1">
        <v>0.48565682020970402</v>
      </c>
      <c r="FU196" s="4">
        <v>108.267741935484</v>
      </c>
      <c r="FV196" s="4">
        <v>203.59053263049901</v>
      </c>
      <c r="FW196" s="4">
        <v>78.115628043567298</v>
      </c>
      <c r="FX196" s="1">
        <v>0.38368988495816397</v>
      </c>
      <c r="FY196" s="4">
        <v>-38.352007108850998</v>
      </c>
      <c r="FZ196" s="1">
        <v>-0.188378146141289</v>
      </c>
      <c r="GA196" s="4">
        <v>67.3625960061444</v>
      </c>
      <c r="GB196" s="4">
        <v>33.170393399522098</v>
      </c>
      <c r="GC196" s="4">
        <v>26.251344391893401</v>
      </c>
      <c r="GD196" s="1">
        <v>0.79140889514658597</v>
      </c>
      <c r="GE196" s="4">
        <v>20.348473170399298</v>
      </c>
      <c r="GF196" s="1">
        <v>0.61345287423369699</v>
      </c>
      <c r="GG196" s="4">
        <v>3.5</v>
      </c>
      <c r="GH196" s="4">
        <v>-3.0099095440729502</v>
      </c>
      <c r="GI196" s="4">
        <v>-2.98025949496401</v>
      </c>
      <c r="GJ196" s="1">
        <v>0.99014918931124596</v>
      </c>
      <c r="GK196" s="4">
        <v>-2.98025949496401</v>
      </c>
      <c r="GL196" s="1">
        <v>0.99014918931124596</v>
      </c>
      <c r="GM196" s="4">
        <v>0</v>
      </c>
      <c r="GN196" s="4">
        <v>2.9072468125178998</v>
      </c>
      <c r="GO196" s="4">
        <v>10.8508124875958</v>
      </c>
      <c r="GP196" s="1">
        <v>3.7323327489344398</v>
      </c>
      <c r="GQ196" s="4">
        <v>10.8659535922055</v>
      </c>
      <c r="GR196" s="1">
        <v>3.7375408050734999</v>
      </c>
      <c r="GS196" s="4">
        <v>0</v>
      </c>
      <c r="GT196" s="4">
        <v>0</v>
      </c>
      <c r="GU196" s="4">
        <v>0</v>
      </c>
      <c r="GV196" s="1"/>
      <c r="GW196" s="4">
        <v>0</v>
      </c>
      <c r="GX196" s="1"/>
      <c r="GY196" s="4">
        <v>0</v>
      </c>
    </row>
    <row r="197" spans="1:207" s="8" customFormat="1" x14ac:dyDescent="0.25">
      <c r="A197" s="4" t="s">
        <v>221</v>
      </c>
      <c r="B197" s="4" t="s">
        <v>589</v>
      </c>
      <c r="C197" s="4" t="s">
        <v>590</v>
      </c>
      <c r="D197" s="30" t="s">
        <v>304</v>
      </c>
      <c r="E197" s="4" t="s">
        <v>242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>
        <v>5.6714429251717204</v>
      </c>
      <c r="S197" s="5">
        <v>0</v>
      </c>
      <c r="T197" s="5"/>
      <c r="U197" s="5"/>
      <c r="V197" s="5"/>
      <c r="W197" s="5">
        <v>0</v>
      </c>
      <c r="X197" s="5">
        <v>12.5037236877496</v>
      </c>
      <c r="Y197" s="5">
        <v>17.403693795171801</v>
      </c>
      <c r="Z197" s="5">
        <v>17.476684261745</v>
      </c>
      <c r="AA197" s="5">
        <v>16.8208564485974</v>
      </c>
      <c r="AB197" s="5">
        <v>11.995755100825001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5.6714429251717204</v>
      </c>
      <c r="AJ197" s="5">
        <v>0</v>
      </c>
      <c r="AK197" s="5">
        <v>0</v>
      </c>
      <c r="AL197" s="5">
        <v>29.907417482921399</v>
      </c>
      <c r="AM197" s="5">
        <v>34.297540710342403</v>
      </c>
      <c r="AN197" s="5">
        <v>11.995755100825001</v>
      </c>
      <c r="AO197" s="5"/>
      <c r="AP197" s="5"/>
      <c r="AQ197" s="5"/>
      <c r="AR197" s="5">
        <v>5.6714429251717204</v>
      </c>
      <c r="AS197" s="5">
        <v>29.907417482921399</v>
      </c>
      <c r="AT197" s="5">
        <v>46.293295811167297</v>
      </c>
      <c r="AU197" s="5">
        <f t="shared" si="31"/>
        <v>0</v>
      </c>
      <c r="AV197" s="5">
        <f t="shared" si="32"/>
        <v>5.6714429251717204</v>
      </c>
      <c r="AW197" s="5">
        <f t="shared" si="33"/>
        <v>24.235974557749678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5.6714429251717204</v>
      </c>
      <c r="BD197" s="5">
        <v>-5.6714429251717204</v>
      </c>
      <c r="BE197" s="5">
        <v>0</v>
      </c>
      <c r="BF197" s="5">
        <v>0</v>
      </c>
      <c r="BG197" s="5">
        <v>0</v>
      </c>
      <c r="BH197" s="5">
        <v>0</v>
      </c>
      <c r="BI197" s="5">
        <v>12.5037236877496</v>
      </c>
      <c r="BJ197" s="5">
        <v>4.8999701074222202</v>
      </c>
      <c r="BK197" s="5">
        <v>7.2990466573198604E-2</v>
      </c>
      <c r="BL197" s="6">
        <v>-0.65582781314767802</v>
      </c>
      <c r="BM197" s="5" t="s">
        <v>225</v>
      </c>
      <c r="BN197" s="4" t="s">
        <v>225</v>
      </c>
      <c r="BO197" s="7">
        <v>304</v>
      </c>
      <c r="BP197" s="7">
        <v>179</v>
      </c>
      <c r="BQ197" s="4" t="s">
        <v>253</v>
      </c>
      <c r="BR197" s="5"/>
      <c r="BS197" s="5"/>
      <c r="BT197" s="1"/>
      <c r="BU197" s="5"/>
      <c r="BV197" s="1"/>
      <c r="BW197" s="5"/>
      <c r="BX197" s="5"/>
      <c r="BY197" s="5"/>
      <c r="BZ197" s="1"/>
      <c r="CA197" s="5"/>
      <c r="CB197" s="1"/>
      <c r="CC197" s="5"/>
      <c r="CD197" s="5"/>
      <c r="CE197" s="5"/>
      <c r="CF197" s="1"/>
      <c r="CG197" s="5"/>
      <c r="CH197" s="1"/>
      <c r="CI197" s="5"/>
      <c r="CJ197" s="5"/>
      <c r="CK197" s="5"/>
      <c r="CL197" s="1"/>
      <c r="CM197" s="5"/>
      <c r="CN197" s="1"/>
      <c r="CO197" s="5"/>
      <c r="CP197" s="5">
        <v>5.6714429251717204</v>
      </c>
      <c r="CQ197" s="5">
        <v>4.4428448025036804</v>
      </c>
      <c r="CR197" s="1">
        <v>0.78337115635685695</v>
      </c>
      <c r="CS197" s="5">
        <v>1.69328942469628</v>
      </c>
      <c r="CT197" s="1">
        <v>0.29856413033461199</v>
      </c>
      <c r="CU197" s="5">
        <v>1.4838709677419399</v>
      </c>
      <c r="CV197" s="5">
        <v>0</v>
      </c>
      <c r="CW197" s="5">
        <v>0</v>
      </c>
      <c r="CX197" s="1"/>
      <c r="CY197" s="5">
        <v>2.4974644876139301E-2</v>
      </c>
      <c r="CZ197" s="1"/>
      <c r="DA197" s="5">
        <v>0</v>
      </c>
      <c r="DB197" s="5"/>
      <c r="DC197" s="5"/>
      <c r="DD197" s="1"/>
      <c r="DE197" s="5"/>
      <c r="DF197" s="1"/>
      <c r="DG197" s="5"/>
      <c r="DH197" s="5"/>
      <c r="DI197" s="5"/>
      <c r="DJ197" s="1"/>
      <c r="DK197" s="5"/>
      <c r="DL197" s="1"/>
      <c r="DM197" s="5"/>
      <c r="DN197" s="5"/>
      <c r="DO197" s="5"/>
      <c r="DP197" s="1"/>
      <c r="DQ197" s="5"/>
      <c r="DR197" s="1"/>
      <c r="DS197" s="5"/>
      <c r="DT197" s="5">
        <v>0</v>
      </c>
      <c r="DU197" s="5">
        <v>0</v>
      </c>
      <c r="DV197" s="1"/>
      <c r="DW197" s="5">
        <v>0</v>
      </c>
      <c r="DX197" s="1"/>
      <c r="DY197" s="5">
        <v>0</v>
      </c>
      <c r="DZ197" s="5">
        <v>12.5037236877496</v>
      </c>
      <c r="EA197" s="5">
        <v>11.8553098502107</v>
      </c>
      <c r="EB197" s="1">
        <v>0.94814234113520701</v>
      </c>
      <c r="EC197" s="5">
        <v>9.6876332047059108</v>
      </c>
      <c r="ED197" s="1">
        <v>0.77477985331659704</v>
      </c>
      <c r="EE197" s="5">
        <v>2</v>
      </c>
      <c r="EF197" s="5">
        <v>17.403693795171801</v>
      </c>
      <c r="EG197" s="5">
        <v>16.394101680339599</v>
      </c>
      <c r="EH197" s="1">
        <v>0.94198977948506901</v>
      </c>
      <c r="EI197" s="5">
        <v>13.2415451958459</v>
      </c>
      <c r="EJ197" s="1">
        <v>0.76084682663856995</v>
      </c>
      <c r="EK197" s="5">
        <v>3</v>
      </c>
      <c r="EL197" s="5">
        <v>17.476684261745</v>
      </c>
      <c r="EM197" s="5">
        <v>16.2639224820972</v>
      </c>
      <c r="EN197" s="1">
        <v>0.93060687247738105</v>
      </c>
      <c r="EO197" s="5">
        <v>7.2755231431157297</v>
      </c>
      <c r="EP197" s="1">
        <v>0.41629882614754499</v>
      </c>
      <c r="EQ197" s="5">
        <v>3</v>
      </c>
      <c r="ER197" s="5">
        <v>16.8208564485974</v>
      </c>
      <c r="ES197" s="5">
        <v>15.581230247890501</v>
      </c>
      <c r="ET197" s="1">
        <v>0.92630421616788605</v>
      </c>
      <c r="EU197" s="5">
        <v>18.096961652476502</v>
      </c>
      <c r="EV197" s="1">
        <v>1.07586446075316</v>
      </c>
      <c r="EW197" s="5">
        <v>3</v>
      </c>
      <c r="EX197" s="5">
        <v>11.995755100825001</v>
      </c>
      <c r="EY197" s="5">
        <v>11.129912180858099</v>
      </c>
      <c r="EZ197" s="1">
        <v>0.92782089058259598</v>
      </c>
      <c r="FA197" s="5">
        <v>8.8248365188142692</v>
      </c>
      <c r="FB197" s="1">
        <v>0.73566327793799102</v>
      </c>
      <c r="FC197" s="5">
        <v>2</v>
      </c>
      <c r="FD197" s="4">
        <v>0</v>
      </c>
      <c r="FE197" s="4">
        <v>0</v>
      </c>
      <c r="FF197" s="1"/>
      <c r="FG197" s="4">
        <v>0</v>
      </c>
      <c r="FH197" s="1"/>
      <c r="FI197" s="4">
        <v>0</v>
      </c>
      <c r="FJ197" s="4">
        <v>0</v>
      </c>
      <c r="FK197" s="4">
        <v>0</v>
      </c>
      <c r="FL197" s="1"/>
      <c r="FM197" s="4">
        <v>0</v>
      </c>
      <c r="FN197" s="1"/>
      <c r="FO197" s="4">
        <v>0</v>
      </c>
      <c r="FP197" s="4">
        <v>5.6714429251717204</v>
      </c>
      <c r="FQ197" s="4">
        <v>4.4428448025036804</v>
      </c>
      <c r="FR197" s="1">
        <v>0.78337115635685695</v>
      </c>
      <c r="FS197" s="4">
        <v>1.7182640695724201</v>
      </c>
      <c r="FT197" s="1">
        <v>0.30296770896630298</v>
      </c>
      <c r="FU197" s="4">
        <v>1.4838709677419399</v>
      </c>
      <c r="FV197" s="4">
        <v>0</v>
      </c>
      <c r="FW197" s="4">
        <v>0</v>
      </c>
      <c r="FX197" s="1"/>
      <c r="FY197" s="4">
        <v>0</v>
      </c>
      <c r="FZ197" s="1"/>
      <c r="GA197" s="4">
        <v>0</v>
      </c>
      <c r="GB197" s="4">
        <v>0</v>
      </c>
      <c r="GC197" s="4">
        <v>0</v>
      </c>
      <c r="GD197" s="1"/>
      <c r="GE197" s="4">
        <v>0</v>
      </c>
      <c r="GF197" s="1"/>
      <c r="GG197" s="4">
        <v>0</v>
      </c>
      <c r="GH197" s="4">
        <v>29.907417482921399</v>
      </c>
      <c r="GI197" s="4">
        <v>28.249411530550201</v>
      </c>
      <c r="GJ197" s="1">
        <v>0.94456204875201999</v>
      </c>
      <c r="GK197" s="4">
        <v>22.929178400551798</v>
      </c>
      <c r="GL197" s="1">
        <v>0.766671960681507</v>
      </c>
      <c r="GM197" s="4">
        <v>5</v>
      </c>
      <c r="GN197" s="4">
        <v>34.297540710342403</v>
      </c>
      <c r="GO197" s="4">
        <v>31.845152729987699</v>
      </c>
      <c r="GP197" s="1">
        <v>0.92849668140738795</v>
      </c>
      <c r="GQ197" s="4">
        <v>25.3724847955922</v>
      </c>
      <c r="GR197" s="1">
        <v>0.73977563026672599</v>
      </c>
      <c r="GS197" s="4">
        <v>6</v>
      </c>
      <c r="GT197" s="4">
        <v>11.995755100825001</v>
      </c>
      <c r="GU197" s="4">
        <v>11.129912180858099</v>
      </c>
      <c r="GV197" s="1">
        <v>0.92782089058259598</v>
      </c>
      <c r="GW197" s="4">
        <v>8.8248365188142692</v>
      </c>
      <c r="GX197" s="1">
        <v>0.73566327793799102</v>
      </c>
      <c r="GY197" s="4">
        <v>2</v>
      </c>
    </row>
    <row r="198" spans="1:207" s="8" customFormat="1" x14ac:dyDescent="0.25">
      <c r="A198" s="4" t="s">
        <v>221</v>
      </c>
      <c r="B198" s="4" t="s">
        <v>591</v>
      </c>
      <c r="C198" s="4" t="s">
        <v>592</v>
      </c>
      <c r="D198" s="30" t="s">
        <v>235</v>
      </c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>
        <v>0</v>
      </c>
      <c r="X198" s="5">
        <v>78.188542046975797</v>
      </c>
      <c r="Y198" s="5">
        <v>-50.060758184252201</v>
      </c>
      <c r="Z198" s="5"/>
      <c r="AA198" s="5"/>
      <c r="AB198" s="5"/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28.1277838627236</v>
      </c>
      <c r="AM198" s="5">
        <v>0</v>
      </c>
      <c r="AN198" s="5">
        <v>0</v>
      </c>
      <c r="AO198" s="5"/>
      <c r="AP198" s="5"/>
      <c r="AQ198" s="5"/>
      <c r="AR198" s="5"/>
      <c r="AS198" s="5">
        <v>28.1277838627236</v>
      </c>
      <c r="AT198" s="5"/>
      <c r="AU198" s="5">
        <f t="shared" si="31"/>
        <v>0</v>
      </c>
      <c r="AV198" s="5">
        <f t="shared" si="32"/>
        <v>0</v>
      </c>
      <c r="AW198" s="5">
        <f t="shared" si="33"/>
        <v>28.1277838627236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78.188542046975797</v>
      </c>
      <c r="BJ198" s="5">
        <v>-128.24930023122801</v>
      </c>
      <c r="BK198" s="5">
        <v>50.060758184252201</v>
      </c>
      <c r="BL198" s="6">
        <v>0</v>
      </c>
      <c r="BM198" s="5" t="s">
        <v>257</v>
      </c>
      <c r="BN198" s="4" t="s">
        <v>257</v>
      </c>
      <c r="BO198" s="7">
        <v>785</v>
      </c>
      <c r="BP198" s="7">
        <v>180</v>
      </c>
      <c r="BQ198" s="4" t="s">
        <v>253</v>
      </c>
      <c r="BR198" s="5"/>
      <c r="BS198" s="5"/>
      <c r="BT198" s="1"/>
      <c r="BU198" s="5"/>
      <c r="BV198" s="1"/>
      <c r="BW198" s="5"/>
      <c r="BX198" s="5"/>
      <c r="BY198" s="5"/>
      <c r="BZ198" s="1"/>
      <c r="CA198" s="5"/>
      <c r="CB198" s="1"/>
      <c r="CC198" s="5"/>
      <c r="CD198" s="5"/>
      <c r="CE198" s="5"/>
      <c r="CF198" s="1"/>
      <c r="CG198" s="5"/>
      <c r="CH198" s="1"/>
      <c r="CI198" s="5"/>
      <c r="CJ198" s="5"/>
      <c r="CK198" s="5"/>
      <c r="CL198" s="1"/>
      <c r="CM198" s="5"/>
      <c r="CN198" s="1"/>
      <c r="CO198" s="5"/>
      <c r="CP198" s="5"/>
      <c r="CQ198" s="5"/>
      <c r="CR198" s="1"/>
      <c r="CS198" s="5"/>
      <c r="CT198" s="1"/>
      <c r="CU198" s="5"/>
      <c r="CV198" s="5"/>
      <c r="CW198" s="5"/>
      <c r="CX198" s="1"/>
      <c r="CY198" s="5"/>
      <c r="CZ198" s="1"/>
      <c r="DA198" s="5"/>
      <c r="DB198" s="5"/>
      <c r="DC198" s="5"/>
      <c r="DD198" s="1"/>
      <c r="DE198" s="5"/>
      <c r="DF198" s="1"/>
      <c r="DG198" s="5"/>
      <c r="DH198" s="5"/>
      <c r="DI198" s="5"/>
      <c r="DJ198" s="1"/>
      <c r="DK198" s="5"/>
      <c r="DL198" s="1"/>
      <c r="DM198" s="5"/>
      <c r="DN198" s="5"/>
      <c r="DO198" s="5"/>
      <c r="DP198" s="1"/>
      <c r="DQ198" s="5"/>
      <c r="DR198" s="1"/>
      <c r="DS198" s="5"/>
      <c r="DT198" s="5">
        <v>0</v>
      </c>
      <c r="DU198" s="5">
        <v>-1.1754599333250999</v>
      </c>
      <c r="DV198" s="1"/>
      <c r="DW198" s="5">
        <v>-1.2731445857513299</v>
      </c>
      <c r="DX198" s="1"/>
      <c r="DY198" s="5">
        <v>8.3333333333333301E-2</v>
      </c>
      <c r="DZ198" s="5">
        <v>78.628992257440103</v>
      </c>
      <c r="EA198" s="5">
        <v>61.333187008856399</v>
      </c>
      <c r="EB198" s="1">
        <v>0.78003272390983602</v>
      </c>
      <c r="EC198" s="5">
        <v>60.131958566806297</v>
      </c>
      <c r="ED198" s="1">
        <v>0.76475555441340903</v>
      </c>
      <c r="EE198" s="5">
        <v>1.14032258064516</v>
      </c>
      <c r="EF198" s="5">
        <v>-52.6472929936306</v>
      </c>
      <c r="EG198" s="5">
        <v>-52.805835374816297</v>
      </c>
      <c r="EH198" s="1">
        <v>1.0030114061363999</v>
      </c>
      <c r="EI198" s="5">
        <v>-52.805835374816297</v>
      </c>
      <c r="EJ198" s="1">
        <v>-1.0030114061363999</v>
      </c>
      <c r="EK198" s="5">
        <v>0</v>
      </c>
      <c r="EL198" s="5"/>
      <c r="EM198" s="5"/>
      <c r="EN198" s="1"/>
      <c r="EO198" s="5"/>
      <c r="EP198" s="1"/>
      <c r="EQ198" s="5"/>
      <c r="ER198" s="5"/>
      <c r="ES198" s="5"/>
      <c r="ET198" s="1"/>
      <c r="EU198" s="5"/>
      <c r="EV198" s="1"/>
      <c r="EW198" s="5"/>
      <c r="EX198" s="5"/>
      <c r="EY198" s="5"/>
      <c r="EZ198" s="1"/>
      <c r="FA198" s="5"/>
      <c r="FB198" s="1"/>
      <c r="FC198" s="5"/>
      <c r="FD198" s="4">
        <v>0</v>
      </c>
      <c r="FE198" s="4">
        <v>0</v>
      </c>
      <c r="FF198" s="1"/>
      <c r="FG198" s="4">
        <v>0</v>
      </c>
      <c r="FH198" s="1"/>
      <c r="FI198" s="4">
        <v>0</v>
      </c>
      <c r="FJ198" s="4">
        <v>0</v>
      </c>
      <c r="FK198" s="4">
        <v>0</v>
      </c>
      <c r="FL198" s="1"/>
      <c r="FM198" s="4">
        <v>0</v>
      </c>
      <c r="FN198" s="1"/>
      <c r="FO198" s="4">
        <v>0</v>
      </c>
      <c r="FP198" s="4">
        <v>0</v>
      </c>
      <c r="FQ198" s="4">
        <v>0</v>
      </c>
      <c r="FR198" s="1"/>
      <c r="FS198" s="4">
        <v>0</v>
      </c>
      <c r="FT198" s="1"/>
      <c r="FU198" s="4">
        <v>0</v>
      </c>
      <c r="FV198" s="4">
        <v>0</v>
      </c>
      <c r="FW198" s="4">
        <v>0</v>
      </c>
      <c r="FX198" s="1"/>
      <c r="FY198" s="4">
        <v>0</v>
      </c>
      <c r="FZ198" s="1"/>
      <c r="GA198" s="4">
        <v>0</v>
      </c>
      <c r="GB198" s="4">
        <v>0</v>
      </c>
      <c r="GC198" s="4">
        <v>-1.1754599333250999</v>
      </c>
      <c r="GD198" s="1"/>
      <c r="GE198" s="4">
        <v>-1.2731445857513299</v>
      </c>
      <c r="GF198" s="1"/>
      <c r="GG198" s="4">
        <v>8.3333333333333301E-2</v>
      </c>
      <c r="GH198" s="4">
        <v>25.981699263809499</v>
      </c>
      <c r="GI198" s="4">
        <v>8.5273516340401798</v>
      </c>
      <c r="GJ198" s="1">
        <v>0.328206078727041</v>
      </c>
      <c r="GK198" s="4">
        <v>7.3261231919900096</v>
      </c>
      <c r="GL198" s="1">
        <v>0.281972442125628</v>
      </c>
      <c r="GM198" s="4">
        <v>1.14032258064516</v>
      </c>
      <c r="GN198" s="4">
        <v>0</v>
      </c>
      <c r="GO198" s="4">
        <v>0</v>
      </c>
      <c r="GP198" s="1"/>
      <c r="GQ198" s="4">
        <v>0</v>
      </c>
      <c r="GR198" s="1"/>
      <c r="GS198" s="4">
        <v>0</v>
      </c>
      <c r="GT198" s="4">
        <v>0</v>
      </c>
      <c r="GU198" s="4">
        <v>0</v>
      </c>
      <c r="GV198" s="1"/>
      <c r="GW198" s="4">
        <v>0</v>
      </c>
      <c r="GX198" s="1"/>
      <c r="GY198" s="4">
        <v>0</v>
      </c>
    </row>
    <row r="199" spans="1:207" s="8" customFormat="1" x14ac:dyDescent="0.25">
      <c r="A199" s="4" t="s">
        <v>221</v>
      </c>
      <c r="B199" s="4" t="s">
        <v>593</v>
      </c>
      <c r="C199" s="4" t="s">
        <v>594</v>
      </c>
      <c r="D199" s="30" t="s">
        <v>241</v>
      </c>
      <c r="E199" s="4" t="s">
        <v>242</v>
      </c>
      <c r="F199" s="5">
        <v>12.637139055887101</v>
      </c>
      <c r="G199" s="5">
        <v>17.743940413047699</v>
      </c>
      <c r="H199" s="5">
        <v>68.019125650486103</v>
      </c>
      <c r="I199" s="5">
        <v>37.8567241336753</v>
      </c>
      <c r="J199" s="5">
        <v>0</v>
      </c>
      <c r="K199" s="5">
        <v>0</v>
      </c>
      <c r="L199" s="5"/>
      <c r="M199" s="5"/>
      <c r="N199" s="5">
        <v>0</v>
      </c>
      <c r="O199" s="5">
        <v>11.567030621094499</v>
      </c>
      <c r="P199" s="5">
        <v>22.226039487738898</v>
      </c>
      <c r="Q199" s="5">
        <v>17.478615867931801</v>
      </c>
      <c r="R199" s="5">
        <v>17.082141189154498</v>
      </c>
      <c r="S199" s="5">
        <v>28.963845305905501</v>
      </c>
      <c r="T199" s="5">
        <v>23.681010238227</v>
      </c>
      <c r="U199" s="5">
        <v>14.8339598948466</v>
      </c>
      <c r="V199" s="5">
        <v>18.055974366107201</v>
      </c>
      <c r="W199" s="5">
        <v>8.9835922200423006</v>
      </c>
      <c r="X199" s="5">
        <v>0</v>
      </c>
      <c r="Y199" s="5">
        <v>0.29025771680548801</v>
      </c>
      <c r="Z199" s="5">
        <v>0</v>
      </c>
      <c r="AA199" s="5">
        <v>0</v>
      </c>
      <c r="AB199" s="5">
        <v>0</v>
      </c>
      <c r="AC199" s="5">
        <v>30.381079468934701</v>
      </c>
      <c r="AD199" s="5">
        <v>105.87584978416101</v>
      </c>
      <c r="AE199" s="5">
        <v>0</v>
      </c>
      <c r="AF199" s="5">
        <v>0</v>
      </c>
      <c r="AG199" s="5">
        <v>11.567030621094499</v>
      </c>
      <c r="AH199" s="5">
        <v>39.704655355670702</v>
      </c>
      <c r="AI199" s="5">
        <v>46.045986495059999</v>
      </c>
      <c r="AJ199" s="5">
        <v>38.514970133073597</v>
      </c>
      <c r="AK199" s="5">
        <v>27.039566586149501</v>
      </c>
      <c r="AL199" s="5">
        <v>0.29025771680548801</v>
      </c>
      <c r="AM199" s="5">
        <v>0</v>
      </c>
      <c r="AN199" s="5">
        <v>0</v>
      </c>
      <c r="AO199" s="5">
        <v>136.25692925309599</v>
      </c>
      <c r="AP199" s="5">
        <v>0</v>
      </c>
      <c r="AQ199" s="5">
        <v>51.271685976765198</v>
      </c>
      <c r="AR199" s="5">
        <v>84.560956628133596</v>
      </c>
      <c r="AS199" s="5">
        <v>27.329824302955</v>
      </c>
      <c r="AT199" s="5">
        <v>0</v>
      </c>
      <c r="AU199" s="5">
        <f t="shared" si="31"/>
        <v>51.271685976765198</v>
      </c>
      <c r="AV199" s="5">
        <f t="shared" si="32"/>
        <v>33.289270651368398</v>
      </c>
      <c r="AW199" s="5">
        <f t="shared" si="33"/>
        <v>-57.231132325178592</v>
      </c>
      <c r="AX199" s="5">
        <v>0</v>
      </c>
      <c r="AY199" s="5">
        <v>0</v>
      </c>
      <c r="AZ199" s="5">
        <v>11.567030621094499</v>
      </c>
      <c r="BA199" s="5">
        <v>10.659008866644401</v>
      </c>
      <c r="BB199" s="5">
        <v>-4.7474236198070399</v>
      </c>
      <c r="BC199" s="5">
        <v>-0.396474678777338</v>
      </c>
      <c r="BD199" s="5">
        <v>11.881704116750999</v>
      </c>
      <c r="BE199" s="5">
        <v>-5.2828350676785396</v>
      </c>
      <c r="BF199" s="5">
        <v>-8.8470503433804009</v>
      </c>
      <c r="BG199" s="5">
        <v>3.2220144712606098</v>
      </c>
      <c r="BH199" s="5">
        <v>-9.0723821460648892</v>
      </c>
      <c r="BI199" s="5">
        <v>-8.9835922200423006</v>
      </c>
      <c r="BJ199" s="5">
        <v>0.29025771680548801</v>
      </c>
      <c r="BK199" s="5">
        <v>-0.29025771680548801</v>
      </c>
      <c r="BL199" s="6">
        <v>0</v>
      </c>
      <c r="BM199" s="5" t="s">
        <v>257</v>
      </c>
      <c r="BN199" s="4" t="s">
        <v>257</v>
      </c>
      <c r="BO199" s="7">
        <v>787</v>
      </c>
      <c r="BP199" s="7">
        <v>181</v>
      </c>
      <c r="BQ199" s="4" t="s">
        <v>253</v>
      </c>
      <c r="BR199" s="5">
        <v>0</v>
      </c>
      <c r="BS199" s="5">
        <v>-4.90720042277712E-2</v>
      </c>
      <c r="BT199" s="1"/>
      <c r="BU199" s="5">
        <v>-0.14764988769982801</v>
      </c>
      <c r="BV199" s="1"/>
      <c r="BW199" s="5">
        <v>6.6666666666666693E-2</v>
      </c>
      <c r="BX199" s="5">
        <v>11.567030621094499</v>
      </c>
      <c r="BY199" s="5">
        <v>9.6635019783317606</v>
      </c>
      <c r="BZ199" s="1">
        <v>0.835434978507683</v>
      </c>
      <c r="CA199" s="5">
        <v>6.93372785701954</v>
      </c>
      <c r="CB199" s="1">
        <v>0.59943887797571005</v>
      </c>
      <c r="CC199" s="5">
        <v>2</v>
      </c>
      <c r="CD199" s="5">
        <v>22.226039487738898</v>
      </c>
      <c r="CE199" s="5">
        <v>19.407939592377701</v>
      </c>
      <c r="CF199" s="1">
        <v>0.87320728477442899</v>
      </c>
      <c r="CG199" s="5">
        <v>16.101402828361699</v>
      </c>
      <c r="CH199" s="1">
        <v>0.72443868540970202</v>
      </c>
      <c r="CI199" s="5">
        <v>2.80645161290323</v>
      </c>
      <c r="CJ199" s="5">
        <v>17.478615867931801</v>
      </c>
      <c r="CK199" s="5">
        <v>14.3589254058402</v>
      </c>
      <c r="CL199" s="1">
        <v>0.82151387239905305</v>
      </c>
      <c r="CM199" s="5">
        <v>5.9280250226018198</v>
      </c>
      <c r="CN199" s="1">
        <v>0.33915872214332599</v>
      </c>
      <c r="CO199" s="5">
        <v>3</v>
      </c>
      <c r="CP199" s="5">
        <v>17.082141189154498</v>
      </c>
      <c r="CQ199" s="5">
        <v>13.399168691167199</v>
      </c>
      <c r="CR199" s="1">
        <v>0.78439632027362205</v>
      </c>
      <c r="CS199" s="5">
        <v>8.5442513334119603</v>
      </c>
      <c r="CT199" s="1">
        <v>0.50018620258429503</v>
      </c>
      <c r="CU199" s="5">
        <v>3.1</v>
      </c>
      <c r="CV199" s="5">
        <v>28.963845305905501</v>
      </c>
      <c r="CW199" s="5">
        <v>17.876492811834499</v>
      </c>
      <c r="CX199" s="1">
        <v>0.61720025856475702</v>
      </c>
      <c r="CY199" s="5">
        <v>5.94524744460153</v>
      </c>
      <c r="CZ199" s="1">
        <v>0.20526443853742499</v>
      </c>
      <c r="DA199" s="5">
        <v>5</v>
      </c>
      <c r="DB199" s="5">
        <v>23.681010238227</v>
      </c>
      <c r="DC199" s="5">
        <v>12.448844421239301</v>
      </c>
      <c r="DD199" s="1">
        <v>0.52568890837029303</v>
      </c>
      <c r="DE199" s="5">
        <v>6.6078727303532396</v>
      </c>
      <c r="DF199" s="1">
        <v>0.27903677520000802</v>
      </c>
      <c r="DG199" s="5">
        <v>4.1784946236559097</v>
      </c>
      <c r="DH199" s="5">
        <v>14.8339598948466</v>
      </c>
      <c r="DI199" s="5">
        <v>7.9577573673030004</v>
      </c>
      <c r="DJ199" s="1">
        <v>0.53645536483266199</v>
      </c>
      <c r="DK199" s="5">
        <v>3.7752524228764202</v>
      </c>
      <c r="DL199" s="1">
        <v>0.25450064916165599</v>
      </c>
      <c r="DM199" s="5">
        <v>2.5714285714285698</v>
      </c>
      <c r="DN199" s="5">
        <v>18.055974366107201</v>
      </c>
      <c r="DO199" s="5">
        <v>9.51513334936352</v>
      </c>
      <c r="DP199" s="1">
        <v>0.52697977724338996</v>
      </c>
      <c r="DQ199" s="5">
        <v>4.4594784241581102</v>
      </c>
      <c r="DR199" s="1">
        <v>0.24698076845573</v>
      </c>
      <c r="DS199" s="5">
        <v>3</v>
      </c>
      <c r="DT199" s="5">
        <v>8.9835922200423006</v>
      </c>
      <c r="DU199" s="5">
        <v>5.06498262147558</v>
      </c>
      <c r="DV199" s="1">
        <v>0.56380370985402195</v>
      </c>
      <c r="DW199" s="5">
        <v>2.9160135412867301</v>
      </c>
      <c r="DX199" s="1">
        <v>0.32459326624166401</v>
      </c>
      <c r="DY199" s="5">
        <v>1.38709677419355</v>
      </c>
      <c r="DZ199" s="5">
        <v>0</v>
      </c>
      <c r="EA199" s="5">
        <v>0</v>
      </c>
      <c r="EB199" s="1"/>
      <c r="EC199" s="5">
        <v>-0.16360007960919701</v>
      </c>
      <c r="ED199" s="1"/>
      <c r="EE199" s="5">
        <v>0</v>
      </c>
      <c r="EF199" s="5">
        <v>0.29025771680548801</v>
      </c>
      <c r="EG199" s="5">
        <v>0.29025771680548801</v>
      </c>
      <c r="EH199" s="1">
        <v>1</v>
      </c>
      <c r="EI199" s="5">
        <v>-2.8153888552272499</v>
      </c>
      <c r="EJ199" s="1">
        <v>-9.6996175888544691</v>
      </c>
      <c r="EK199" s="5">
        <v>0</v>
      </c>
      <c r="EL199" s="5">
        <v>0</v>
      </c>
      <c r="EM199" s="5">
        <v>0</v>
      </c>
      <c r="EN199" s="1"/>
      <c r="EO199" s="5">
        <v>3.1865011060896999</v>
      </c>
      <c r="EP199" s="1"/>
      <c r="EQ199" s="5">
        <v>0</v>
      </c>
      <c r="ER199" s="5">
        <v>0</v>
      </c>
      <c r="ES199" s="5">
        <v>0</v>
      </c>
      <c r="ET199" s="1"/>
      <c r="EU199" s="5">
        <v>1.12917141680757E-3</v>
      </c>
      <c r="EV199" s="1"/>
      <c r="EW199" s="5">
        <v>0</v>
      </c>
      <c r="EX199" s="5">
        <v>0</v>
      </c>
      <c r="EY199" s="5">
        <v>0</v>
      </c>
      <c r="EZ199" s="1"/>
      <c r="FA199" s="5">
        <v>-1.8980726988861999E-2</v>
      </c>
      <c r="FB199" s="1"/>
      <c r="FC199" s="5">
        <v>0</v>
      </c>
      <c r="FD199" s="4">
        <v>11.567030621094499</v>
      </c>
      <c r="FE199" s="4">
        <v>9.6144299741039898</v>
      </c>
      <c r="FF199" s="1">
        <v>0.83119257560971904</v>
      </c>
      <c r="FG199" s="4">
        <v>6.7860779693197104</v>
      </c>
      <c r="FH199" s="1">
        <v>0.58667415965374403</v>
      </c>
      <c r="FI199" s="4">
        <v>2.06666666666667</v>
      </c>
      <c r="FJ199" s="4">
        <v>39.704655355670702</v>
      </c>
      <c r="FK199" s="4">
        <v>33.766864998217898</v>
      </c>
      <c r="FL199" s="1">
        <v>0.85045102887148605</v>
      </c>
      <c r="FM199" s="4">
        <v>22.029427850963501</v>
      </c>
      <c r="FN199" s="1">
        <v>0.55483236546510395</v>
      </c>
      <c r="FO199" s="4">
        <v>5.8064516129032304</v>
      </c>
      <c r="FP199" s="4">
        <v>46.045986495059999</v>
      </c>
      <c r="FQ199" s="4">
        <v>31.2756615030018</v>
      </c>
      <c r="FR199" s="1">
        <v>0.67922665760146395</v>
      </c>
      <c r="FS199" s="4">
        <v>14.4894987780135</v>
      </c>
      <c r="FT199" s="1">
        <v>0.31467452173205102</v>
      </c>
      <c r="FU199" s="4">
        <v>8.1</v>
      </c>
      <c r="FV199" s="4">
        <v>38.514970133073597</v>
      </c>
      <c r="FW199" s="4">
        <v>20.4066017885423</v>
      </c>
      <c r="FX199" s="1">
        <v>0.52983558647547102</v>
      </c>
      <c r="FY199" s="4">
        <v>10.383125153229701</v>
      </c>
      <c r="FZ199" s="1">
        <v>0.26958673776338898</v>
      </c>
      <c r="GA199" s="4">
        <v>6.74992319508448</v>
      </c>
      <c r="GB199" s="4">
        <v>27.039566586149501</v>
      </c>
      <c r="GC199" s="4">
        <v>14.580115970839101</v>
      </c>
      <c r="GD199" s="1">
        <v>0.53921411515181195</v>
      </c>
      <c r="GE199" s="4">
        <v>7.3754919654448399</v>
      </c>
      <c r="GF199" s="1">
        <v>0.272766648901199</v>
      </c>
      <c r="GG199" s="4">
        <v>4.3870967741935498</v>
      </c>
      <c r="GH199" s="4">
        <v>0.29025771680548801</v>
      </c>
      <c r="GI199" s="4">
        <v>0.29025771680548801</v>
      </c>
      <c r="GJ199" s="1">
        <v>1</v>
      </c>
      <c r="GK199" s="4">
        <v>-2.9789889348364502</v>
      </c>
      <c r="GL199" s="1">
        <v>-10.263254901962799</v>
      </c>
      <c r="GM199" s="4">
        <v>0</v>
      </c>
      <c r="GN199" s="4">
        <v>0</v>
      </c>
      <c r="GO199" s="4">
        <v>0</v>
      </c>
      <c r="GP199" s="1"/>
      <c r="GQ199" s="4">
        <v>3.1876302775065</v>
      </c>
      <c r="GR199" s="1"/>
      <c r="GS199" s="4">
        <v>0</v>
      </c>
      <c r="GT199" s="4">
        <v>0</v>
      </c>
      <c r="GU199" s="4">
        <v>0</v>
      </c>
      <c r="GV199" s="1"/>
      <c r="GW199" s="4">
        <v>-1.8980726988861999E-2</v>
      </c>
      <c r="GX199" s="1"/>
      <c r="GY199" s="4">
        <v>0</v>
      </c>
    </row>
    <row r="200" spans="1:207" s="8" customFormat="1" x14ac:dyDescent="0.25">
      <c r="A200" s="4" t="s">
        <v>221</v>
      </c>
      <c r="B200" s="4" t="s">
        <v>595</v>
      </c>
      <c r="C200" s="4" t="s">
        <v>596</v>
      </c>
      <c r="D200" s="30" t="s">
        <v>235</v>
      </c>
      <c r="E200" s="4"/>
      <c r="F200" s="5"/>
      <c r="G200" s="5"/>
      <c r="H200" s="5"/>
      <c r="I200" s="5"/>
      <c r="J200" s="5"/>
      <c r="K200" s="5"/>
      <c r="L200" s="5"/>
      <c r="M200" s="5"/>
      <c r="N200" s="5">
        <v>0</v>
      </c>
      <c r="O200" s="5">
        <v>48.022968947314098</v>
      </c>
      <c r="P200" s="5">
        <v>47.435828460409702</v>
      </c>
      <c r="Q200" s="5">
        <v>0</v>
      </c>
      <c r="R200" s="5"/>
      <c r="S200" s="5"/>
      <c r="T200" s="5"/>
      <c r="U200" s="5"/>
      <c r="V200" s="5"/>
      <c r="W200" s="5"/>
      <c r="X200" s="5"/>
      <c r="Y200" s="5">
        <v>27.1443886079783</v>
      </c>
      <c r="Z200" s="5">
        <v>35.971879218953099</v>
      </c>
      <c r="AA200" s="5">
        <v>43.420223064427503</v>
      </c>
      <c r="AB200" s="5">
        <v>19.138157186492499</v>
      </c>
      <c r="AC200" s="5">
        <v>0</v>
      </c>
      <c r="AD200" s="5">
        <v>0</v>
      </c>
      <c r="AE200" s="5">
        <v>0</v>
      </c>
      <c r="AF200" s="5">
        <v>0</v>
      </c>
      <c r="AG200" s="5">
        <v>48.022968947314098</v>
      </c>
      <c r="AH200" s="5">
        <v>47.435828460409702</v>
      </c>
      <c r="AI200" s="5">
        <v>0</v>
      </c>
      <c r="AJ200" s="5">
        <v>0</v>
      </c>
      <c r="AK200" s="5">
        <v>0</v>
      </c>
      <c r="AL200" s="5">
        <v>27.1443886079783</v>
      </c>
      <c r="AM200" s="5">
        <v>79.392102283380595</v>
      </c>
      <c r="AN200" s="5">
        <v>19.138157186492499</v>
      </c>
      <c r="AO200" s="5"/>
      <c r="AP200" s="5"/>
      <c r="AQ200" s="5">
        <v>95.458797407723793</v>
      </c>
      <c r="AR200" s="5"/>
      <c r="AS200" s="5">
        <v>27.1443886079783</v>
      </c>
      <c r="AT200" s="5">
        <v>98.530259469873101</v>
      </c>
      <c r="AU200" s="5">
        <f t="shared" si="31"/>
        <v>95.458797407723793</v>
      </c>
      <c r="AV200" s="5">
        <f t="shared" si="32"/>
        <v>-95.458797407723793</v>
      </c>
      <c r="AW200" s="5">
        <f t="shared" si="33"/>
        <v>27.1443886079783</v>
      </c>
      <c r="AX200" s="5">
        <v>0</v>
      </c>
      <c r="AY200" s="5">
        <v>0</v>
      </c>
      <c r="AZ200" s="5">
        <v>48.022968947314098</v>
      </c>
      <c r="BA200" s="5">
        <v>-0.58714048690436005</v>
      </c>
      <c r="BB200" s="5">
        <v>-47.435828460409702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27.1443886079783</v>
      </c>
      <c r="BK200" s="5">
        <v>8.8274906109747899</v>
      </c>
      <c r="BL200" s="6">
        <v>7.4483438454744704</v>
      </c>
      <c r="BM200" s="5" t="s">
        <v>238</v>
      </c>
      <c r="BN200" s="4" t="s">
        <v>238</v>
      </c>
      <c r="BO200" s="7">
        <v>95</v>
      </c>
      <c r="BP200" s="7">
        <v>182</v>
      </c>
      <c r="BQ200" s="4" t="s">
        <v>253</v>
      </c>
      <c r="BR200" s="5">
        <v>0</v>
      </c>
      <c r="BS200" s="5">
        <v>0</v>
      </c>
      <c r="BT200" s="1"/>
      <c r="BU200" s="5">
        <v>0</v>
      </c>
      <c r="BV200" s="1"/>
      <c r="BW200" s="5">
        <v>0</v>
      </c>
      <c r="BX200" s="5">
        <v>48.022968947314098</v>
      </c>
      <c r="BY200" s="5">
        <v>20.410892111861902</v>
      </c>
      <c r="BZ200" s="1">
        <v>0.42502353684660099</v>
      </c>
      <c r="CA200" s="5">
        <v>16.485536400654698</v>
      </c>
      <c r="CB200" s="1">
        <v>0.34328440665009602</v>
      </c>
      <c r="CC200" s="5">
        <v>2.80645161290323</v>
      </c>
      <c r="CD200" s="5">
        <v>47.435828460409702</v>
      </c>
      <c r="CE200" s="5">
        <v>17.533389428394202</v>
      </c>
      <c r="CF200" s="1">
        <v>0.36962334162726102</v>
      </c>
      <c r="CG200" s="5">
        <v>14.168763581972399</v>
      </c>
      <c r="CH200" s="1">
        <v>0.29869328821352398</v>
      </c>
      <c r="CI200" s="5">
        <v>3</v>
      </c>
      <c r="CJ200" s="5">
        <v>0</v>
      </c>
      <c r="CK200" s="5">
        <v>0.58579749767428102</v>
      </c>
      <c r="CL200" s="1"/>
      <c r="CM200" s="5">
        <v>0.74779877891285096</v>
      </c>
      <c r="CN200" s="1"/>
      <c r="CO200" s="5">
        <v>0</v>
      </c>
      <c r="CP200" s="5"/>
      <c r="CQ200" s="5"/>
      <c r="CR200" s="1"/>
      <c r="CS200" s="5"/>
      <c r="CT200" s="1"/>
      <c r="CU200" s="5"/>
      <c r="CV200" s="5"/>
      <c r="CW200" s="5"/>
      <c r="CX200" s="1"/>
      <c r="CY200" s="5"/>
      <c r="CZ200" s="1"/>
      <c r="DA200" s="5"/>
      <c r="DB200" s="5"/>
      <c r="DC200" s="5"/>
      <c r="DD200" s="1"/>
      <c r="DE200" s="5"/>
      <c r="DF200" s="1"/>
      <c r="DG200" s="5"/>
      <c r="DH200" s="5"/>
      <c r="DI200" s="5"/>
      <c r="DJ200" s="1"/>
      <c r="DK200" s="5"/>
      <c r="DL200" s="1"/>
      <c r="DM200" s="5"/>
      <c r="DN200" s="5"/>
      <c r="DO200" s="5"/>
      <c r="DP200" s="1"/>
      <c r="DQ200" s="5"/>
      <c r="DR200" s="1"/>
      <c r="DS200" s="5"/>
      <c r="DT200" s="5"/>
      <c r="DU200" s="5"/>
      <c r="DV200" s="1"/>
      <c r="DW200" s="5"/>
      <c r="DX200" s="1"/>
      <c r="DY200" s="5"/>
      <c r="DZ200" s="5"/>
      <c r="EA200" s="5"/>
      <c r="EB200" s="1"/>
      <c r="EC200" s="5"/>
      <c r="ED200" s="1"/>
      <c r="EE200" s="5"/>
      <c r="EF200" s="5">
        <v>27.1443886079783</v>
      </c>
      <c r="EG200" s="5">
        <v>17.5558534922375</v>
      </c>
      <c r="EH200" s="1">
        <v>0.64675811070128597</v>
      </c>
      <c r="EI200" s="5">
        <v>11.9910604085791</v>
      </c>
      <c r="EJ200" s="1">
        <v>0.44175098513932798</v>
      </c>
      <c r="EK200" s="5">
        <v>4.89976958525346</v>
      </c>
      <c r="EL200" s="5">
        <v>35.971879218953099</v>
      </c>
      <c r="EM200" s="5">
        <v>19.3055668586289</v>
      </c>
      <c r="EN200" s="1">
        <v>0.53668496830871804</v>
      </c>
      <c r="EO200" s="5">
        <v>12.1418405749758</v>
      </c>
      <c r="EP200" s="1">
        <v>0.33753701053734297</v>
      </c>
      <c r="EQ200" s="5">
        <v>6.8333333333333304</v>
      </c>
      <c r="ER200" s="5">
        <v>43.420223064427503</v>
      </c>
      <c r="ES200" s="5">
        <v>23.6197937401767</v>
      </c>
      <c r="ET200" s="1">
        <v>0.54398140021365804</v>
      </c>
      <c r="EU200" s="5">
        <v>14.626644541780699</v>
      </c>
      <c r="EV200" s="1">
        <v>0.33686249193325102</v>
      </c>
      <c r="EW200" s="5">
        <v>8.2666666666666693</v>
      </c>
      <c r="EX200" s="5">
        <v>19.138157186492499</v>
      </c>
      <c r="EY200" s="5">
        <v>10.7323325376535</v>
      </c>
      <c r="EZ200" s="1">
        <v>0.56078192027956697</v>
      </c>
      <c r="FA200" s="5">
        <v>-50.486763295933201</v>
      </c>
      <c r="FB200" s="1">
        <v>-2.6380159178317499</v>
      </c>
      <c r="FC200" s="5">
        <v>3.56666666666667</v>
      </c>
      <c r="FD200" s="4">
        <v>48.022968947314098</v>
      </c>
      <c r="FE200" s="4">
        <v>20.410892111861902</v>
      </c>
      <c r="FF200" s="1">
        <v>0.42502353684660099</v>
      </c>
      <c r="FG200" s="4">
        <v>16.485536400654698</v>
      </c>
      <c r="FH200" s="1">
        <v>0.34328440665009602</v>
      </c>
      <c r="FI200" s="4">
        <v>2.80645161290323</v>
      </c>
      <c r="FJ200" s="4">
        <v>47.435828460409702</v>
      </c>
      <c r="FK200" s="4">
        <v>18.119186926068402</v>
      </c>
      <c r="FL200" s="1">
        <v>0.38197260412961598</v>
      </c>
      <c r="FM200" s="4">
        <v>14.916562360885299</v>
      </c>
      <c r="FN200" s="1">
        <v>0.31445771782682702</v>
      </c>
      <c r="FO200" s="4">
        <v>3</v>
      </c>
      <c r="FP200" s="4">
        <v>0</v>
      </c>
      <c r="FQ200" s="4">
        <v>0</v>
      </c>
      <c r="FR200" s="1"/>
      <c r="FS200" s="4">
        <v>0</v>
      </c>
      <c r="FT200" s="1"/>
      <c r="FU200" s="4">
        <v>0</v>
      </c>
      <c r="FV200" s="4">
        <v>0</v>
      </c>
      <c r="FW200" s="4">
        <v>0</v>
      </c>
      <c r="FX200" s="1"/>
      <c r="FY200" s="4">
        <v>0</v>
      </c>
      <c r="FZ200" s="1"/>
      <c r="GA200" s="4">
        <v>0</v>
      </c>
      <c r="GB200" s="4">
        <v>0</v>
      </c>
      <c r="GC200" s="4">
        <v>0</v>
      </c>
      <c r="GD200" s="1"/>
      <c r="GE200" s="4">
        <v>0</v>
      </c>
      <c r="GF200" s="1"/>
      <c r="GG200" s="4">
        <v>0</v>
      </c>
      <c r="GH200" s="4">
        <v>27.1443886079783</v>
      </c>
      <c r="GI200" s="4">
        <v>17.5558534922375</v>
      </c>
      <c r="GJ200" s="1">
        <v>0.64675811070128597</v>
      </c>
      <c r="GK200" s="4">
        <v>11.9910604085791</v>
      </c>
      <c r="GL200" s="1">
        <v>0.44175098513932798</v>
      </c>
      <c r="GM200" s="4">
        <v>4.89976958525346</v>
      </c>
      <c r="GN200" s="4">
        <v>79.392102283380595</v>
      </c>
      <c r="GO200" s="4">
        <v>42.925360598805497</v>
      </c>
      <c r="GP200" s="1">
        <v>0.54067544962581504</v>
      </c>
      <c r="GQ200" s="4">
        <v>26.768485116756501</v>
      </c>
      <c r="GR200" s="1">
        <v>0.33716811051569801</v>
      </c>
      <c r="GS200" s="4">
        <v>15.1</v>
      </c>
      <c r="GT200" s="4">
        <v>19.138157186492499</v>
      </c>
      <c r="GU200" s="4">
        <v>10.7323325376535</v>
      </c>
      <c r="GV200" s="1">
        <v>0.56078192027956697</v>
      </c>
      <c r="GW200" s="4">
        <v>-50.486763295933201</v>
      </c>
      <c r="GX200" s="1">
        <v>-2.6380159178317499</v>
      </c>
      <c r="GY200" s="4">
        <v>3.56666666666667</v>
      </c>
    </row>
    <row r="201" spans="1:207" s="8" customFormat="1" x14ac:dyDescent="0.25">
      <c r="A201" s="4" t="s">
        <v>221</v>
      </c>
      <c r="B201" s="4" t="s">
        <v>597</v>
      </c>
      <c r="C201" s="4" t="s">
        <v>598</v>
      </c>
      <c r="D201" s="30" t="s">
        <v>235</v>
      </c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>
        <v>0</v>
      </c>
      <c r="W201" s="5">
        <v>11.0028442999246</v>
      </c>
      <c r="X201" s="5">
        <v>2.7510152469269598E-2</v>
      </c>
      <c r="Y201" s="5">
        <v>13.985973703307099</v>
      </c>
      <c r="Z201" s="5">
        <v>14.199402884364099</v>
      </c>
      <c r="AA201" s="5">
        <v>17.613618009080302</v>
      </c>
      <c r="AB201" s="5">
        <v>5.0284318154511602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11.0028442999246</v>
      </c>
      <c r="AL201" s="5">
        <v>14.0134838557764</v>
      </c>
      <c r="AM201" s="5">
        <v>31.8130208934443</v>
      </c>
      <c r="AN201" s="5">
        <v>5.0284318154511602</v>
      </c>
      <c r="AO201" s="5"/>
      <c r="AP201" s="5"/>
      <c r="AQ201" s="5"/>
      <c r="AR201" s="5"/>
      <c r="AS201" s="5">
        <v>25.016328155701</v>
      </c>
      <c r="AT201" s="5">
        <v>36.841452708895503</v>
      </c>
      <c r="AU201" s="5">
        <f t="shared" si="31"/>
        <v>0</v>
      </c>
      <c r="AV201" s="5">
        <f t="shared" si="32"/>
        <v>0</v>
      </c>
      <c r="AW201" s="5">
        <f t="shared" si="33"/>
        <v>25.016328155701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11.0028442999246</v>
      </c>
      <c r="BI201" s="5">
        <v>-10.9753341474553</v>
      </c>
      <c r="BJ201" s="5">
        <v>13.9584635508379</v>
      </c>
      <c r="BK201" s="5">
        <v>0.21342918105693401</v>
      </c>
      <c r="BL201" s="6">
        <v>3.4142151247161898</v>
      </c>
      <c r="BM201" s="5" t="s">
        <v>257</v>
      </c>
      <c r="BN201" s="4" t="s">
        <v>257</v>
      </c>
      <c r="BO201" s="7">
        <v>120</v>
      </c>
      <c r="BP201" s="7">
        <v>183</v>
      </c>
      <c r="BQ201" s="4" t="s">
        <v>253</v>
      </c>
      <c r="BR201" s="5"/>
      <c r="BS201" s="5"/>
      <c r="BT201" s="1"/>
      <c r="BU201" s="5"/>
      <c r="BV201" s="1"/>
      <c r="BW201" s="5"/>
      <c r="BX201" s="5"/>
      <c r="BY201" s="5"/>
      <c r="BZ201" s="1"/>
      <c r="CA201" s="5"/>
      <c r="CB201" s="1"/>
      <c r="CC201" s="5"/>
      <c r="CD201" s="5"/>
      <c r="CE201" s="5"/>
      <c r="CF201" s="1"/>
      <c r="CG201" s="5"/>
      <c r="CH201" s="1"/>
      <c r="CI201" s="5"/>
      <c r="CJ201" s="5"/>
      <c r="CK201" s="5"/>
      <c r="CL201" s="1"/>
      <c r="CM201" s="5"/>
      <c r="CN201" s="1"/>
      <c r="CO201" s="5"/>
      <c r="CP201" s="5"/>
      <c r="CQ201" s="5"/>
      <c r="CR201" s="1"/>
      <c r="CS201" s="5"/>
      <c r="CT201" s="1"/>
      <c r="CU201" s="5"/>
      <c r="CV201" s="5"/>
      <c r="CW201" s="5"/>
      <c r="CX201" s="1"/>
      <c r="CY201" s="5"/>
      <c r="CZ201" s="1"/>
      <c r="DA201" s="5"/>
      <c r="DB201" s="5"/>
      <c r="DC201" s="5"/>
      <c r="DD201" s="1"/>
      <c r="DE201" s="5"/>
      <c r="DF201" s="1"/>
      <c r="DG201" s="5"/>
      <c r="DH201" s="5"/>
      <c r="DI201" s="5"/>
      <c r="DJ201" s="1"/>
      <c r="DK201" s="5"/>
      <c r="DL201" s="1"/>
      <c r="DM201" s="5"/>
      <c r="DN201" s="5">
        <v>0</v>
      </c>
      <c r="DO201" s="5">
        <v>-0.92108257932967996</v>
      </c>
      <c r="DP201" s="1"/>
      <c r="DQ201" s="5">
        <v>-1.9147967376067301</v>
      </c>
      <c r="DR201" s="1"/>
      <c r="DS201" s="5">
        <v>0.6</v>
      </c>
      <c r="DT201" s="5">
        <v>11.0028442999246</v>
      </c>
      <c r="DU201" s="5">
        <v>6.5786600371259398</v>
      </c>
      <c r="DV201" s="1">
        <v>0.59790540134890702</v>
      </c>
      <c r="DW201" s="5">
        <v>2.8952518876206002</v>
      </c>
      <c r="DX201" s="1">
        <v>0.26313667708998101</v>
      </c>
      <c r="DY201" s="5">
        <v>3</v>
      </c>
      <c r="DZ201" s="5">
        <v>2.7510152469269598E-2</v>
      </c>
      <c r="EA201" s="5">
        <v>-4.2484074768214199</v>
      </c>
      <c r="EB201" s="1">
        <v>-154.430531839732</v>
      </c>
      <c r="EC201" s="5">
        <v>-7.5401161755789001</v>
      </c>
      <c r="ED201" s="1">
        <v>-274.08485590916501</v>
      </c>
      <c r="EE201" s="5">
        <v>3</v>
      </c>
      <c r="EF201" s="5">
        <v>13.985973703307099</v>
      </c>
      <c r="EG201" s="5">
        <v>9.8740832146488806</v>
      </c>
      <c r="EH201" s="1">
        <v>0.70599898327522603</v>
      </c>
      <c r="EI201" s="5">
        <v>6.6031866669463604</v>
      </c>
      <c r="EJ201" s="1">
        <v>0.472129206519598</v>
      </c>
      <c r="EK201" s="5">
        <v>3</v>
      </c>
      <c r="EL201" s="5">
        <v>14.199402884364099</v>
      </c>
      <c r="EM201" s="5">
        <v>10.0039666212665</v>
      </c>
      <c r="EN201" s="1">
        <v>0.70453431758617102</v>
      </c>
      <c r="EO201" s="5">
        <v>6.91287590298165</v>
      </c>
      <c r="EP201" s="1">
        <v>0.48684271861839301</v>
      </c>
      <c r="EQ201" s="5">
        <v>3</v>
      </c>
      <c r="ER201" s="5">
        <v>17.613618009080302</v>
      </c>
      <c r="ES201" s="5">
        <v>13.3624868276548</v>
      </c>
      <c r="ET201" s="1">
        <v>0.75864520399875102</v>
      </c>
      <c r="EU201" s="5">
        <v>10.1021104560217</v>
      </c>
      <c r="EV201" s="1">
        <v>0.57353977194315497</v>
      </c>
      <c r="EW201" s="5">
        <v>3.1333333333333302</v>
      </c>
      <c r="EX201" s="5">
        <v>5.0284318154511602</v>
      </c>
      <c r="EY201" s="5">
        <v>2.7446419771586501</v>
      </c>
      <c r="EZ201" s="1">
        <v>0.54582463835445205</v>
      </c>
      <c r="FA201" s="5">
        <v>0.57757069714088505</v>
      </c>
      <c r="FB201" s="1">
        <v>0.114860998088141</v>
      </c>
      <c r="FC201" s="5">
        <v>2</v>
      </c>
      <c r="FD201" s="4">
        <v>0</v>
      </c>
      <c r="FE201" s="4">
        <v>0</v>
      </c>
      <c r="FF201" s="1"/>
      <c r="FG201" s="4">
        <v>0</v>
      </c>
      <c r="FH201" s="1"/>
      <c r="FI201" s="4">
        <v>0</v>
      </c>
      <c r="FJ201" s="4">
        <v>0</v>
      </c>
      <c r="FK201" s="4">
        <v>0</v>
      </c>
      <c r="FL201" s="1"/>
      <c r="FM201" s="4">
        <v>0</v>
      </c>
      <c r="FN201" s="1"/>
      <c r="FO201" s="4">
        <v>0</v>
      </c>
      <c r="FP201" s="4">
        <v>0</v>
      </c>
      <c r="FQ201" s="4">
        <v>0</v>
      </c>
      <c r="FR201" s="1"/>
      <c r="FS201" s="4">
        <v>0</v>
      </c>
      <c r="FT201" s="1"/>
      <c r="FU201" s="4">
        <v>0</v>
      </c>
      <c r="FV201" s="4">
        <v>0</v>
      </c>
      <c r="FW201" s="4">
        <v>0</v>
      </c>
      <c r="FX201" s="1"/>
      <c r="FY201" s="4">
        <v>0</v>
      </c>
      <c r="FZ201" s="1"/>
      <c r="GA201" s="4">
        <v>0</v>
      </c>
      <c r="GB201" s="4">
        <v>11.0028442999246</v>
      </c>
      <c r="GC201" s="4">
        <v>5.6575774577962603</v>
      </c>
      <c r="GD201" s="1">
        <v>0.51419226734264001</v>
      </c>
      <c r="GE201" s="4">
        <v>0.98045515001386696</v>
      </c>
      <c r="GF201" s="1">
        <v>8.9109245144965696E-2</v>
      </c>
      <c r="GG201" s="4">
        <v>3.6</v>
      </c>
      <c r="GH201" s="4">
        <v>14.0134838557764</v>
      </c>
      <c r="GI201" s="4">
        <v>5.6256757378274598</v>
      </c>
      <c r="GJ201" s="1">
        <v>0.40144733427644702</v>
      </c>
      <c r="GK201" s="4">
        <v>-0.93692950863254398</v>
      </c>
      <c r="GL201" s="1">
        <v>-6.6859142114495604E-2</v>
      </c>
      <c r="GM201" s="4">
        <v>6</v>
      </c>
      <c r="GN201" s="4">
        <v>31.8130208934443</v>
      </c>
      <c r="GO201" s="4">
        <v>23.366453448921298</v>
      </c>
      <c r="GP201" s="1">
        <v>0.73449338644027995</v>
      </c>
      <c r="GQ201" s="4">
        <v>17.014986359003402</v>
      </c>
      <c r="GR201" s="1">
        <v>0.53484346601330301</v>
      </c>
      <c r="GS201" s="4">
        <v>6.1333333333333302</v>
      </c>
      <c r="GT201" s="4">
        <v>5.0284318154511602</v>
      </c>
      <c r="GU201" s="4">
        <v>2.7446419771586501</v>
      </c>
      <c r="GV201" s="1">
        <v>0.54582463835445205</v>
      </c>
      <c r="GW201" s="4">
        <v>0.57757069714088505</v>
      </c>
      <c r="GX201" s="1">
        <v>0.114860998088141</v>
      </c>
      <c r="GY201" s="4">
        <v>2</v>
      </c>
    </row>
    <row r="202" spans="1:207" s="8" customFormat="1" x14ac:dyDescent="0.25">
      <c r="A202" s="4" t="s">
        <v>221</v>
      </c>
      <c r="B202" s="4" t="s">
        <v>599</v>
      </c>
      <c r="C202" s="4" t="s">
        <v>600</v>
      </c>
      <c r="D202" s="30" t="s">
        <v>231</v>
      </c>
      <c r="E202" s="4" t="s">
        <v>242</v>
      </c>
      <c r="F202" s="5"/>
      <c r="G202" s="5"/>
      <c r="H202" s="5"/>
      <c r="I202" s="5"/>
      <c r="J202" s="5"/>
      <c r="K202" s="5"/>
      <c r="L202" s="5"/>
      <c r="M202" s="5"/>
      <c r="N202" s="5">
        <v>89.174123581642505</v>
      </c>
      <c r="O202" s="5">
        <v>90.345542670726005</v>
      </c>
      <c r="P202" s="5">
        <v>110.160082789931</v>
      </c>
      <c r="Q202" s="5">
        <v>171.76161578348501</v>
      </c>
      <c r="R202" s="5">
        <v>154.59118150454199</v>
      </c>
      <c r="S202" s="5">
        <v>176.89485592185201</v>
      </c>
      <c r="T202" s="5">
        <v>103.87426494405899</v>
      </c>
      <c r="U202" s="5">
        <v>74.549340041373199</v>
      </c>
      <c r="V202" s="5">
        <v>23.277205248302099</v>
      </c>
      <c r="W202" s="5">
        <v>0</v>
      </c>
      <c r="X202" s="5"/>
      <c r="Y202" s="5"/>
      <c r="Z202" s="5"/>
      <c r="AA202" s="5"/>
      <c r="AB202" s="5"/>
      <c r="AC202" s="5">
        <v>0</v>
      </c>
      <c r="AD202" s="5">
        <v>0</v>
      </c>
      <c r="AE202" s="5">
        <v>0</v>
      </c>
      <c r="AF202" s="5">
        <v>0</v>
      </c>
      <c r="AG202" s="5">
        <v>179.51966625236901</v>
      </c>
      <c r="AH202" s="5">
        <v>281.92169857341599</v>
      </c>
      <c r="AI202" s="5">
        <v>331.48603742639398</v>
      </c>
      <c r="AJ202" s="5">
        <v>178.42360498543201</v>
      </c>
      <c r="AK202" s="5">
        <v>23.277205248302099</v>
      </c>
      <c r="AL202" s="5">
        <v>0</v>
      </c>
      <c r="AM202" s="5">
        <v>0</v>
      </c>
      <c r="AN202" s="5">
        <v>0</v>
      </c>
      <c r="AO202" s="5"/>
      <c r="AP202" s="5"/>
      <c r="AQ202" s="5">
        <v>461.441364825785</v>
      </c>
      <c r="AR202" s="5">
        <v>509.90964241182598</v>
      </c>
      <c r="AS202" s="5">
        <v>23.277205248302099</v>
      </c>
      <c r="AT202" s="5"/>
      <c r="AU202" s="5">
        <f t="shared" si="31"/>
        <v>461.441364825785</v>
      </c>
      <c r="AV202" s="5">
        <f t="shared" si="32"/>
        <v>48.468277586040983</v>
      </c>
      <c r="AW202" s="5">
        <f t="shared" si="33"/>
        <v>-486.63243716352389</v>
      </c>
      <c r="AX202" s="5">
        <v>0</v>
      </c>
      <c r="AY202" s="5">
        <v>89.174123581642505</v>
      </c>
      <c r="AZ202" s="5">
        <v>1.1714190890835701</v>
      </c>
      <c r="BA202" s="5">
        <v>19.814540119204601</v>
      </c>
      <c r="BB202" s="5">
        <v>61.601532993554898</v>
      </c>
      <c r="BC202" s="5">
        <v>-17.170434278943201</v>
      </c>
      <c r="BD202" s="5">
        <v>22.303674417309502</v>
      </c>
      <c r="BE202" s="5">
        <v>-73.020590977792594</v>
      </c>
      <c r="BF202" s="5">
        <v>-29.3249249026859</v>
      </c>
      <c r="BG202" s="5">
        <v>-51.272134793070997</v>
      </c>
      <c r="BH202" s="5">
        <v>-23.277205248302099</v>
      </c>
      <c r="BI202" s="5">
        <v>0</v>
      </c>
      <c r="BJ202" s="5">
        <v>0</v>
      </c>
      <c r="BK202" s="5">
        <v>0</v>
      </c>
      <c r="BL202" s="6">
        <v>0</v>
      </c>
      <c r="BM202" s="5" t="s">
        <v>257</v>
      </c>
      <c r="BN202" s="4" t="s">
        <v>257</v>
      </c>
      <c r="BO202" s="7">
        <v>391</v>
      </c>
      <c r="BP202" s="7">
        <v>184</v>
      </c>
      <c r="BQ202" s="4" t="s">
        <v>253</v>
      </c>
      <c r="BR202" s="5">
        <v>88.475957344112999</v>
      </c>
      <c r="BS202" s="5">
        <v>68.118211612063902</v>
      </c>
      <c r="BT202" s="1">
        <v>0.76990646563030696</v>
      </c>
      <c r="BU202" s="5">
        <v>61.952743165790601</v>
      </c>
      <c r="BV202" s="1">
        <v>0.70022122422293098</v>
      </c>
      <c r="BW202" s="5">
        <v>4.9290322580645203</v>
      </c>
      <c r="BX202" s="5">
        <v>96.206877321400697</v>
      </c>
      <c r="BY202" s="5">
        <v>32.903281713877803</v>
      </c>
      <c r="BZ202" s="1">
        <v>0.34200550553113801</v>
      </c>
      <c r="CA202" s="5">
        <v>20.499473568919701</v>
      </c>
      <c r="CB202" s="1">
        <v>0.21307700800262599</v>
      </c>
      <c r="CC202" s="5">
        <v>9.2505376344085999</v>
      </c>
      <c r="CD202" s="5">
        <v>120.298584906356</v>
      </c>
      <c r="CE202" s="5">
        <v>13.314154328357599</v>
      </c>
      <c r="CF202" s="1">
        <v>0.110675901455714</v>
      </c>
      <c r="CG202" s="5">
        <v>1.5842975749760999</v>
      </c>
      <c r="CH202" s="1">
        <v>1.3169710817540901E-2</v>
      </c>
      <c r="CI202" s="5">
        <v>10.964516129032299</v>
      </c>
      <c r="CJ202" s="5">
        <v>199.160509510504</v>
      </c>
      <c r="CK202" s="5">
        <v>67.802314974703407</v>
      </c>
      <c r="CL202" s="1">
        <v>0.34044055792660799</v>
      </c>
      <c r="CM202" s="5">
        <v>56.155424324537698</v>
      </c>
      <c r="CN202" s="1">
        <v>0.28196063799272503</v>
      </c>
      <c r="CO202" s="5">
        <v>10.7027649769585</v>
      </c>
      <c r="CP202" s="5">
        <v>177.48820025292599</v>
      </c>
      <c r="CQ202" s="5">
        <v>1.60945849019753</v>
      </c>
      <c r="CR202" s="1">
        <v>9.0679745915728301E-3</v>
      </c>
      <c r="CS202" s="5">
        <v>-19.686465183287702</v>
      </c>
      <c r="CT202" s="1">
        <v>-0.110917036485997</v>
      </c>
      <c r="CU202" s="5">
        <v>13.6505376344086</v>
      </c>
      <c r="CV202" s="5">
        <v>193.26692504217499</v>
      </c>
      <c r="CW202" s="5">
        <v>64.128478611278098</v>
      </c>
      <c r="CX202" s="1">
        <v>0.33181300213310599</v>
      </c>
      <c r="CY202" s="5">
        <v>51.715389484436997</v>
      </c>
      <c r="CZ202" s="1">
        <v>0.26758530707285599</v>
      </c>
      <c r="DA202" s="5">
        <v>9.4838709677419395</v>
      </c>
      <c r="DB202" s="5">
        <v>113.39222220248899</v>
      </c>
      <c r="DC202" s="5">
        <v>7.7563721193230704</v>
      </c>
      <c r="DD202" s="1">
        <v>6.8403034781981606E-2</v>
      </c>
      <c r="DE202" s="5">
        <v>-3.2066853431541702</v>
      </c>
      <c r="DF202" s="1">
        <v>-2.82795881487167E-2</v>
      </c>
      <c r="DG202" s="5">
        <v>8.32258064516129</v>
      </c>
      <c r="DH202" s="5">
        <v>80.596559971200307</v>
      </c>
      <c r="DI202" s="5">
        <v>25.505963189610799</v>
      </c>
      <c r="DJ202" s="1">
        <v>0.316464662992129</v>
      </c>
      <c r="DK202" s="5">
        <v>17.811680473582499</v>
      </c>
      <c r="DL202" s="1">
        <v>0.22099802373633801</v>
      </c>
      <c r="DM202" s="5">
        <v>5.4516129032258096</v>
      </c>
      <c r="DN202" s="5">
        <v>24.890728487353201</v>
      </c>
      <c r="DO202" s="5">
        <v>27.565824082871199</v>
      </c>
      <c r="DP202" s="1">
        <v>1.10747357582873</v>
      </c>
      <c r="DQ202" s="5">
        <v>25.6642008846541</v>
      </c>
      <c r="DR202" s="1">
        <v>1.03107471915472</v>
      </c>
      <c r="DS202" s="5">
        <v>1.19354838709677</v>
      </c>
      <c r="DT202" s="5">
        <v>0</v>
      </c>
      <c r="DU202" s="5">
        <v>-1.1721331576305201</v>
      </c>
      <c r="DV202" s="1"/>
      <c r="DW202" s="5">
        <v>-1.15909227862023</v>
      </c>
      <c r="DX202" s="1"/>
      <c r="DY202" s="5">
        <v>0</v>
      </c>
      <c r="DZ202" s="5"/>
      <c r="EA202" s="5"/>
      <c r="EB202" s="1"/>
      <c r="EC202" s="5"/>
      <c r="ED202" s="1"/>
      <c r="EE202" s="5"/>
      <c r="EF202" s="5"/>
      <c r="EG202" s="5"/>
      <c r="EH202" s="1"/>
      <c r="EI202" s="5"/>
      <c r="EJ202" s="1"/>
      <c r="EK202" s="5"/>
      <c r="EL202" s="5"/>
      <c r="EM202" s="5"/>
      <c r="EN202" s="1"/>
      <c r="EO202" s="5"/>
      <c r="EP202" s="1"/>
      <c r="EQ202" s="5"/>
      <c r="ER202" s="5"/>
      <c r="ES202" s="5"/>
      <c r="ET202" s="1"/>
      <c r="EU202" s="5"/>
      <c r="EV202" s="1"/>
      <c r="EW202" s="5"/>
      <c r="EX202" s="5"/>
      <c r="EY202" s="5"/>
      <c r="EZ202" s="1"/>
      <c r="FA202" s="5"/>
      <c r="FB202" s="1"/>
      <c r="FC202" s="5"/>
      <c r="FD202" s="4">
        <v>184.68283466551401</v>
      </c>
      <c r="FE202" s="4">
        <v>101.021493325942</v>
      </c>
      <c r="FF202" s="1">
        <v>0.54699990667192</v>
      </c>
      <c r="FG202" s="4">
        <v>82.452216734710305</v>
      </c>
      <c r="FH202" s="1">
        <v>0.446453060372626</v>
      </c>
      <c r="FI202" s="4">
        <v>14.179569892473101</v>
      </c>
      <c r="FJ202" s="4">
        <v>319.45909441685899</v>
      </c>
      <c r="FK202" s="4">
        <v>81.116469303061095</v>
      </c>
      <c r="FL202" s="1">
        <v>0.25391817206247003</v>
      </c>
      <c r="FM202" s="4">
        <v>57.739721899513803</v>
      </c>
      <c r="FN202" s="1">
        <v>0.18074214479607101</v>
      </c>
      <c r="FO202" s="4">
        <v>21.667281105990799</v>
      </c>
      <c r="FP202" s="4">
        <v>370.75512529510098</v>
      </c>
      <c r="FQ202" s="4">
        <v>65.737937101475595</v>
      </c>
      <c r="FR202" s="1">
        <v>0.17730823558852099</v>
      </c>
      <c r="FS202" s="4">
        <v>32.028924301149303</v>
      </c>
      <c r="FT202" s="1">
        <v>8.63883520845624E-2</v>
      </c>
      <c r="FU202" s="4">
        <v>23.134408602150501</v>
      </c>
      <c r="FV202" s="4">
        <v>193.98878217369</v>
      </c>
      <c r="FW202" s="4">
        <v>33.262335308933899</v>
      </c>
      <c r="FX202" s="1">
        <v>0.17146525142444699</v>
      </c>
      <c r="FY202" s="4">
        <v>14.6049951304283</v>
      </c>
      <c r="FZ202" s="1">
        <v>7.5287833485915695E-2</v>
      </c>
      <c r="GA202" s="4">
        <v>13.7741935483871</v>
      </c>
      <c r="GB202" s="4">
        <v>24.890728487353201</v>
      </c>
      <c r="GC202" s="4">
        <v>26.393690925240598</v>
      </c>
      <c r="GD202" s="1">
        <v>1.06038242065318</v>
      </c>
      <c r="GE202" s="4">
        <v>24.505108606033801</v>
      </c>
      <c r="GF202" s="1">
        <v>0.98450748914338704</v>
      </c>
      <c r="GG202" s="4">
        <v>1.19354838709677</v>
      </c>
      <c r="GH202" s="4">
        <v>0</v>
      </c>
      <c r="GI202" s="4">
        <v>0</v>
      </c>
      <c r="GJ202" s="1"/>
      <c r="GK202" s="4">
        <v>0</v>
      </c>
      <c r="GL202" s="1"/>
      <c r="GM202" s="4">
        <v>0</v>
      </c>
      <c r="GN202" s="4">
        <v>0</v>
      </c>
      <c r="GO202" s="4">
        <v>0</v>
      </c>
      <c r="GP202" s="1"/>
      <c r="GQ202" s="4">
        <v>0</v>
      </c>
      <c r="GR202" s="1"/>
      <c r="GS202" s="4">
        <v>0</v>
      </c>
      <c r="GT202" s="4">
        <v>0</v>
      </c>
      <c r="GU202" s="4">
        <v>0</v>
      </c>
      <c r="GV202" s="1"/>
      <c r="GW202" s="4">
        <v>0</v>
      </c>
      <c r="GX202" s="1"/>
      <c r="GY202" s="4">
        <v>0</v>
      </c>
    </row>
    <row r="203" spans="1:207" s="8" customFormat="1" x14ac:dyDescent="0.25">
      <c r="A203" s="4" t="s">
        <v>221</v>
      </c>
      <c r="B203" s="4" t="s">
        <v>601</v>
      </c>
      <c r="C203" s="4" t="s">
        <v>602</v>
      </c>
      <c r="D203" s="30" t="s">
        <v>276</v>
      </c>
      <c r="E203" s="4"/>
      <c r="F203" s="5"/>
      <c r="G203" s="5"/>
      <c r="H203" s="5"/>
      <c r="I203" s="5"/>
      <c r="J203" s="5"/>
      <c r="K203" s="5"/>
      <c r="L203" s="5"/>
      <c r="M203" s="5"/>
      <c r="N203" s="5">
        <v>29.8870650914292</v>
      </c>
      <c r="O203" s="5">
        <v>66.786224253770101</v>
      </c>
      <c r="P203" s="5">
        <v>55.377057535345401</v>
      </c>
      <c r="Q203" s="5">
        <v>60.624473622851802</v>
      </c>
      <c r="R203" s="5">
        <v>63.343445846487398</v>
      </c>
      <c r="S203" s="5">
        <v>25.318895056554499</v>
      </c>
      <c r="T203" s="5">
        <v>29.980954588587899</v>
      </c>
      <c r="U203" s="5">
        <v>27.744978915067101</v>
      </c>
      <c r="V203" s="5">
        <v>15.507492527916099</v>
      </c>
      <c r="W203" s="5">
        <v>0</v>
      </c>
      <c r="X203" s="5">
        <v>0</v>
      </c>
      <c r="Y203" s="5">
        <v>0</v>
      </c>
      <c r="Z203" s="5"/>
      <c r="AA203" s="5"/>
      <c r="AB203" s="5"/>
      <c r="AC203" s="5">
        <v>0</v>
      </c>
      <c r="AD203" s="5">
        <v>0</v>
      </c>
      <c r="AE203" s="5">
        <v>0</v>
      </c>
      <c r="AF203" s="5">
        <v>0</v>
      </c>
      <c r="AG203" s="5">
        <v>96.673289345199294</v>
      </c>
      <c r="AH203" s="5">
        <v>116.001531158197</v>
      </c>
      <c r="AI203" s="5">
        <v>88.662340903041894</v>
      </c>
      <c r="AJ203" s="5">
        <v>57.725933503655</v>
      </c>
      <c r="AK203" s="5">
        <v>15.507492527916099</v>
      </c>
      <c r="AL203" s="5">
        <v>0</v>
      </c>
      <c r="AM203" s="5">
        <v>0</v>
      </c>
      <c r="AN203" s="5">
        <v>0</v>
      </c>
      <c r="AO203" s="5"/>
      <c r="AP203" s="5"/>
      <c r="AQ203" s="5">
        <v>212.67482050339601</v>
      </c>
      <c r="AR203" s="5">
        <v>146.38827440669701</v>
      </c>
      <c r="AS203" s="5">
        <v>15.507492527916099</v>
      </c>
      <c r="AT203" s="5"/>
      <c r="AU203" s="5">
        <f t="shared" si="31"/>
        <v>212.67482050339601</v>
      </c>
      <c r="AV203" s="5">
        <f t="shared" si="32"/>
        <v>-66.286546096698999</v>
      </c>
      <c r="AW203" s="5">
        <f t="shared" si="33"/>
        <v>-130.88078187878091</v>
      </c>
      <c r="AX203" s="5">
        <v>0</v>
      </c>
      <c r="AY203" s="5">
        <v>29.8870650914292</v>
      </c>
      <c r="AZ203" s="5">
        <v>36.899159162340901</v>
      </c>
      <c r="BA203" s="5">
        <v>-11.4091667184247</v>
      </c>
      <c r="BB203" s="5">
        <v>5.2474160875063696</v>
      </c>
      <c r="BC203" s="5">
        <v>2.7189722236356202</v>
      </c>
      <c r="BD203" s="5">
        <v>-38.024550789932903</v>
      </c>
      <c r="BE203" s="5">
        <v>4.6620595320334299</v>
      </c>
      <c r="BF203" s="5">
        <v>-2.2359756735208598</v>
      </c>
      <c r="BG203" s="5">
        <v>-12.237486387151</v>
      </c>
      <c r="BH203" s="5">
        <v>-15.507492527916099</v>
      </c>
      <c r="BI203" s="5">
        <v>0</v>
      </c>
      <c r="BJ203" s="5">
        <v>0</v>
      </c>
      <c r="BK203" s="5">
        <v>0</v>
      </c>
      <c r="BL203" s="6">
        <v>0</v>
      </c>
      <c r="BM203" s="5" t="s">
        <v>279</v>
      </c>
      <c r="BN203" s="4" t="s">
        <v>279</v>
      </c>
      <c r="BO203" s="7">
        <v>262</v>
      </c>
      <c r="BP203" s="7">
        <v>185</v>
      </c>
      <c r="BQ203" s="4" t="s">
        <v>253</v>
      </c>
      <c r="BR203" s="5">
        <v>30.738958073770998</v>
      </c>
      <c r="BS203" s="5">
        <v>23.000065055122001</v>
      </c>
      <c r="BT203" s="1">
        <v>0.74823827795085796</v>
      </c>
      <c r="BU203" s="5">
        <v>14.5401337304392</v>
      </c>
      <c r="BV203" s="1">
        <v>0.47301973266446101</v>
      </c>
      <c r="BW203" s="5">
        <v>5.8064516129032304</v>
      </c>
      <c r="BX203" s="5">
        <v>71.992600503597998</v>
      </c>
      <c r="BY203" s="5">
        <v>54.650497350077899</v>
      </c>
      <c r="BZ203" s="1">
        <v>0.75911270002458997</v>
      </c>
      <c r="CA203" s="5">
        <v>37.04701870892</v>
      </c>
      <c r="CB203" s="1">
        <v>0.51459481182470301</v>
      </c>
      <c r="CC203" s="5">
        <v>12</v>
      </c>
      <c r="CD203" s="5">
        <v>60.669163207879997</v>
      </c>
      <c r="CE203" s="5">
        <v>44.9859841946354</v>
      </c>
      <c r="CF203" s="1">
        <v>0.74149669809179797</v>
      </c>
      <c r="CG203" s="5">
        <v>32.622135106771402</v>
      </c>
      <c r="CH203" s="1">
        <v>0.53770537422764897</v>
      </c>
      <c r="CI203" s="5">
        <v>11.1290322580645</v>
      </c>
      <c r="CJ203" s="5">
        <v>66.868129243840102</v>
      </c>
      <c r="CK203" s="5">
        <v>48.320409884840302</v>
      </c>
      <c r="CL203" s="1">
        <v>0.72262242762371698</v>
      </c>
      <c r="CM203" s="5">
        <v>34.660183814142997</v>
      </c>
      <c r="CN203" s="1">
        <v>0.51833637647842401</v>
      </c>
      <c r="CO203" s="5">
        <v>12</v>
      </c>
      <c r="CP203" s="5">
        <v>70.270383344882305</v>
      </c>
      <c r="CQ203" s="5">
        <v>52.1511566852001</v>
      </c>
      <c r="CR203" s="1">
        <v>0.74214988168266904</v>
      </c>
      <c r="CS203" s="5">
        <v>33.685474125502097</v>
      </c>
      <c r="CT203" s="1">
        <v>0.47936943733714998</v>
      </c>
      <c r="CU203" s="5">
        <v>12</v>
      </c>
      <c r="CV203" s="5">
        <v>27.389424219622502</v>
      </c>
      <c r="CW203" s="5">
        <v>20.712206731127399</v>
      </c>
      <c r="CX203" s="1">
        <v>0.75621183435790096</v>
      </c>
      <c r="CY203" s="5">
        <v>13.284858801356201</v>
      </c>
      <c r="CZ203" s="1">
        <v>0.48503607431946499</v>
      </c>
      <c r="DA203" s="5">
        <v>5.0322580645161299</v>
      </c>
      <c r="DB203" s="5">
        <v>31.191367538235301</v>
      </c>
      <c r="DC203" s="5">
        <v>25.505151533864701</v>
      </c>
      <c r="DD203" s="1">
        <v>0.81769904774453195</v>
      </c>
      <c r="DE203" s="5">
        <v>17.390718581364499</v>
      </c>
      <c r="DF203" s="1">
        <v>0.557549089825781</v>
      </c>
      <c r="DG203" s="5">
        <v>6</v>
      </c>
      <c r="DH203" s="5">
        <v>28.4855475645189</v>
      </c>
      <c r="DI203" s="5">
        <v>20.893910369813799</v>
      </c>
      <c r="DJ203" s="1">
        <v>0.73349161789815698</v>
      </c>
      <c r="DK203" s="5">
        <v>13.029820862968201</v>
      </c>
      <c r="DL203" s="1">
        <v>0.45741865531831599</v>
      </c>
      <c r="DM203" s="5">
        <v>5.3513824884792598</v>
      </c>
      <c r="DN203" s="5">
        <v>15.1826595986818</v>
      </c>
      <c r="DO203" s="5">
        <v>11.713957775836199</v>
      </c>
      <c r="DP203" s="1">
        <v>0.77153529654667596</v>
      </c>
      <c r="DQ203" s="5">
        <v>7.54758648197783</v>
      </c>
      <c r="DR203" s="1">
        <v>0.49711886332702598</v>
      </c>
      <c r="DS203" s="5">
        <v>2.7419354838709702</v>
      </c>
      <c r="DT203" s="5">
        <v>0</v>
      </c>
      <c r="DU203" s="5">
        <v>9.5620607429718896E-2</v>
      </c>
      <c r="DV203" s="1"/>
      <c r="DW203" s="5">
        <v>9.2266399049607303E-2</v>
      </c>
      <c r="DX203" s="1"/>
      <c r="DY203" s="5">
        <v>0</v>
      </c>
      <c r="DZ203" s="5">
        <v>0</v>
      </c>
      <c r="EA203" s="5">
        <v>0</v>
      </c>
      <c r="EB203" s="1"/>
      <c r="EC203" s="5">
        <v>-1.6196793588855599E-3</v>
      </c>
      <c r="ED203" s="1"/>
      <c r="EE203" s="5">
        <v>0</v>
      </c>
      <c r="EF203" s="5">
        <v>0</v>
      </c>
      <c r="EG203" s="5">
        <v>0</v>
      </c>
      <c r="EH203" s="1"/>
      <c r="EI203" s="5">
        <v>-1.14969406525173E-3</v>
      </c>
      <c r="EJ203" s="1"/>
      <c r="EK203" s="5">
        <v>0</v>
      </c>
      <c r="EL203" s="5"/>
      <c r="EM203" s="5"/>
      <c r="EN203" s="1"/>
      <c r="EO203" s="5"/>
      <c r="EP203" s="1"/>
      <c r="EQ203" s="5"/>
      <c r="ER203" s="5"/>
      <c r="ES203" s="5"/>
      <c r="ET203" s="1"/>
      <c r="EU203" s="5"/>
      <c r="EV203" s="1"/>
      <c r="EW203" s="5"/>
      <c r="EX203" s="5"/>
      <c r="EY203" s="5"/>
      <c r="EZ203" s="1"/>
      <c r="FA203" s="5"/>
      <c r="FB203" s="1"/>
      <c r="FC203" s="5"/>
      <c r="FD203" s="4">
        <v>102.731558577369</v>
      </c>
      <c r="FE203" s="4">
        <v>77.650562405199906</v>
      </c>
      <c r="FF203" s="1">
        <v>0.75585889555759</v>
      </c>
      <c r="FG203" s="4">
        <v>51.587152439359201</v>
      </c>
      <c r="FH203" s="1">
        <v>0.50215486997121805</v>
      </c>
      <c r="FI203" s="4">
        <v>17.806451612903199</v>
      </c>
      <c r="FJ203" s="4">
        <v>127.53729245172001</v>
      </c>
      <c r="FK203" s="4">
        <v>93.306394079475595</v>
      </c>
      <c r="FL203" s="1">
        <v>0.73160086972049498</v>
      </c>
      <c r="FM203" s="4">
        <v>67.282318920914406</v>
      </c>
      <c r="FN203" s="1">
        <v>0.52755015907511504</v>
      </c>
      <c r="FO203" s="4">
        <v>23.129032258064498</v>
      </c>
      <c r="FP203" s="4">
        <v>97.659807564504703</v>
      </c>
      <c r="FQ203" s="4">
        <v>72.863363416327601</v>
      </c>
      <c r="FR203" s="1">
        <v>0.74609366159359902</v>
      </c>
      <c r="FS203" s="4">
        <v>46.970332926858198</v>
      </c>
      <c r="FT203" s="1">
        <v>0.48095868810548398</v>
      </c>
      <c r="FU203" s="4">
        <v>17.0322580645161</v>
      </c>
      <c r="FV203" s="4">
        <v>59.676915102754201</v>
      </c>
      <c r="FW203" s="4">
        <v>46.399061903678501</v>
      </c>
      <c r="FX203" s="1">
        <v>0.77750436368546805</v>
      </c>
      <c r="FY203" s="4">
        <v>30.4205394443327</v>
      </c>
      <c r="FZ203" s="1">
        <v>0.50975388710950198</v>
      </c>
      <c r="GA203" s="4">
        <v>11.351382488479301</v>
      </c>
      <c r="GB203" s="4">
        <v>15.1826595986818</v>
      </c>
      <c r="GC203" s="4">
        <v>11.809578383265899</v>
      </c>
      <c r="GD203" s="1">
        <v>0.77783331085755603</v>
      </c>
      <c r="GE203" s="4">
        <v>7.6398528810274398</v>
      </c>
      <c r="GF203" s="1">
        <v>0.50319595400075801</v>
      </c>
      <c r="GG203" s="4">
        <v>2.7419354838709702</v>
      </c>
      <c r="GH203" s="4">
        <v>0</v>
      </c>
      <c r="GI203" s="4">
        <v>0</v>
      </c>
      <c r="GJ203" s="1"/>
      <c r="GK203" s="4">
        <v>-2.7693734241372898E-3</v>
      </c>
      <c r="GL203" s="1"/>
      <c r="GM203" s="4">
        <v>0</v>
      </c>
      <c r="GN203" s="4">
        <v>0</v>
      </c>
      <c r="GO203" s="4">
        <v>0</v>
      </c>
      <c r="GP203" s="1"/>
      <c r="GQ203" s="4">
        <v>0</v>
      </c>
      <c r="GR203" s="1"/>
      <c r="GS203" s="4">
        <v>0</v>
      </c>
      <c r="GT203" s="4">
        <v>0</v>
      </c>
      <c r="GU203" s="4">
        <v>0</v>
      </c>
      <c r="GV203" s="1"/>
      <c r="GW203" s="4">
        <v>0</v>
      </c>
      <c r="GX203" s="1"/>
      <c r="GY203" s="4">
        <v>0</v>
      </c>
    </row>
    <row r="204" spans="1:207" s="8" customFormat="1" x14ac:dyDescent="0.25">
      <c r="A204" s="4" t="s">
        <v>221</v>
      </c>
      <c r="B204" s="4" t="s">
        <v>603</v>
      </c>
      <c r="C204" s="4" t="s">
        <v>604</v>
      </c>
      <c r="D204" s="30" t="s">
        <v>276</v>
      </c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>
        <v>13.7227632094501</v>
      </c>
      <c r="Z204" s="5">
        <v>28.4208312678489</v>
      </c>
      <c r="AA204" s="5">
        <v>28.7919310153497</v>
      </c>
      <c r="AB204" s="5">
        <v>19.045914940779401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13.7227632094501</v>
      </c>
      <c r="AM204" s="5">
        <v>57.2127622831986</v>
      </c>
      <c r="AN204" s="5">
        <v>19.045914940779401</v>
      </c>
      <c r="AO204" s="5"/>
      <c r="AP204" s="5"/>
      <c r="AQ204" s="5"/>
      <c r="AR204" s="5"/>
      <c r="AS204" s="5">
        <v>13.7227632094501</v>
      </c>
      <c r="AT204" s="5">
        <v>76.258677223977998</v>
      </c>
      <c r="AU204" s="5">
        <f t="shared" si="31"/>
        <v>0</v>
      </c>
      <c r="AV204" s="5">
        <f t="shared" si="32"/>
        <v>0</v>
      </c>
      <c r="AW204" s="5">
        <f t="shared" si="33"/>
        <v>13.7227632094501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13.7227632094501</v>
      </c>
      <c r="BK204" s="5">
        <v>14.6980680583988</v>
      </c>
      <c r="BL204" s="6">
        <v>0.37109974750083202</v>
      </c>
      <c r="BM204" s="5" t="s">
        <v>257</v>
      </c>
      <c r="BN204" s="4" t="s">
        <v>257</v>
      </c>
      <c r="BO204" s="7">
        <v>335</v>
      </c>
      <c r="BP204" s="7">
        <v>186</v>
      </c>
      <c r="BQ204" s="4" t="s">
        <v>253</v>
      </c>
      <c r="BR204" s="5"/>
      <c r="BS204" s="5"/>
      <c r="BT204" s="1"/>
      <c r="BU204" s="5"/>
      <c r="BV204" s="1"/>
      <c r="BW204" s="5"/>
      <c r="BX204" s="5"/>
      <c r="BY204" s="5"/>
      <c r="BZ204" s="1"/>
      <c r="CA204" s="5"/>
      <c r="CB204" s="1"/>
      <c r="CC204" s="5"/>
      <c r="CD204" s="5"/>
      <c r="CE204" s="5"/>
      <c r="CF204" s="1"/>
      <c r="CG204" s="5"/>
      <c r="CH204" s="1"/>
      <c r="CI204" s="5"/>
      <c r="CJ204" s="5"/>
      <c r="CK204" s="5"/>
      <c r="CL204" s="1"/>
      <c r="CM204" s="5"/>
      <c r="CN204" s="1"/>
      <c r="CO204" s="5"/>
      <c r="CP204" s="5"/>
      <c r="CQ204" s="5"/>
      <c r="CR204" s="1"/>
      <c r="CS204" s="5"/>
      <c r="CT204" s="1"/>
      <c r="CU204" s="5"/>
      <c r="CV204" s="5"/>
      <c r="CW204" s="5"/>
      <c r="CX204" s="1"/>
      <c r="CY204" s="5"/>
      <c r="CZ204" s="1"/>
      <c r="DA204" s="5"/>
      <c r="DB204" s="5"/>
      <c r="DC204" s="5"/>
      <c r="DD204" s="1"/>
      <c r="DE204" s="5"/>
      <c r="DF204" s="1"/>
      <c r="DG204" s="5"/>
      <c r="DH204" s="5"/>
      <c r="DI204" s="5"/>
      <c r="DJ204" s="1"/>
      <c r="DK204" s="5"/>
      <c r="DL204" s="1"/>
      <c r="DM204" s="5"/>
      <c r="DN204" s="5"/>
      <c r="DO204" s="5"/>
      <c r="DP204" s="1"/>
      <c r="DQ204" s="5"/>
      <c r="DR204" s="1"/>
      <c r="DS204" s="5"/>
      <c r="DT204" s="5"/>
      <c r="DU204" s="5"/>
      <c r="DV204" s="1"/>
      <c r="DW204" s="5"/>
      <c r="DX204" s="1"/>
      <c r="DY204" s="5"/>
      <c r="DZ204" s="5"/>
      <c r="EA204" s="5"/>
      <c r="EB204" s="1"/>
      <c r="EC204" s="5"/>
      <c r="ED204" s="1"/>
      <c r="EE204" s="5"/>
      <c r="EF204" s="5">
        <v>13.7227632094501</v>
      </c>
      <c r="EG204" s="5">
        <v>8.6862240239016302</v>
      </c>
      <c r="EH204" s="1">
        <v>0.63297922519860295</v>
      </c>
      <c r="EI204" s="5">
        <v>5.1657607552927303</v>
      </c>
      <c r="EJ204" s="1">
        <v>0.37643736005991502</v>
      </c>
      <c r="EK204" s="5">
        <v>3.6105990783410098</v>
      </c>
      <c r="EL204" s="5">
        <v>28.4208312678489</v>
      </c>
      <c r="EM204" s="5">
        <v>15.7444188938221</v>
      </c>
      <c r="EN204" s="1">
        <v>0.55397460916750296</v>
      </c>
      <c r="EO204" s="5">
        <v>7.2728407734780296</v>
      </c>
      <c r="EP204" s="1">
        <v>0.25589824255793098</v>
      </c>
      <c r="EQ204" s="5">
        <v>8</v>
      </c>
      <c r="ER204" s="5">
        <v>28.7919310153497</v>
      </c>
      <c r="ES204" s="5">
        <v>11.691193653878299</v>
      </c>
      <c r="ET204" s="1">
        <v>0.40605799061012599</v>
      </c>
      <c r="EU204" s="5">
        <v>0.31316910093028</v>
      </c>
      <c r="EV204" s="1">
        <v>1.0876974551075501E-2</v>
      </c>
      <c r="EW204" s="5">
        <v>11.3870967741935</v>
      </c>
      <c r="EX204" s="5">
        <v>19.045914940779401</v>
      </c>
      <c r="EY204" s="5">
        <v>9.0403403942055096</v>
      </c>
      <c r="EZ204" s="1">
        <v>0.47466033647189798</v>
      </c>
      <c r="FA204" s="5">
        <v>2.6444969920022401</v>
      </c>
      <c r="FB204" s="1">
        <v>0.138848514247015</v>
      </c>
      <c r="FC204" s="5">
        <v>6</v>
      </c>
      <c r="FD204" s="4">
        <v>0</v>
      </c>
      <c r="FE204" s="4">
        <v>0</v>
      </c>
      <c r="FF204" s="1"/>
      <c r="FG204" s="4">
        <v>0</v>
      </c>
      <c r="FH204" s="1"/>
      <c r="FI204" s="4">
        <v>0</v>
      </c>
      <c r="FJ204" s="4">
        <v>0</v>
      </c>
      <c r="FK204" s="4">
        <v>0</v>
      </c>
      <c r="FL204" s="1"/>
      <c r="FM204" s="4">
        <v>0</v>
      </c>
      <c r="FN204" s="1"/>
      <c r="FO204" s="4">
        <v>0</v>
      </c>
      <c r="FP204" s="4">
        <v>0</v>
      </c>
      <c r="FQ204" s="4">
        <v>0</v>
      </c>
      <c r="FR204" s="1"/>
      <c r="FS204" s="4">
        <v>0</v>
      </c>
      <c r="FT204" s="1"/>
      <c r="FU204" s="4">
        <v>0</v>
      </c>
      <c r="FV204" s="4">
        <v>0</v>
      </c>
      <c r="FW204" s="4">
        <v>0</v>
      </c>
      <c r="FX204" s="1"/>
      <c r="FY204" s="4">
        <v>0</v>
      </c>
      <c r="FZ204" s="1"/>
      <c r="GA204" s="4">
        <v>0</v>
      </c>
      <c r="GB204" s="4">
        <v>0</v>
      </c>
      <c r="GC204" s="4">
        <v>0</v>
      </c>
      <c r="GD204" s="1"/>
      <c r="GE204" s="4">
        <v>0</v>
      </c>
      <c r="GF204" s="1"/>
      <c r="GG204" s="4">
        <v>0</v>
      </c>
      <c r="GH204" s="4">
        <v>13.7227632094501</v>
      </c>
      <c r="GI204" s="4">
        <v>8.6862240239016302</v>
      </c>
      <c r="GJ204" s="1">
        <v>0.63297922519860295</v>
      </c>
      <c r="GK204" s="4">
        <v>5.1657607552927303</v>
      </c>
      <c r="GL204" s="1">
        <v>0.37643736005991502</v>
      </c>
      <c r="GM204" s="4">
        <v>3.6105990783410098</v>
      </c>
      <c r="GN204" s="4">
        <v>57.2127622831986</v>
      </c>
      <c r="GO204" s="4">
        <v>27.435612547700401</v>
      </c>
      <c r="GP204" s="1">
        <v>0.47953658332202698</v>
      </c>
      <c r="GQ204" s="4">
        <v>7.58600987440831</v>
      </c>
      <c r="GR204" s="1">
        <v>0.13259296652831001</v>
      </c>
      <c r="GS204" s="4">
        <v>19.387096774193498</v>
      </c>
      <c r="GT204" s="4">
        <v>19.045914940779401</v>
      </c>
      <c r="GU204" s="4">
        <v>9.0403403942055096</v>
      </c>
      <c r="GV204" s="1">
        <v>0.47466033647189798</v>
      </c>
      <c r="GW204" s="4">
        <v>2.6444969920022401</v>
      </c>
      <c r="GX204" s="1">
        <v>0.138848514247015</v>
      </c>
      <c r="GY204" s="4">
        <v>6</v>
      </c>
    </row>
    <row r="205" spans="1:207" s="8" customFormat="1" x14ac:dyDescent="0.25">
      <c r="A205" s="4" t="s">
        <v>221</v>
      </c>
      <c r="B205" s="4" t="s">
        <v>605</v>
      </c>
      <c r="C205" s="4" t="s">
        <v>606</v>
      </c>
      <c r="D205" s="30" t="s">
        <v>235</v>
      </c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>
        <v>12.7367294832827</v>
      </c>
      <c r="Z205" s="5">
        <v>45.1979199494643</v>
      </c>
      <c r="AA205" s="5">
        <v>18.6000992525633</v>
      </c>
      <c r="AB205" s="5">
        <v>11.1026437747629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12.7367294832827</v>
      </c>
      <c r="AM205" s="5">
        <v>63.798019202027596</v>
      </c>
      <c r="AN205" s="5">
        <v>11.1026437747629</v>
      </c>
      <c r="AO205" s="5"/>
      <c r="AP205" s="5"/>
      <c r="AQ205" s="5"/>
      <c r="AR205" s="5"/>
      <c r="AS205" s="5">
        <v>12.7367294832827</v>
      </c>
      <c r="AT205" s="5">
        <v>74.9006629767905</v>
      </c>
      <c r="AU205" s="5">
        <f t="shared" si="31"/>
        <v>0</v>
      </c>
      <c r="AV205" s="5">
        <f t="shared" si="32"/>
        <v>0</v>
      </c>
      <c r="AW205" s="5">
        <f t="shared" si="33"/>
        <v>12.7367294832827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12.7367294832827</v>
      </c>
      <c r="BK205" s="5">
        <v>32.461190466181698</v>
      </c>
      <c r="BL205" s="6">
        <v>-26.597820696901099</v>
      </c>
      <c r="BM205" s="5" t="s">
        <v>257</v>
      </c>
      <c r="BN205" s="4" t="s">
        <v>257</v>
      </c>
      <c r="BO205" s="7">
        <v>816</v>
      </c>
      <c r="BP205" s="7">
        <v>187</v>
      </c>
      <c r="BQ205" s="4" t="s">
        <v>253</v>
      </c>
      <c r="BR205" s="5"/>
      <c r="BS205" s="5"/>
      <c r="BT205" s="1"/>
      <c r="BU205" s="5"/>
      <c r="BV205" s="1"/>
      <c r="BW205" s="5"/>
      <c r="BX205" s="5"/>
      <c r="BY205" s="5"/>
      <c r="BZ205" s="1"/>
      <c r="CA205" s="5"/>
      <c r="CB205" s="1"/>
      <c r="CC205" s="5"/>
      <c r="CD205" s="5"/>
      <c r="CE205" s="5"/>
      <c r="CF205" s="1"/>
      <c r="CG205" s="5"/>
      <c r="CH205" s="1"/>
      <c r="CI205" s="5"/>
      <c r="CJ205" s="5"/>
      <c r="CK205" s="5"/>
      <c r="CL205" s="1"/>
      <c r="CM205" s="5"/>
      <c r="CN205" s="1"/>
      <c r="CO205" s="5"/>
      <c r="CP205" s="5"/>
      <c r="CQ205" s="5"/>
      <c r="CR205" s="1"/>
      <c r="CS205" s="5"/>
      <c r="CT205" s="1"/>
      <c r="CU205" s="5"/>
      <c r="CV205" s="5"/>
      <c r="CW205" s="5"/>
      <c r="CX205" s="1"/>
      <c r="CY205" s="5"/>
      <c r="CZ205" s="1"/>
      <c r="DA205" s="5"/>
      <c r="DB205" s="5"/>
      <c r="DC205" s="5"/>
      <c r="DD205" s="1"/>
      <c r="DE205" s="5"/>
      <c r="DF205" s="1"/>
      <c r="DG205" s="5"/>
      <c r="DH205" s="5"/>
      <c r="DI205" s="5"/>
      <c r="DJ205" s="1"/>
      <c r="DK205" s="5"/>
      <c r="DL205" s="1"/>
      <c r="DM205" s="5"/>
      <c r="DN205" s="5"/>
      <c r="DO205" s="5"/>
      <c r="DP205" s="1"/>
      <c r="DQ205" s="5"/>
      <c r="DR205" s="1"/>
      <c r="DS205" s="5"/>
      <c r="DT205" s="5"/>
      <c r="DU205" s="5"/>
      <c r="DV205" s="1"/>
      <c r="DW205" s="5"/>
      <c r="DX205" s="1"/>
      <c r="DY205" s="5"/>
      <c r="DZ205" s="5"/>
      <c r="EA205" s="5"/>
      <c r="EB205" s="1"/>
      <c r="EC205" s="5"/>
      <c r="ED205" s="1"/>
      <c r="EE205" s="5"/>
      <c r="EF205" s="5">
        <v>12.7367294832827</v>
      </c>
      <c r="EG205" s="5">
        <v>8.2048644376899702</v>
      </c>
      <c r="EH205" s="1">
        <v>0.64418926761843298</v>
      </c>
      <c r="EI205" s="5">
        <v>6.7743660790273497</v>
      </c>
      <c r="EJ205" s="1">
        <v>0.53187641991760204</v>
      </c>
      <c r="EK205" s="5">
        <v>1.5806451612903201</v>
      </c>
      <c r="EL205" s="5">
        <v>45.197875725467497</v>
      </c>
      <c r="EM205" s="5">
        <v>24.334377439017999</v>
      </c>
      <c r="EN205" s="1">
        <v>0.53839648541947605</v>
      </c>
      <c r="EO205" s="5">
        <v>18.6471676134041</v>
      </c>
      <c r="EP205" s="1">
        <v>0.41256734556878699</v>
      </c>
      <c r="EQ205" s="5">
        <v>6.2333333333333298</v>
      </c>
      <c r="ER205" s="5">
        <v>18.6000992525633</v>
      </c>
      <c r="ES205" s="5">
        <v>10.4499217855802</v>
      </c>
      <c r="ET205" s="1">
        <v>0.56182075394786601</v>
      </c>
      <c r="EU205" s="5">
        <v>7.2105790900185003</v>
      </c>
      <c r="EV205" s="1">
        <v>0.38766347384005601</v>
      </c>
      <c r="EW205" s="5">
        <v>3</v>
      </c>
      <c r="EX205" s="5">
        <v>11.1026437747629</v>
      </c>
      <c r="EY205" s="5">
        <v>6.8669440453238497</v>
      </c>
      <c r="EZ205" s="1">
        <v>0.61849629553394403</v>
      </c>
      <c r="FA205" s="5">
        <v>5.0528076316426596</v>
      </c>
      <c r="FB205" s="1">
        <v>0.45509950009637001</v>
      </c>
      <c r="FC205" s="5">
        <v>1.7333333333333301</v>
      </c>
      <c r="FD205" s="4">
        <v>0</v>
      </c>
      <c r="FE205" s="4">
        <v>0</v>
      </c>
      <c r="FF205" s="1"/>
      <c r="FG205" s="4">
        <v>0</v>
      </c>
      <c r="FH205" s="1"/>
      <c r="FI205" s="4">
        <v>0</v>
      </c>
      <c r="FJ205" s="4">
        <v>0</v>
      </c>
      <c r="FK205" s="4">
        <v>0</v>
      </c>
      <c r="FL205" s="1"/>
      <c r="FM205" s="4">
        <v>0</v>
      </c>
      <c r="FN205" s="1"/>
      <c r="FO205" s="4">
        <v>0</v>
      </c>
      <c r="FP205" s="4">
        <v>0</v>
      </c>
      <c r="FQ205" s="4">
        <v>0</v>
      </c>
      <c r="FR205" s="1"/>
      <c r="FS205" s="4">
        <v>0</v>
      </c>
      <c r="FT205" s="1"/>
      <c r="FU205" s="4">
        <v>0</v>
      </c>
      <c r="FV205" s="4">
        <v>0</v>
      </c>
      <c r="FW205" s="4">
        <v>0</v>
      </c>
      <c r="FX205" s="1"/>
      <c r="FY205" s="4">
        <v>0</v>
      </c>
      <c r="FZ205" s="1"/>
      <c r="GA205" s="4">
        <v>0</v>
      </c>
      <c r="GB205" s="4">
        <v>0</v>
      </c>
      <c r="GC205" s="4">
        <v>0</v>
      </c>
      <c r="GD205" s="1"/>
      <c r="GE205" s="4">
        <v>0</v>
      </c>
      <c r="GF205" s="1"/>
      <c r="GG205" s="4">
        <v>0</v>
      </c>
      <c r="GH205" s="4">
        <v>12.7367294832827</v>
      </c>
      <c r="GI205" s="4">
        <v>8.2048644376899702</v>
      </c>
      <c r="GJ205" s="1">
        <v>0.64418926761843298</v>
      </c>
      <c r="GK205" s="4">
        <v>6.7743660790273497</v>
      </c>
      <c r="GL205" s="1">
        <v>0.53187641991760204</v>
      </c>
      <c r="GM205" s="4">
        <v>1.5806451612903201</v>
      </c>
      <c r="GN205" s="4">
        <v>63.797974978030801</v>
      </c>
      <c r="GO205" s="4">
        <v>34.7842992245982</v>
      </c>
      <c r="GP205" s="1">
        <v>0.54522575734694401</v>
      </c>
      <c r="GQ205" s="4">
        <v>25.857746703422599</v>
      </c>
      <c r="GR205" s="1">
        <v>0.40530669997483199</v>
      </c>
      <c r="GS205" s="4">
        <v>9.2333333333333307</v>
      </c>
      <c r="GT205" s="4">
        <v>11.1026437747629</v>
      </c>
      <c r="GU205" s="4">
        <v>6.8669440453238497</v>
      </c>
      <c r="GV205" s="1">
        <v>0.61849629553394403</v>
      </c>
      <c r="GW205" s="4">
        <v>5.0528076316426596</v>
      </c>
      <c r="GX205" s="1">
        <v>0.45509950009637001</v>
      </c>
      <c r="GY205" s="4">
        <v>1.7333333333333301</v>
      </c>
    </row>
    <row r="206" spans="1:207" s="8" customFormat="1" x14ac:dyDescent="0.25">
      <c r="A206" s="4" t="s">
        <v>221</v>
      </c>
      <c r="B206" s="4" t="s">
        <v>607</v>
      </c>
      <c r="C206" s="4" t="s">
        <v>608</v>
      </c>
      <c r="D206" s="30" t="s">
        <v>256</v>
      </c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>
        <v>0</v>
      </c>
      <c r="P206" s="5">
        <v>46.270268257499303</v>
      </c>
      <c r="Q206" s="5">
        <v>58.260666937702503</v>
      </c>
      <c r="R206" s="5">
        <v>56.201810543023903</v>
      </c>
      <c r="S206" s="5">
        <v>51.060085417155904</v>
      </c>
      <c r="T206" s="5">
        <v>52.193970652032498</v>
      </c>
      <c r="U206" s="5">
        <v>22.988299788163399</v>
      </c>
      <c r="V206" s="5">
        <v>11.0553253199972</v>
      </c>
      <c r="W206" s="5">
        <v>0</v>
      </c>
      <c r="X206" s="5">
        <v>0</v>
      </c>
      <c r="Y206" s="5">
        <v>0</v>
      </c>
      <c r="Z206" s="5"/>
      <c r="AA206" s="5"/>
      <c r="AB206" s="5"/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104.53093519520201</v>
      </c>
      <c r="AI206" s="5">
        <v>107.26189596018</v>
      </c>
      <c r="AJ206" s="5">
        <v>75.182270440195893</v>
      </c>
      <c r="AK206" s="5">
        <v>11.0553253199972</v>
      </c>
      <c r="AL206" s="5">
        <v>0</v>
      </c>
      <c r="AM206" s="5">
        <v>0</v>
      </c>
      <c r="AN206" s="5">
        <v>0</v>
      </c>
      <c r="AO206" s="5"/>
      <c r="AP206" s="5"/>
      <c r="AQ206" s="5">
        <v>104.53093519520201</v>
      </c>
      <c r="AR206" s="5">
        <v>182.44416640037599</v>
      </c>
      <c r="AS206" s="5">
        <v>11.0553253199972</v>
      </c>
      <c r="AT206" s="5"/>
      <c r="AU206" s="5">
        <f t="shared" si="31"/>
        <v>104.53093519520201</v>
      </c>
      <c r="AV206" s="5">
        <f t="shared" si="32"/>
        <v>77.913231205173986</v>
      </c>
      <c r="AW206" s="5">
        <f t="shared" si="33"/>
        <v>-171.3888410803788</v>
      </c>
      <c r="AX206" s="5">
        <v>0</v>
      </c>
      <c r="AY206" s="5">
        <v>0</v>
      </c>
      <c r="AZ206" s="5">
        <v>0</v>
      </c>
      <c r="BA206" s="5">
        <v>46.270268257499303</v>
      </c>
      <c r="BB206" s="5">
        <v>11.990398680203199</v>
      </c>
      <c r="BC206" s="5">
        <v>-2.0588563946786</v>
      </c>
      <c r="BD206" s="5">
        <v>-5.1417251258679997</v>
      </c>
      <c r="BE206" s="5">
        <v>1.13388523487663</v>
      </c>
      <c r="BF206" s="5">
        <v>-29.205670863869202</v>
      </c>
      <c r="BG206" s="5">
        <v>-11.932974468166201</v>
      </c>
      <c r="BH206" s="5">
        <v>-11.0553253199972</v>
      </c>
      <c r="BI206" s="5">
        <v>0</v>
      </c>
      <c r="BJ206" s="5">
        <v>0</v>
      </c>
      <c r="BK206" s="5">
        <v>0</v>
      </c>
      <c r="BL206" s="6">
        <v>0</v>
      </c>
      <c r="BM206" s="5" t="s">
        <v>257</v>
      </c>
      <c r="BN206" s="4" t="s">
        <v>257</v>
      </c>
      <c r="BO206" s="7">
        <v>819</v>
      </c>
      <c r="BP206" s="7">
        <v>188</v>
      </c>
      <c r="BQ206" s="4" t="s">
        <v>253</v>
      </c>
      <c r="BR206" s="5"/>
      <c r="BS206" s="5"/>
      <c r="BT206" s="1"/>
      <c r="BU206" s="5"/>
      <c r="BV206" s="1"/>
      <c r="BW206" s="5"/>
      <c r="BX206" s="5">
        <v>0</v>
      </c>
      <c r="BY206" s="5">
        <v>0</v>
      </c>
      <c r="BZ206" s="1"/>
      <c r="CA206" s="5">
        <v>0</v>
      </c>
      <c r="CB206" s="1"/>
      <c r="CC206" s="5">
        <v>0</v>
      </c>
      <c r="CD206" s="5">
        <v>46.270268257499303</v>
      </c>
      <c r="CE206" s="5">
        <v>34.467999186348599</v>
      </c>
      <c r="CF206" s="1">
        <v>0.74492758491328104</v>
      </c>
      <c r="CG206" s="5">
        <v>19.887758991500899</v>
      </c>
      <c r="CH206" s="1">
        <v>0.42981723989200199</v>
      </c>
      <c r="CI206" s="5">
        <v>11.3548387096774</v>
      </c>
      <c r="CJ206" s="5">
        <v>58.260666937702503</v>
      </c>
      <c r="CK206" s="5">
        <v>41.036429097018399</v>
      </c>
      <c r="CL206" s="1">
        <v>0.70435906854444696</v>
      </c>
      <c r="CM206" s="5">
        <v>20.6408638507536</v>
      </c>
      <c r="CN206" s="1">
        <v>0.354284716184671</v>
      </c>
      <c r="CO206" s="5">
        <v>14.8387096774194</v>
      </c>
      <c r="CP206" s="5">
        <v>56.201810543023903</v>
      </c>
      <c r="CQ206" s="5">
        <v>45.363685051658798</v>
      </c>
      <c r="CR206" s="1">
        <v>0.80715700461165296</v>
      </c>
      <c r="CS206" s="5">
        <v>31.2436417901704</v>
      </c>
      <c r="CT206" s="1">
        <v>0.55591877714068705</v>
      </c>
      <c r="CU206" s="5">
        <v>9.67741935483871</v>
      </c>
      <c r="CV206" s="5">
        <v>51.060085417155904</v>
      </c>
      <c r="CW206" s="5">
        <v>40.079984020796203</v>
      </c>
      <c r="CX206" s="1">
        <v>0.78495724582806103</v>
      </c>
      <c r="CY206" s="5">
        <v>28.016793179449699</v>
      </c>
      <c r="CZ206" s="1">
        <v>0.54870243460337398</v>
      </c>
      <c r="DA206" s="5">
        <v>8.8709677419354804</v>
      </c>
      <c r="DB206" s="5">
        <v>52.193970652032498</v>
      </c>
      <c r="DC206" s="5">
        <v>38.627702356866898</v>
      </c>
      <c r="DD206" s="1">
        <v>0.74007978075457403</v>
      </c>
      <c r="DE206" s="5">
        <v>26.049107139345701</v>
      </c>
      <c r="DF206" s="1">
        <v>0.49908268740483902</v>
      </c>
      <c r="DG206" s="5">
        <v>9</v>
      </c>
      <c r="DH206" s="5">
        <v>22.988299788163399</v>
      </c>
      <c r="DI206" s="5">
        <v>16.628761954174202</v>
      </c>
      <c r="DJ206" s="1">
        <v>0.723357625722991</v>
      </c>
      <c r="DK206" s="5">
        <v>10.6805849889403</v>
      </c>
      <c r="DL206" s="1">
        <v>0.46460960955623498</v>
      </c>
      <c r="DM206" s="5">
        <v>3.8387096774193599</v>
      </c>
      <c r="DN206" s="5">
        <v>11.0553253199972</v>
      </c>
      <c r="DO206" s="5">
        <v>7.4331822185418996</v>
      </c>
      <c r="DP206" s="1">
        <v>0.67236214253202897</v>
      </c>
      <c r="DQ206" s="5">
        <v>3.0252727965615498</v>
      </c>
      <c r="DR206" s="1">
        <v>0.27364846433685203</v>
      </c>
      <c r="DS206" s="5">
        <v>2</v>
      </c>
      <c r="DT206" s="5">
        <v>0</v>
      </c>
      <c r="DU206" s="5">
        <v>0</v>
      </c>
      <c r="DV206" s="1"/>
      <c r="DW206" s="5">
        <v>1.3782200211176099E-3</v>
      </c>
      <c r="DX206" s="1"/>
      <c r="DY206" s="5">
        <v>0</v>
      </c>
      <c r="DZ206" s="5">
        <v>0</v>
      </c>
      <c r="EA206" s="5">
        <v>0</v>
      </c>
      <c r="EB206" s="1"/>
      <c r="EC206" s="5">
        <v>-7.6511994873075095E-4</v>
      </c>
      <c r="ED206" s="1"/>
      <c r="EE206" s="5">
        <v>0</v>
      </c>
      <c r="EF206" s="5">
        <v>0</v>
      </c>
      <c r="EG206" s="5">
        <v>0</v>
      </c>
      <c r="EH206" s="1"/>
      <c r="EI206" s="5">
        <v>-6.0991842450813902E-4</v>
      </c>
      <c r="EJ206" s="1"/>
      <c r="EK206" s="5">
        <v>0</v>
      </c>
      <c r="EL206" s="5"/>
      <c r="EM206" s="5"/>
      <c r="EN206" s="1"/>
      <c r="EO206" s="5"/>
      <c r="EP206" s="1"/>
      <c r="EQ206" s="5"/>
      <c r="ER206" s="5"/>
      <c r="ES206" s="5"/>
      <c r="ET206" s="1"/>
      <c r="EU206" s="5"/>
      <c r="EV206" s="1"/>
      <c r="EW206" s="5"/>
      <c r="EX206" s="5"/>
      <c r="EY206" s="5"/>
      <c r="EZ206" s="1"/>
      <c r="FA206" s="5"/>
      <c r="FB206" s="1"/>
      <c r="FC206" s="5"/>
      <c r="FD206" s="4">
        <v>0</v>
      </c>
      <c r="FE206" s="4">
        <v>0</v>
      </c>
      <c r="FF206" s="1"/>
      <c r="FG206" s="4">
        <v>0</v>
      </c>
      <c r="FH206" s="1"/>
      <c r="FI206" s="4">
        <v>0</v>
      </c>
      <c r="FJ206" s="4">
        <v>104.53093519520201</v>
      </c>
      <c r="FK206" s="4">
        <v>75.504428283367005</v>
      </c>
      <c r="FL206" s="1">
        <v>0.72231658639970597</v>
      </c>
      <c r="FM206" s="4">
        <v>40.528622842254499</v>
      </c>
      <c r="FN206" s="1">
        <v>0.38771893474951702</v>
      </c>
      <c r="FO206" s="4">
        <v>26.193548387096801</v>
      </c>
      <c r="FP206" s="4">
        <v>107.26189596018</v>
      </c>
      <c r="FQ206" s="4">
        <v>85.443669072454995</v>
      </c>
      <c r="FR206" s="1">
        <v>0.79658921099227398</v>
      </c>
      <c r="FS206" s="4">
        <v>59.2604349696201</v>
      </c>
      <c r="FT206" s="1">
        <v>0.55248356780510499</v>
      </c>
      <c r="FU206" s="4">
        <v>18.548387096774199</v>
      </c>
      <c r="FV206" s="4">
        <v>75.182270440195893</v>
      </c>
      <c r="FW206" s="4">
        <v>55.2564643110411</v>
      </c>
      <c r="FX206" s="1">
        <v>0.73496668812356603</v>
      </c>
      <c r="FY206" s="4">
        <v>36.729692128285897</v>
      </c>
      <c r="FZ206" s="1">
        <v>0.488541938321785</v>
      </c>
      <c r="GA206" s="4">
        <v>12.8387096774194</v>
      </c>
      <c r="GB206" s="4">
        <v>11.0553253199972</v>
      </c>
      <c r="GC206" s="4">
        <v>7.4331822185418996</v>
      </c>
      <c r="GD206" s="1">
        <v>0.67236214253202897</v>
      </c>
      <c r="GE206" s="4">
        <v>3.0266510165826599</v>
      </c>
      <c r="GF206" s="1">
        <v>0.27377313005054399</v>
      </c>
      <c r="GG206" s="4">
        <v>2</v>
      </c>
      <c r="GH206" s="4">
        <v>0</v>
      </c>
      <c r="GI206" s="4">
        <v>0</v>
      </c>
      <c r="GJ206" s="1"/>
      <c r="GK206" s="4">
        <v>-1.37503837323889E-3</v>
      </c>
      <c r="GL206" s="1"/>
      <c r="GM206" s="4">
        <v>0</v>
      </c>
      <c r="GN206" s="4">
        <v>0</v>
      </c>
      <c r="GO206" s="4">
        <v>0</v>
      </c>
      <c r="GP206" s="1"/>
      <c r="GQ206" s="4">
        <v>0</v>
      </c>
      <c r="GR206" s="1"/>
      <c r="GS206" s="4">
        <v>0</v>
      </c>
      <c r="GT206" s="4">
        <v>0</v>
      </c>
      <c r="GU206" s="4">
        <v>0</v>
      </c>
      <c r="GV206" s="1"/>
      <c r="GW206" s="4">
        <v>0</v>
      </c>
      <c r="GX206" s="1"/>
      <c r="GY206" s="4">
        <v>0</v>
      </c>
    </row>
    <row r="207" spans="1:207" s="8" customFormat="1" x14ac:dyDescent="0.25">
      <c r="A207" s="4" t="s">
        <v>221</v>
      </c>
      <c r="B207" s="4" t="s">
        <v>609</v>
      </c>
      <c r="C207" s="4" t="s">
        <v>610</v>
      </c>
      <c r="D207" s="30" t="s">
        <v>235</v>
      </c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>
        <v>18.631158013799801</v>
      </c>
      <c r="X207" s="5">
        <v>-81.5433223348371</v>
      </c>
      <c r="Y207" s="5">
        <v>73.689619489287907</v>
      </c>
      <c r="Z207" s="5"/>
      <c r="AA207" s="5">
        <v>99.958700557674106</v>
      </c>
      <c r="AB207" s="5">
        <v>91.989228717856093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18.631158013799801</v>
      </c>
      <c r="AL207" s="5">
        <v>-7.8537028455492202</v>
      </c>
      <c r="AM207" s="5">
        <v>99.958700557674106</v>
      </c>
      <c r="AN207" s="5">
        <v>91.989228717856093</v>
      </c>
      <c r="AO207" s="5"/>
      <c r="AP207" s="5"/>
      <c r="AQ207" s="5"/>
      <c r="AR207" s="5"/>
      <c r="AS207" s="5">
        <v>10.777455168250601</v>
      </c>
      <c r="AT207" s="5">
        <v>191.94792927552999</v>
      </c>
      <c r="AU207" s="5">
        <f t="shared" si="31"/>
        <v>0</v>
      </c>
      <c r="AV207" s="5">
        <f t="shared" si="32"/>
        <v>0</v>
      </c>
      <c r="AW207" s="5">
        <f t="shared" si="33"/>
        <v>10.777455168250601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18.631158013799801</v>
      </c>
      <c r="BI207" s="5">
        <v>-100.174480348637</v>
      </c>
      <c r="BJ207" s="5">
        <v>155.23294182412499</v>
      </c>
      <c r="BK207" s="5">
        <v>-73.689619489287907</v>
      </c>
      <c r="BL207" s="6">
        <v>99.958700557674106</v>
      </c>
      <c r="BM207" s="5" t="s">
        <v>257</v>
      </c>
      <c r="BN207" s="4" t="s">
        <v>257</v>
      </c>
      <c r="BO207" s="7">
        <v>628</v>
      </c>
      <c r="BP207" s="7">
        <v>189</v>
      </c>
      <c r="BQ207" s="4" t="s">
        <v>253</v>
      </c>
      <c r="BR207" s="5"/>
      <c r="BS207" s="5"/>
      <c r="BT207" s="1"/>
      <c r="BU207" s="5"/>
      <c r="BV207" s="1"/>
      <c r="BW207" s="5"/>
      <c r="BX207" s="5"/>
      <c r="BY207" s="5"/>
      <c r="BZ207" s="1"/>
      <c r="CA207" s="5"/>
      <c r="CB207" s="1"/>
      <c r="CC207" s="5"/>
      <c r="CD207" s="5"/>
      <c r="CE207" s="5"/>
      <c r="CF207" s="1"/>
      <c r="CG207" s="5"/>
      <c r="CH207" s="1"/>
      <c r="CI207" s="5"/>
      <c r="CJ207" s="5"/>
      <c r="CK207" s="5"/>
      <c r="CL207" s="1"/>
      <c r="CM207" s="5"/>
      <c r="CN207" s="1"/>
      <c r="CO207" s="5"/>
      <c r="CP207" s="5"/>
      <c r="CQ207" s="5"/>
      <c r="CR207" s="1"/>
      <c r="CS207" s="5"/>
      <c r="CT207" s="1"/>
      <c r="CU207" s="5"/>
      <c r="CV207" s="5"/>
      <c r="CW207" s="5"/>
      <c r="CX207" s="1"/>
      <c r="CY207" s="5"/>
      <c r="CZ207" s="1"/>
      <c r="DA207" s="5"/>
      <c r="DB207" s="5"/>
      <c r="DC207" s="5"/>
      <c r="DD207" s="1"/>
      <c r="DE207" s="5"/>
      <c r="DF207" s="1"/>
      <c r="DG207" s="5"/>
      <c r="DH207" s="5"/>
      <c r="DI207" s="5"/>
      <c r="DJ207" s="1"/>
      <c r="DK207" s="5"/>
      <c r="DL207" s="1"/>
      <c r="DM207" s="5"/>
      <c r="DN207" s="5"/>
      <c r="DO207" s="5"/>
      <c r="DP207" s="1"/>
      <c r="DQ207" s="5"/>
      <c r="DR207" s="1"/>
      <c r="DS207" s="5"/>
      <c r="DT207" s="5">
        <v>18.112566613162102</v>
      </c>
      <c r="DU207" s="5">
        <v>7.7387301491554696</v>
      </c>
      <c r="DV207" s="1">
        <v>0.42725751211492402</v>
      </c>
      <c r="DW207" s="5">
        <v>5.2856897140060504</v>
      </c>
      <c r="DX207" s="1">
        <v>0.291824445805766</v>
      </c>
      <c r="DY207" s="5">
        <v>2.0930107526881701</v>
      </c>
      <c r="DZ207" s="5">
        <v>-82.085804609757204</v>
      </c>
      <c r="EA207" s="5">
        <v>-84.309386542002997</v>
      </c>
      <c r="EB207" s="1">
        <v>1.02708850748088</v>
      </c>
      <c r="EC207" s="5">
        <v>-84.1704207463833</v>
      </c>
      <c r="ED207" s="1">
        <v>-1.02539557413778</v>
      </c>
      <c r="EE207" s="5">
        <v>0.225806451612903</v>
      </c>
      <c r="EF207" s="5">
        <v>77.497008206761393</v>
      </c>
      <c r="EG207" s="5">
        <v>77.497008206761393</v>
      </c>
      <c r="EH207" s="1">
        <v>1</v>
      </c>
      <c r="EI207" s="5">
        <v>77.397963430750394</v>
      </c>
      <c r="EJ207" s="1">
        <v>0.99872195355275195</v>
      </c>
      <c r="EK207" s="5">
        <v>0</v>
      </c>
      <c r="EL207" s="5"/>
      <c r="EM207" s="5"/>
      <c r="EN207" s="1"/>
      <c r="EO207" s="5"/>
      <c r="EP207" s="1"/>
      <c r="EQ207" s="5"/>
      <c r="ER207" s="5">
        <v>96.104518412469005</v>
      </c>
      <c r="ES207" s="5">
        <v>10.569952334863</v>
      </c>
      <c r="ET207" s="1">
        <v>0.109983926973111</v>
      </c>
      <c r="EU207" s="5">
        <v>-38.238073014994498</v>
      </c>
      <c r="EV207" s="1">
        <v>-0.39788007522061802</v>
      </c>
      <c r="EW207" s="5">
        <v>30.113978494623701</v>
      </c>
      <c r="EX207" s="5">
        <v>88.7899556858262</v>
      </c>
      <c r="EY207" s="5">
        <v>-31.083940693211801</v>
      </c>
      <c r="EZ207" s="1">
        <v>-0.35008397575057898</v>
      </c>
      <c r="FA207" s="5">
        <v>-86.148190180816201</v>
      </c>
      <c r="FB207" s="1">
        <v>-0.97024702304889598</v>
      </c>
      <c r="FC207" s="5">
        <v>40.359139784946201</v>
      </c>
      <c r="FD207" s="4">
        <v>0</v>
      </c>
      <c r="FE207" s="4">
        <v>0</v>
      </c>
      <c r="FF207" s="1"/>
      <c r="FG207" s="4">
        <v>0</v>
      </c>
      <c r="FH207" s="1"/>
      <c r="FI207" s="4">
        <v>0</v>
      </c>
      <c r="FJ207" s="4">
        <v>0</v>
      </c>
      <c r="FK207" s="4">
        <v>0</v>
      </c>
      <c r="FL207" s="1"/>
      <c r="FM207" s="4">
        <v>0</v>
      </c>
      <c r="FN207" s="1"/>
      <c r="FO207" s="4">
        <v>0</v>
      </c>
      <c r="FP207" s="4">
        <v>0</v>
      </c>
      <c r="FQ207" s="4">
        <v>0</v>
      </c>
      <c r="FR207" s="1"/>
      <c r="FS207" s="4">
        <v>0</v>
      </c>
      <c r="FT207" s="1"/>
      <c r="FU207" s="4">
        <v>0</v>
      </c>
      <c r="FV207" s="4">
        <v>0</v>
      </c>
      <c r="FW207" s="4">
        <v>0</v>
      </c>
      <c r="FX207" s="1"/>
      <c r="FY207" s="4">
        <v>0</v>
      </c>
      <c r="FZ207" s="1"/>
      <c r="GA207" s="4">
        <v>0</v>
      </c>
      <c r="GB207" s="4">
        <v>18.112566613162102</v>
      </c>
      <c r="GC207" s="4">
        <v>7.7387301491554696</v>
      </c>
      <c r="GD207" s="1">
        <v>0.42725751211492402</v>
      </c>
      <c r="GE207" s="4">
        <v>5.2856897140060504</v>
      </c>
      <c r="GF207" s="1">
        <v>0.291824445805766</v>
      </c>
      <c r="GG207" s="4">
        <v>2.0930107526881701</v>
      </c>
      <c r="GH207" s="4">
        <v>-4.5887964029957802</v>
      </c>
      <c r="GI207" s="4">
        <v>-6.8123783352415597</v>
      </c>
      <c r="GJ207" s="1">
        <v>1.48456757218388</v>
      </c>
      <c r="GK207" s="4">
        <v>-6.7724573156328498</v>
      </c>
      <c r="GL207" s="1">
        <v>1.4758679010494899</v>
      </c>
      <c r="GM207" s="4">
        <v>0.225806451612903</v>
      </c>
      <c r="GN207" s="4">
        <v>96.104518412469005</v>
      </c>
      <c r="GO207" s="4">
        <v>10.569952334863</v>
      </c>
      <c r="GP207" s="1">
        <v>0.109983926973111</v>
      </c>
      <c r="GQ207" s="4">
        <v>-38.238073014994498</v>
      </c>
      <c r="GR207" s="1">
        <v>-0.39788007522061802</v>
      </c>
      <c r="GS207" s="4">
        <v>30.113978494623701</v>
      </c>
      <c r="GT207" s="4">
        <v>88.7899556858262</v>
      </c>
      <c r="GU207" s="4">
        <v>-31.083940693211801</v>
      </c>
      <c r="GV207" s="1">
        <v>-0.35008397575057898</v>
      </c>
      <c r="GW207" s="4">
        <v>-86.148190180816201</v>
      </c>
      <c r="GX207" s="1">
        <v>-0.97024702304889598</v>
      </c>
      <c r="GY207" s="4">
        <v>40.359139784946201</v>
      </c>
    </row>
    <row r="208" spans="1:207" s="8" customFormat="1" x14ac:dyDescent="0.25">
      <c r="A208" s="4" t="s">
        <v>221</v>
      </c>
      <c r="B208" s="4" t="s">
        <v>611</v>
      </c>
      <c r="C208" s="4" t="s">
        <v>612</v>
      </c>
      <c r="D208" s="30" t="s">
        <v>256</v>
      </c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>
        <v>10.204750172699599</v>
      </c>
      <c r="Z208" s="5">
        <v>7.5763185148998504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10.204750172699599</v>
      </c>
      <c r="AM208" s="5">
        <v>7.5763185148998504</v>
      </c>
      <c r="AN208" s="5">
        <v>0</v>
      </c>
      <c r="AO208" s="5"/>
      <c r="AP208" s="5"/>
      <c r="AQ208" s="5"/>
      <c r="AR208" s="5"/>
      <c r="AS208" s="5">
        <v>10.204750172699599</v>
      </c>
      <c r="AT208" s="5">
        <v>7.5763185148998504</v>
      </c>
      <c r="AU208" s="5">
        <f t="shared" si="31"/>
        <v>0</v>
      </c>
      <c r="AV208" s="5">
        <f t="shared" si="32"/>
        <v>0</v>
      </c>
      <c r="AW208" s="5">
        <f t="shared" si="33"/>
        <v>10.204750172699599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10.204750172699599</v>
      </c>
      <c r="BK208" s="5">
        <v>-2.6284316577997902</v>
      </c>
      <c r="BL208" s="6">
        <v>-7.5763185148998504</v>
      </c>
      <c r="BM208" s="5" t="s">
        <v>257</v>
      </c>
      <c r="BN208" s="4" t="s">
        <v>257</v>
      </c>
      <c r="BO208" s="7">
        <v>823</v>
      </c>
      <c r="BP208" s="7">
        <v>190</v>
      </c>
      <c r="BQ208" s="4" t="s">
        <v>253</v>
      </c>
      <c r="BR208" s="5"/>
      <c r="BS208" s="5"/>
      <c r="BT208" s="1"/>
      <c r="BU208" s="5"/>
      <c r="BV208" s="1"/>
      <c r="BW208" s="5"/>
      <c r="BX208" s="5"/>
      <c r="BY208" s="5"/>
      <c r="BZ208" s="1"/>
      <c r="CA208" s="5"/>
      <c r="CB208" s="1"/>
      <c r="CC208" s="5"/>
      <c r="CD208" s="5"/>
      <c r="CE208" s="5"/>
      <c r="CF208" s="1"/>
      <c r="CG208" s="5"/>
      <c r="CH208" s="1"/>
      <c r="CI208" s="5"/>
      <c r="CJ208" s="5"/>
      <c r="CK208" s="5"/>
      <c r="CL208" s="1"/>
      <c r="CM208" s="5"/>
      <c r="CN208" s="1"/>
      <c r="CO208" s="5"/>
      <c r="CP208" s="5"/>
      <c r="CQ208" s="5"/>
      <c r="CR208" s="1"/>
      <c r="CS208" s="5"/>
      <c r="CT208" s="1"/>
      <c r="CU208" s="5"/>
      <c r="CV208" s="5"/>
      <c r="CW208" s="5"/>
      <c r="CX208" s="1"/>
      <c r="CY208" s="5"/>
      <c r="CZ208" s="1"/>
      <c r="DA208" s="5"/>
      <c r="DB208" s="5"/>
      <c r="DC208" s="5"/>
      <c r="DD208" s="1"/>
      <c r="DE208" s="5"/>
      <c r="DF208" s="1"/>
      <c r="DG208" s="5"/>
      <c r="DH208" s="5"/>
      <c r="DI208" s="5"/>
      <c r="DJ208" s="1"/>
      <c r="DK208" s="5"/>
      <c r="DL208" s="1"/>
      <c r="DM208" s="5"/>
      <c r="DN208" s="5"/>
      <c r="DO208" s="5"/>
      <c r="DP208" s="1"/>
      <c r="DQ208" s="5"/>
      <c r="DR208" s="1"/>
      <c r="DS208" s="5"/>
      <c r="DT208" s="5"/>
      <c r="DU208" s="5"/>
      <c r="DV208" s="1"/>
      <c r="DW208" s="5"/>
      <c r="DX208" s="1"/>
      <c r="DY208" s="5"/>
      <c r="DZ208" s="5"/>
      <c r="EA208" s="5"/>
      <c r="EB208" s="1"/>
      <c r="EC208" s="5"/>
      <c r="ED208" s="1"/>
      <c r="EE208" s="5"/>
      <c r="EF208" s="5">
        <v>10.204750172699599</v>
      </c>
      <c r="EG208" s="5">
        <v>7.3419288829787197</v>
      </c>
      <c r="EH208" s="1">
        <v>0.71946189360130497</v>
      </c>
      <c r="EI208" s="5">
        <v>5.4303593486148101</v>
      </c>
      <c r="EJ208" s="1">
        <v>0.53214035196495302</v>
      </c>
      <c r="EK208" s="5">
        <v>1.3928571428571399</v>
      </c>
      <c r="EL208" s="5">
        <v>7.5763185148998504</v>
      </c>
      <c r="EM208" s="5">
        <v>5.1748045920859802</v>
      </c>
      <c r="EN208" s="1">
        <v>0.683023632376203</v>
      </c>
      <c r="EO208" s="5">
        <v>4.0804016393565803</v>
      </c>
      <c r="EP208" s="1">
        <v>0.53857313830350695</v>
      </c>
      <c r="EQ208" s="5">
        <v>1</v>
      </c>
      <c r="ER208" s="5">
        <v>0</v>
      </c>
      <c r="ES208" s="5">
        <v>0</v>
      </c>
      <c r="ET208" s="1"/>
      <c r="EU208" s="5">
        <v>-9.0559248927817699E-4</v>
      </c>
      <c r="EV208" s="1"/>
      <c r="EW208" s="5">
        <v>0</v>
      </c>
      <c r="EX208" s="5">
        <v>0</v>
      </c>
      <c r="EY208" s="5">
        <v>0</v>
      </c>
      <c r="EZ208" s="1"/>
      <c r="FA208" s="5">
        <v>-4.1606807232660203E-4</v>
      </c>
      <c r="FB208" s="1"/>
      <c r="FC208" s="5">
        <v>0</v>
      </c>
      <c r="FD208" s="4">
        <v>0</v>
      </c>
      <c r="FE208" s="4">
        <v>0</v>
      </c>
      <c r="FF208" s="1"/>
      <c r="FG208" s="4">
        <v>0</v>
      </c>
      <c r="FH208" s="1"/>
      <c r="FI208" s="4">
        <v>0</v>
      </c>
      <c r="FJ208" s="4">
        <v>0</v>
      </c>
      <c r="FK208" s="4">
        <v>0</v>
      </c>
      <c r="FL208" s="1"/>
      <c r="FM208" s="4">
        <v>0</v>
      </c>
      <c r="FN208" s="1"/>
      <c r="FO208" s="4">
        <v>0</v>
      </c>
      <c r="FP208" s="4">
        <v>0</v>
      </c>
      <c r="FQ208" s="4">
        <v>0</v>
      </c>
      <c r="FR208" s="1"/>
      <c r="FS208" s="4">
        <v>0</v>
      </c>
      <c r="FT208" s="1"/>
      <c r="FU208" s="4">
        <v>0</v>
      </c>
      <c r="FV208" s="4">
        <v>0</v>
      </c>
      <c r="FW208" s="4">
        <v>0</v>
      </c>
      <c r="FX208" s="1"/>
      <c r="FY208" s="4">
        <v>0</v>
      </c>
      <c r="FZ208" s="1"/>
      <c r="GA208" s="4">
        <v>0</v>
      </c>
      <c r="GB208" s="4">
        <v>0</v>
      </c>
      <c r="GC208" s="4">
        <v>0</v>
      </c>
      <c r="GD208" s="1"/>
      <c r="GE208" s="4">
        <v>0</v>
      </c>
      <c r="GF208" s="1"/>
      <c r="GG208" s="4">
        <v>0</v>
      </c>
      <c r="GH208" s="4">
        <v>10.204750172699599</v>
      </c>
      <c r="GI208" s="4">
        <v>7.3419288829787197</v>
      </c>
      <c r="GJ208" s="1">
        <v>0.71946189360130497</v>
      </c>
      <c r="GK208" s="4">
        <v>5.4303593486148101</v>
      </c>
      <c r="GL208" s="1">
        <v>0.53214035196495302</v>
      </c>
      <c r="GM208" s="4">
        <v>1.3928571428571399</v>
      </c>
      <c r="GN208" s="4">
        <v>7.5763185148998504</v>
      </c>
      <c r="GO208" s="4">
        <v>5.1748045920859802</v>
      </c>
      <c r="GP208" s="1">
        <v>0.683023632376203</v>
      </c>
      <c r="GQ208" s="4">
        <v>4.0794960468673001</v>
      </c>
      <c r="GR208" s="1">
        <v>0.53845360894534999</v>
      </c>
      <c r="GS208" s="4">
        <v>1</v>
      </c>
      <c r="GT208" s="4">
        <v>0</v>
      </c>
      <c r="GU208" s="4">
        <v>0</v>
      </c>
      <c r="GV208" s="1"/>
      <c r="GW208" s="4">
        <v>-4.1606807232660203E-4</v>
      </c>
      <c r="GX208" s="1"/>
      <c r="GY208" s="4">
        <v>0</v>
      </c>
    </row>
    <row r="209" spans="1:207" s="8" customFormat="1" x14ac:dyDescent="0.25">
      <c r="A209" s="4" t="s">
        <v>221</v>
      </c>
      <c r="B209" s="4" t="s">
        <v>613</v>
      </c>
      <c r="C209" s="4" t="s">
        <v>614</v>
      </c>
      <c r="D209" s="30" t="s">
        <v>260</v>
      </c>
      <c r="E209" s="4" t="s">
        <v>242</v>
      </c>
      <c r="F209" s="5"/>
      <c r="G209" s="5"/>
      <c r="H209" s="5"/>
      <c r="I209" s="5"/>
      <c r="J209" s="5"/>
      <c r="K209" s="5"/>
      <c r="L209" s="5"/>
      <c r="M209" s="5"/>
      <c r="N209" s="5"/>
      <c r="O209" s="5">
        <v>0</v>
      </c>
      <c r="P209" s="5">
        <v>46.165513166514998</v>
      </c>
      <c r="Q209" s="5">
        <v>15.6974234191976</v>
      </c>
      <c r="R209" s="5">
        <v>53.915587263371002</v>
      </c>
      <c r="S209" s="5">
        <v>80.304119997443394</v>
      </c>
      <c r="T209" s="5">
        <v>21.5433578672382</v>
      </c>
      <c r="U209" s="5">
        <v>-9.3517560682519996</v>
      </c>
      <c r="V209" s="5">
        <v>10.111279116679</v>
      </c>
      <c r="W209" s="5"/>
      <c r="X209" s="5">
        <v>-2.4004285330741001E-16</v>
      </c>
      <c r="Y209" s="5"/>
      <c r="Z209" s="5"/>
      <c r="AA209" s="5"/>
      <c r="AB209" s="5"/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61.862936585712497</v>
      </c>
      <c r="AI209" s="5">
        <v>134.219707260814</v>
      </c>
      <c r="AJ209" s="5">
        <v>12.1916017989862</v>
      </c>
      <c r="AK209" s="5">
        <v>10.111279116679</v>
      </c>
      <c r="AL209" s="5">
        <v>-2.4004285330741001E-16</v>
      </c>
      <c r="AM209" s="5">
        <v>0</v>
      </c>
      <c r="AN209" s="5">
        <v>0</v>
      </c>
      <c r="AO209" s="5"/>
      <c r="AP209" s="5"/>
      <c r="AQ209" s="5">
        <v>61.862936585712497</v>
      </c>
      <c r="AR209" s="5">
        <v>146.411309059801</v>
      </c>
      <c r="AS209" s="5">
        <v>10.111279116679</v>
      </c>
      <c r="AT209" s="5"/>
      <c r="AU209" s="5">
        <f t="shared" si="31"/>
        <v>61.862936585712497</v>
      </c>
      <c r="AV209" s="5">
        <f t="shared" si="32"/>
        <v>84.548372474088495</v>
      </c>
      <c r="AW209" s="5">
        <f t="shared" si="33"/>
        <v>-136.30002994312201</v>
      </c>
      <c r="AX209" s="5">
        <v>0</v>
      </c>
      <c r="AY209" s="5">
        <v>0</v>
      </c>
      <c r="AZ209" s="5">
        <v>0</v>
      </c>
      <c r="BA209" s="5">
        <v>46.165513166514998</v>
      </c>
      <c r="BB209" s="5">
        <v>-30.4680897473174</v>
      </c>
      <c r="BC209" s="5">
        <v>38.218163844173397</v>
      </c>
      <c r="BD209" s="5">
        <v>26.388532734072498</v>
      </c>
      <c r="BE209" s="5">
        <v>-58.7607621302053</v>
      </c>
      <c r="BF209" s="5">
        <v>-30.895113935490201</v>
      </c>
      <c r="BG209" s="5">
        <v>19.463035184931002</v>
      </c>
      <c r="BH209" s="5">
        <v>-10.111279116679</v>
      </c>
      <c r="BI209" s="5">
        <v>-2.4004285330741001E-16</v>
      </c>
      <c r="BJ209" s="5">
        <v>2.4004285330741001E-16</v>
      </c>
      <c r="BK209" s="5">
        <v>0</v>
      </c>
      <c r="BL209" s="6">
        <v>0</v>
      </c>
      <c r="BM209" s="5" t="s">
        <v>257</v>
      </c>
      <c r="BN209" s="4" t="s">
        <v>257</v>
      </c>
      <c r="BO209" s="7">
        <v>575</v>
      </c>
      <c r="BP209" s="7">
        <v>191</v>
      </c>
      <c r="BQ209" s="4" t="s">
        <v>253</v>
      </c>
      <c r="BR209" s="5"/>
      <c r="BS209" s="5"/>
      <c r="BT209" s="1"/>
      <c r="BU209" s="5"/>
      <c r="BV209" s="1"/>
      <c r="BW209" s="5"/>
      <c r="BX209" s="5">
        <v>0</v>
      </c>
      <c r="BY209" s="5">
        <v>0</v>
      </c>
      <c r="BZ209" s="1"/>
      <c r="CA209" s="5">
        <v>0</v>
      </c>
      <c r="CB209" s="1"/>
      <c r="CC209" s="5">
        <v>0</v>
      </c>
      <c r="CD209" s="5">
        <v>49.566466486261803</v>
      </c>
      <c r="CE209" s="5">
        <v>35.362246059700396</v>
      </c>
      <c r="CF209" s="1">
        <v>0.71343084481322805</v>
      </c>
      <c r="CG209" s="5">
        <v>24.281691866657798</v>
      </c>
      <c r="CH209" s="1">
        <v>0.48988143775364401</v>
      </c>
      <c r="CI209" s="5">
        <v>9.75</v>
      </c>
      <c r="CJ209" s="5">
        <v>17.498524432573799</v>
      </c>
      <c r="CK209" s="5">
        <v>10.3982076594621</v>
      </c>
      <c r="CL209" s="1">
        <v>0.59423339948056897</v>
      </c>
      <c r="CM209" s="5">
        <v>3.7805823255625399</v>
      </c>
      <c r="CN209" s="1">
        <v>0.21605149280615499</v>
      </c>
      <c r="CO209" s="5">
        <v>5.5529953917050703</v>
      </c>
      <c r="CP209" s="5">
        <v>59.627396392709599</v>
      </c>
      <c r="CQ209" s="5">
        <v>53.843721183813201</v>
      </c>
      <c r="CR209" s="1">
        <v>0.90300305633328803</v>
      </c>
      <c r="CS209" s="5">
        <v>43.522975620350799</v>
      </c>
      <c r="CT209" s="1">
        <v>0.72991574768259004</v>
      </c>
      <c r="CU209" s="5">
        <v>6.43333333333333</v>
      </c>
      <c r="CV209" s="5">
        <v>87.933616664309397</v>
      </c>
      <c r="CW209" s="5">
        <v>79.733058562128406</v>
      </c>
      <c r="CX209" s="1">
        <v>0.90674148962293899</v>
      </c>
      <c r="CY209" s="5">
        <v>66.519237567368606</v>
      </c>
      <c r="CZ209" s="1">
        <v>0.75647107546262904</v>
      </c>
      <c r="DA209" s="5">
        <v>9.8064516129032295</v>
      </c>
      <c r="DB209" s="5">
        <v>23.6212639767149</v>
      </c>
      <c r="DC209" s="5">
        <v>21.8813107004306</v>
      </c>
      <c r="DD209" s="1">
        <v>0.92633953551344805</v>
      </c>
      <c r="DE209" s="5">
        <v>16.424402330738999</v>
      </c>
      <c r="DF209" s="1">
        <v>0.695322754401696</v>
      </c>
      <c r="DG209" s="5">
        <v>4</v>
      </c>
      <c r="DH209" s="5">
        <v>-10.1870094983278</v>
      </c>
      <c r="DI209" s="5">
        <v>-10.0015617391304</v>
      </c>
      <c r="DJ209" s="1">
        <v>0.98179566248291295</v>
      </c>
      <c r="DK209" s="5">
        <v>-9.9967015639152805</v>
      </c>
      <c r="DL209" s="1">
        <v>-0.98131856709825205</v>
      </c>
      <c r="DM209" s="5">
        <v>0</v>
      </c>
      <c r="DN209" s="5">
        <v>10.3757140988752</v>
      </c>
      <c r="DO209" s="5">
        <v>10.3757140988752</v>
      </c>
      <c r="DP209" s="1">
        <v>1</v>
      </c>
      <c r="DQ209" s="5">
        <v>10.428152640689801</v>
      </c>
      <c r="DR209" s="1">
        <v>1.0050539694246501</v>
      </c>
      <c r="DS209" s="5">
        <v>0</v>
      </c>
      <c r="DT209" s="5"/>
      <c r="DU209" s="5"/>
      <c r="DV209" s="1"/>
      <c r="DW209" s="5"/>
      <c r="DX209" s="1"/>
      <c r="DY209" s="5"/>
      <c r="DZ209" s="5">
        <v>-2.2204460492503101E-16</v>
      </c>
      <c r="EA209" s="5">
        <v>-2.2204460492503101E-16</v>
      </c>
      <c r="EB209" s="1">
        <v>1</v>
      </c>
      <c r="EC209" s="5">
        <v>-4.0619111030702398E-2</v>
      </c>
      <c r="ED209" s="1">
        <v>-182932213301992</v>
      </c>
      <c r="EE209" s="5">
        <v>0</v>
      </c>
      <c r="EF209" s="5"/>
      <c r="EG209" s="5"/>
      <c r="EH209" s="1"/>
      <c r="EI209" s="5"/>
      <c r="EJ209" s="1"/>
      <c r="EK209" s="5"/>
      <c r="EL209" s="5"/>
      <c r="EM209" s="5"/>
      <c r="EN209" s="1"/>
      <c r="EO209" s="5"/>
      <c r="EP209" s="1"/>
      <c r="EQ209" s="5"/>
      <c r="ER209" s="5"/>
      <c r="ES209" s="5"/>
      <c r="ET209" s="1"/>
      <c r="EU209" s="5"/>
      <c r="EV209" s="1"/>
      <c r="EW209" s="5"/>
      <c r="EX209" s="5"/>
      <c r="EY209" s="5"/>
      <c r="EZ209" s="1"/>
      <c r="FA209" s="5"/>
      <c r="FB209" s="1"/>
      <c r="FC209" s="5"/>
      <c r="FD209" s="4">
        <v>0</v>
      </c>
      <c r="FE209" s="4">
        <v>0</v>
      </c>
      <c r="FF209" s="1"/>
      <c r="FG209" s="4">
        <v>0</v>
      </c>
      <c r="FH209" s="1"/>
      <c r="FI209" s="4">
        <v>0</v>
      </c>
      <c r="FJ209" s="4">
        <v>67.064990918835605</v>
      </c>
      <c r="FK209" s="4">
        <v>45.760453719162498</v>
      </c>
      <c r="FL209" s="1">
        <v>0.68232997711940901</v>
      </c>
      <c r="FM209" s="4">
        <v>28.062274192220301</v>
      </c>
      <c r="FN209" s="1">
        <v>0.41843402657255602</v>
      </c>
      <c r="FO209" s="4">
        <v>15.3029953917051</v>
      </c>
      <c r="FP209" s="4">
        <v>147.56101305701901</v>
      </c>
      <c r="FQ209" s="4">
        <v>133.57677974594199</v>
      </c>
      <c r="FR209" s="1">
        <v>0.905230839627851</v>
      </c>
      <c r="FS209" s="4">
        <v>110.042213187719</v>
      </c>
      <c r="FT209" s="1">
        <v>0.74574042904678395</v>
      </c>
      <c r="FU209" s="4">
        <v>16.2397849462366</v>
      </c>
      <c r="FV209" s="4">
        <v>13.4342544783871</v>
      </c>
      <c r="FW209" s="4">
        <v>11.8797489613002</v>
      </c>
      <c r="FX209" s="1">
        <v>0.88428792088256003</v>
      </c>
      <c r="FY209" s="4">
        <v>6.4277007668236799</v>
      </c>
      <c r="FZ209" s="1">
        <v>0.47845608233523401</v>
      </c>
      <c r="GA209" s="4">
        <v>4</v>
      </c>
      <c r="GB209" s="4">
        <v>10.3757140988752</v>
      </c>
      <c r="GC209" s="4">
        <v>10.3757140988752</v>
      </c>
      <c r="GD209" s="1">
        <v>1</v>
      </c>
      <c r="GE209" s="4">
        <v>10.428152640689801</v>
      </c>
      <c r="GF209" s="1">
        <v>1.0050539694246501</v>
      </c>
      <c r="GG209" s="4">
        <v>0</v>
      </c>
      <c r="GH209" s="4">
        <v>-2.2204460492503101E-16</v>
      </c>
      <c r="GI209" s="4">
        <v>-2.2204460492503101E-16</v>
      </c>
      <c r="GJ209" s="1">
        <v>1</v>
      </c>
      <c r="GK209" s="4">
        <v>-4.0619111030702398E-2</v>
      </c>
      <c r="GL209" s="1">
        <v>182932213301992</v>
      </c>
      <c r="GM209" s="4">
        <v>0</v>
      </c>
      <c r="GN209" s="4">
        <v>0</v>
      </c>
      <c r="GO209" s="4">
        <v>0</v>
      </c>
      <c r="GP209" s="1"/>
      <c r="GQ209" s="4">
        <v>0</v>
      </c>
      <c r="GR209" s="1"/>
      <c r="GS209" s="4">
        <v>0</v>
      </c>
      <c r="GT209" s="4">
        <v>0</v>
      </c>
      <c r="GU209" s="4">
        <v>0</v>
      </c>
      <c r="GV209" s="1"/>
      <c r="GW209" s="4">
        <v>0</v>
      </c>
      <c r="GX209" s="1"/>
      <c r="GY209" s="4">
        <v>0</v>
      </c>
    </row>
    <row r="210" spans="1:207" s="8" customFormat="1" x14ac:dyDescent="0.25">
      <c r="A210" s="4" t="s">
        <v>221</v>
      </c>
      <c r="B210" s="4" t="s">
        <v>615</v>
      </c>
      <c r="C210" s="4" t="s">
        <v>616</v>
      </c>
      <c r="D210" s="30" t="s">
        <v>231</v>
      </c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>
        <v>9.71139605993503</v>
      </c>
      <c r="W210" s="5">
        <v>0</v>
      </c>
      <c r="X210" s="5"/>
      <c r="Y210" s="5"/>
      <c r="Z210" s="5"/>
      <c r="AA210" s="5"/>
      <c r="AB210" s="5"/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9.71139605993503</v>
      </c>
      <c r="AL210" s="5">
        <v>0</v>
      </c>
      <c r="AM210" s="5">
        <v>0</v>
      </c>
      <c r="AN210" s="5">
        <v>0</v>
      </c>
      <c r="AO210" s="5"/>
      <c r="AP210" s="5"/>
      <c r="AQ210" s="5"/>
      <c r="AR210" s="5"/>
      <c r="AS210" s="5">
        <v>9.71139605993503</v>
      </c>
      <c r="AT210" s="5"/>
      <c r="AU210" s="5">
        <f t="shared" si="31"/>
        <v>0</v>
      </c>
      <c r="AV210" s="5">
        <f t="shared" si="32"/>
        <v>0</v>
      </c>
      <c r="AW210" s="5">
        <f t="shared" si="33"/>
        <v>9.71139605993503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9.71139605993503</v>
      </c>
      <c r="BH210" s="5">
        <v>-9.71139605993503</v>
      </c>
      <c r="BI210" s="5">
        <v>0</v>
      </c>
      <c r="BJ210" s="5">
        <v>0</v>
      </c>
      <c r="BK210" s="5">
        <v>0</v>
      </c>
      <c r="BL210" s="6">
        <v>0</v>
      </c>
      <c r="BM210" s="5" t="s">
        <v>257</v>
      </c>
      <c r="BN210" s="4" t="s">
        <v>257</v>
      </c>
      <c r="BO210" s="7">
        <v>801</v>
      </c>
      <c r="BP210" s="7">
        <v>192</v>
      </c>
      <c r="BQ210" s="4" t="s">
        <v>253</v>
      </c>
      <c r="BR210" s="5"/>
      <c r="BS210" s="5"/>
      <c r="BT210" s="1"/>
      <c r="BU210" s="5"/>
      <c r="BV210" s="1"/>
      <c r="BW210" s="5"/>
      <c r="BX210" s="5"/>
      <c r="BY210" s="5"/>
      <c r="BZ210" s="1"/>
      <c r="CA210" s="5"/>
      <c r="CB210" s="1"/>
      <c r="CC210" s="5"/>
      <c r="CD210" s="5"/>
      <c r="CE210" s="5"/>
      <c r="CF210" s="1"/>
      <c r="CG210" s="5"/>
      <c r="CH210" s="1"/>
      <c r="CI210" s="5"/>
      <c r="CJ210" s="5"/>
      <c r="CK210" s="5"/>
      <c r="CL210" s="1"/>
      <c r="CM210" s="5"/>
      <c r="CN210" s="1"/>
      <c r="CO210" s="5"/>
      <c r="CP210" s="5"/>
      <c r="CQ210" s="5"/>
      <c r="CR210" s="1"/>
      <c r="CS210" s="5"/>
      <c r="CT210" s="1"/>
      <c r="CU210" s="5"/>
      <c r="CV210" s="5"/>
      <c r="CW210" s="5"/>
      <c r="CX210" s="1"/>
      <c r="CY210" s="5"/>
      <c r="CZ210" s="1"/>
      <c r="DA210" s="5"/>
      <c r="DB210" s="5"/>
      <c r="DC210" s="5"/>
      <c r="DD210" s="1"/>
      <c r="DE210" s="5"/>
      <c r="DF210" s="1"/>
      <c r="DG210" s="5"/>
      <c r="DH210" s="5"/>
      <c r="DI210" s="5"/>
      <c r="DJ210" s="1"/>
      <c r="DK210" s="5"/>
      <c r="DL210" s="1"/>
      <c r="DM210" s="5"/>
      <c r="DN210" s="5">
        <v>10.0712495826735</v>
      </c>
      <c r="DO210" s="5">
        <v>9.9705356244764793</v>
      </c>
      <c r="DP210" s="1">
        <v>0.98999985479753805</v>
      </c>
      <c r="DQ210" s="5">
        <v>10.1258491590022</v>
      </c>
      <c r="DR210" s="1">
        <v>1.00542133087662</v>
      </c>
      <c r="DS210" s="5">
        <v>0</v>
      </c>
      <c r="DT210" s="5">
        <v>0</v>
      </c>
      <c r="DU210" s="5">
        <v>0.100835968875502</v>
      </c>
      <c r="DV210" s="1"/>
      <c r="DW210" s="5">
        <v>0.14480955834361101</v>
      </c>
      <c r="DX210" s="1"/>
      <c r="DY210" s="5">
        <v>0</v>
      </c>
      <c r="DZ210" s="5"/>
      <c r="EA210" s="5"/>
      <c r="EB210" s="1"/>
      <c r="EC210" s="5"/>
      <c r="ED210" s="1"/>
      <c r="EE210" s="5"/>
      <c r="EF210" s="5"/>
      <c r="EG210" s="5"/>
      <c r="EH210" s="1"/>
      <c r="EI210" s="5"/>
      <c r="EJ210" s="1"/>
      <c r="EK210" s="5"/>
      <c r="EL210" s="5"/>
      <c r="EM210" s="5"/>
      <c r="EN210" s="1"/>
      <c r="EO210" s="5"/>
      <c r="EP210" s="1"/>
      <c r="EQ210" s="5"/>
      <c r="ER210" s="5"/>
      <c r="ES210" s="5"/>
      <c r="ET210" s="1"/>
      <c r="EU210" s="5"/>
      <c r="EV210" s="1"/>
      <c r="EW210" s="5"/>
      <c r="EX210" s="5"/>
      <c r="EY210" s="5"/>
      <c r="EZ210" s="1"/>
      <c r="FA210" s="5"/>
      <c r="FB210" s="1"/>
      <c r="FC210" s="5"/>
      <c r="FD210" s="4">
        <v>0</v>
      </c>
      <c r="FE210" s="4">
        <v>0</v>
      </c>
      <c r="FF210" s="1"/>
      <c r="FG210" s="4">
        <v>0</v>
      </c>
      <c r="FH210" s="1"/>
      <c r="FI210" s="4">
        <v>0</v>
      </c>
      <c r="FJ210" s="4">
        <v>0</v>
      </c>
      <c r="FK210" s="4">
        <v>0</v>
      </c>
      <c r="FL210" s="1"/>
      <c r="FM210" s="4">
        <v>0</v>
      </c>
      <c r="FN210" s="1"/>
      <c r="FO210" s="4">
        <v>0</v>
      </c>
      <c r="FP210" s="4">
        <v>0</v>
      </c>
      <c r="FQ210" s="4">
        <v>0</v>
      </c>
      <c r="FR210" s="1"/>
      <c r="FS210" s="4">
        <v>0</v>
      </c>
      <c r="FT210" s="1"/>
      <c r="FU210" s="4">
        <v>0</v>
      </c>
      <c r="FV210" s="4">
        <v>0</v>
      </c>
      <c r="FW210" s="4">
        <v>0</v>
      </c>
      <c r="FX210" s="1"/>
      <c r="FY210" s="4">
        <v>0</v>
      </c>
      <c r="FZ210" s="1"/>
      <c r="GA210" s="4">
        <v>0</v>
      </c>
      <c r="GB210" s="4">
        <v>10.0712495826735</v>
      </c>
      <c r="GC210" s="4">
        <v>10.071371593352</v>
      </c>
      <c r="GD210" s="1">
        <v>1.0000121147507599</v>
      </c>
      <c r="GE210" s="4">
        <v>10.2706587173458</v>
      </c>
      <c r="GF210" s="1">
        <v>1.01979984043047</v>
      </c>
      <c r="GG210" s="4">
        <v>0</v>
      </c>
      <c r="GH210" s="4">
        <v>0</v>
      </c>
      <c r="GI210" s="4">
        <v>0</v>
      </c>
      <c r="GJ210" s="1"/>
      <c r="GK210" s="4">
        <v>0</v>
      </c>
      <c r="GL210" s="1"/>
      <c r="GM210" s="4">
        <v>0</v>
      </c>
      <c r="GN210" s="4">
        <v>0</v>
      </c>
      <c r="GO210" s="4">
        <v>0</v>
      </c>
      <c r="GP210" s="1"/>
      <c r="GQ210" s="4">
        <v>0</v>
      </c>
      <c r="GR210" s="1"/>
      <c r="GS210" s="4">
        <v>0</v>
      </c>
      <c r="GT210" s="4">
        <v>0</v>
      </c>
      <c r="GU210" s="4">
        <v>0</v>
      </c>
      <c r="GV210" s="1"/>
      <c r="GW210" s="4">
        <v>0</v>
      </c>
      <c r="GX210" s="1"/>
      <c r="GY210" s="4">
        <v>0</v>
      </c>
    </row>
    <row r="211" spans="1:207" s="8" customFormat="1" x14ac:dyDescent="0.25">
      <c r="A211" s="4" t="s">
        <v>221</v>
      </c>
      <c r="B211" s="4" t="s">
        <v>617</v>
      </c>
      <c r="C211" s="4"/>
      <c r="D211" s="30" t="s">
        <v>235</v>
      </c>
      <c r="E211" s="4" t="s">
        <v>232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>
        <v>9.3758318541033407</v>
      </c>
      <c r="Z211" s="5">
        <v>40.618329140900002</v>
      </c>
      <c r="AA211" s="5">
        <v>56.695202078576102</v>
      </c>
      <c r="AB211" s="5">
        <v>54.647969486254702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9.3758318541033407</v>
      </c>
      <c r="AM211" s="5">
        <v>97.313531219476104</v>
      </c>
      <c r="AN211" s="5">
        <v>54.647969486254702</v>
      </c>
      <c r="AO211" s="5"/>
      <c r="AP211" s="5"/>
      <c r="AQ211" s="5"/>
      <c r="AR211" s="5"/>
      <c r="AS211" s="5">
        <v>9.3758318541033407</v>
      </c>
      <c r="AT211" s="5">
        <v>151.961500705731</v>
      </c>
      <c r="AU211" s="5">
        <f t="shared" si="31"/>
        <v>0</v>
      </c>
      <c r="AV211" s="5">
        <f t="shared" si="32"/>
        <v>0</v>
      </c>
      <c r="AW211" s="5">
        <f t="shared" si="33"/>
        <v>9.3758318541033407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9.3758318541033407</v>
      </c>
      <c r="BK211" s="5">
        <v>31.242497286796699</v>
      </c>
      <c r="BL211" s="6">
        <v>16.0768729376761</v>
      </c>
      <c r="BM211" s="5" t="s">
        <v>257</v>
      </c>
      <c r="BN211" s="4" t="s">
        <v>257</v>
      </c>
      <c r="BO211" s="7">
        <v>824</v>
      </c>
      <c r="BP211" s="7">
        <v>193</v>
      </c>
      <c r="BQ211" s="4" t="s">
        <v>253</v>
      </c>
      <c r="BR211" s="5"/>
      <c r="BS211" s="5"/>
      <c r="BT211" s="1"/>
      <c r="BU211" s="5"/>
      <c r="BV211" s="1"/>
      <c r="BW211" s="5"/>
      <c r="BX211" s="5"/>
      <c r="BY211" s="5"/>
      <c r="BZ211" s="1"/>
      <c r="CA211" s="5"/>
      <c r="CB211" s="1"/>
      <c r="CC211" s="5"/>
      <c r="CD211" s="5"/>
      <c r="CE211" s="5"/>
      <c r="CF211" s="1"/>
      <c r="CG211" s="5"/>
      <c r="CH211" s="1"/>
      <c r="CI211" s="5"/>
      <c r="CJ211" s="5"/>
      <c r="CK211" s="5"/>
      <c r="CL211" s="1"/>
      <c r="CM211" s="5"/>
      <c r="CN211" s="1"/>
      <c r="CO211" s="5"/>
      <c r="CP211" s="5"/>
      <c r="CQ211" s="5"/>
      <c r="CR211" s="1"/>
      <c r="CS211" s="5"/>
      <c r="CT211" s="1"/>
      <c r="CU211" s="5"/>
      <c r="CV211" s="5"/>
      <c r="CW211" s="5"/>
      <c r="CX211" s="1"/>
      <c r="CY211" s="5"/>
      <c r="CZ211" s="1"/>
      <c r="DA211" s="5"/>
      <c r="DB211" s="5"/>
      <c r="DC211" s="5"/>
      <c r="DD211" s="1"/>
      <c r="DE211" s="5"/>
      <c r="DF211" s="1"/>
      <c r="DG211" s="5"/>
      <c r="DH211" s="5"/>
      <c r="DI211" s="5"/>
      <c r="DJ211" s="1"/>
      <c r="DK211" s="5"/>
      <c r="DL211" s="1"/>
      <c r="DM211" s="5"/>
      <c r="DN211" s="5"/>
      <c r="DO211" s="5"/>
      <c r="DP211" s="1"/>
      <c r="DQ211" s="5"/>
      <c r="DR211" s="1"/>
      <c r="DS211" s="5"/>
      <c r="DT211" s="5"/>
      <c r="DU211" s="5"/>
      <c r="DV211" s="1"/>
      <c r="DW211" s="5"/>
      <c r="DX211" s="1"/>
      <c r="DY211" s="5"/>
      <c r="DZ211" s="5"/>
      <c r="EA211" s="5"/>
      <c r="EB211" s="1"/>
      <c r="EC211" s="5"/>
      <c r="ED211" s="1"/>
      <c r="EE211" s="5"/>
      <c r="EF211" s="5">
        <v>9.3758318541033407</v>
      </c>
      <c r="EG211" s="5">
        <v>4.6920412489638004</v>
      </c>
      <c r="EH211" s="1">
        <v>0.50043999529602501</v>
      </c>
      <c r="EI211" s="5">
        <v>3.05718665929815</v>
      </c>
      <c r="EJ211" s="1">
        <v>0.32607097768718701</v>
      </c>
      <c r="EK211" s="5">
        <v>1.80645161290323</v>
      </c>
      <c r="EL211" s="5">
        <v>40.618329140900002</v>
      </c>
      <c r="EM211" s="5">
        <v>21.750343900785701</v>
      </c>
      <c r="EN211" s="1">
        <v>0.53548100970220602</v>
      </c>
      <c r="EO211" s="5">
        <v>14.216109090320201</v>
      </c>
      <c r="EP211" s="1">
        <v>0.34999246377186599</v>
      </c>
      <c r="EQ211" s="5">
        <v>7.7096774193548399</v>
      </c>
      <c r="ER211" s="5">
        <v>56.695202078576102</v>
      </c>
      <c r="ES211" s="5">
        <v>26.176311846558701</v>
      </c>
      <c r="ET211" s="1">
        <v>0.46170241725710698</v>
      </c>
      <c r="EU211" s="5">
        <v>15.2857588159101</v>
      </c>
      <c r="EV211" s="1">
        <v>0.26961291706351098</v>
      </c>
      <c r="EW211" s="5">
        <v>10.8</v>
      </c>
      <c r="EX211" s="5">
        <v>54.647969486254702</v>
      </c>
      <c r="EY211" s="5">
        <v>28.329883471049801</v>
      </c>
      <c r="EZ211" s="1">
        <v>0.51840688203750096</v>
      </c>
      <c r="FA211" s="5">
        <v>18.092203140611399</v>
      </c>
      <c r="FB211" s="1">
        <v>0.33106816796115501</v>
      </c>
      <c r="FC211" s="5">
        <v>10</v>
      </c>
      <c r="FD211" s="4">
        <v>0</v>
      </c>
      <c r="FE211" s="4">
        <v>0</v>
      </c>
      <c r="FF211" s="1"/>
      <c r="FG211" s="4">
        <v>0</v>
      </c>
      <c r="FH211" s="1"/>
      <c r="FI211" s="4">
        <v>0</v>
      </c>
      <c r="FJ211" s="4">
        <v>0</v>
      </c>
      <c r="FK211" s="4">
        <v>0</v>
      </c>
      <c r="FL211" s="1"/>
      <c r="FM211" s="4">
        <v>0</v>
      </c>
      <c r="FN211" s="1"/>
      <c r="FO211" s="4">
        <v>0</v>
      </c>
      <c r="FP211" s="4">
        <v>0</v>
      </c>
      <c r="FQ211" s="4">
        <v>0</v>
      </c>
      <c r="FR211" s="1"/>
      <c r="FS211" s="4">
        <v>0</v>
      </c>
      <c r="FT211" s="1"/>
      <c r="FU211" s="4">
        <v>0</v>
      </c>
      <c r="FV211" s="4">
        <v>0</v>
      </c>
      <c r="FW211" s="4">
        <v>0</v>
      </c>
      <c r="FX211" s="1"/>
      <c r="FY211" s="4">
        <v>0</v>
      </c>
      <c r="FZ211" s="1"/>
      <c r="GA211" s="4">
        <v>0</v>
      </c>
      <c r="GB211" s="4">
        <v>0</v>
      </c>
      <c r="GC211" s="4">
        <v>0</v>
      </c>
      <c r="GD211" s="1"/>
      <c r="GE211" s="4">
        <v>0</v>
      </c>
      <c r="GF211" s="1"/>
      <c r="GG211" s="4">
        <v>0</v>
      </c>
      <c r="GH211" s="4">
        <v>9.3758318541033407</v>
      </c>
      <c r="GI211" s="4">
        <v>4.6920412489638004</v>
      </c>
      <c r="GJ211" s="1">
        <v>0.50043999529602501</v>
      </c>
      <c r="GK211" s="4">
        <v>3.05718665929815</v>
      </c>
      <c r="GL211" s="1">
        <v>0.32607097768718701</v>
      </c>
      <c r="GM211" s="4">
        <v>1.80645161290323</v>
      </c>
      <c r="GN211" s="4">
        <v>97.313531219476104</v>
      </c>
      <c r="GO211" s="4">
        <v>47.926655747344398</v>
      </c>
      <c r="GP211" s="1">
        <v>0.49249734488879099</v>
      </c>
      <c r="GQ211" s="4">
        <v>29.501867906230299</v>
      </c>
      <c r="GR211" s="1">
        <v>0.30316306002392701</v>
      </c>
      <c r="GS211" s="4">
        <v>18.509677419354801</v>
      </c>
      <c r="GT211" s="4">
        <v>54.647969486254702</v>
      </c>
      <c r="GU211" s="4">
        <v>28.329883471049801</v>
      </c>
      <c r="GV211" s="1">
        <v>0.51840688203750096</v>
      </c>
      <c r="GW211" s="4">
        <v>18.092203140611399</v>
      </c>
      <c r="GX211" s="1">
        <v>0.33106816796115501</v>
      </c>
      <c r="GY211" s="4">
        <v>10</v>
      </c>
    </row>
    <row r="212" spans="1:207" s="8" customFormat="1" x14ac:dyDescent="0.25">
      <c r="A212" s="4" t="s">
        <v>221</v>
      </c>
      <c r="B212" s="4" t="s">
        <v>618</v>
      </c>
      <c r="C212" s="4" t="s">
        <v>619</v>
      </c>
      <c r="D212" s="30" t="s">
        <v>276</v>
      </c>
      <c r="E212" s="4"/>
      <c r="F212" s="5">
        <v>173.62204919139501</v>
      </c>
      <c r="G212" s="5">
        <v>193.121416696739</v>
      </c>
      <c r="H212" s="5">
        <v>74.375411302726306</v>
      </c>
      <c r="I212" s="5">
        <v>164.56203106772199</v>
      </c>
      <c r="J212" s="5">
        <v>154.912275264572</v>
      </c>
      <c r="K212" s="5">
        <v>75.500155357290893</v>
      </c>
      <c r="L212" s="5">
        <v>235.24193223063801</v>
      </c>
      <c r="M212" s="5">
        <v>197.89014419899999</v>
      </c>
      <c r="N212" s="5">
        <v>268.75913328472598</v>
      </c>
      <c r="O212" s="5">
        <v>149.71029439266701</v>
      </c>
      <c r="P212" s="5">
        <v>159.30023158376801</v>
      </c>
      <c r="Q212" s="5">
        <v>189.63720882973601</v>
      </c>
      <c r="R212" s="5">
        <v>250.03705564765301</v>
      </c>
      <c r="S212" s="5">
        <v>179.72183033142599</v>
      </c>
      <c r="T212" s="5">
        <v>214.05025304544299</v>
      </c>
      <c r="U212" s="5">
        <v>2.8360416587592998</v>
      </c>
      <c r="V212" s="5">
        <v>1.7573448047093401</v>
      </c>
      <c r="W212" s="5">
        <v>2.6133755572110502</v>
      </c>
      <c r="X212" s="5">
        <v>1.7514896932224699</v>
      </c>
      <c r="Y212" s="5">
        <v>2.3270736426757002</v>
      </c>
      <c r="Z212" s="5">
        <v>2.6170551414263499</v>
      </c>
      <c r="AA212" s="5">
        <v>0</v>
      </c>
      <c r="AB212" s="5">
        <v>0</v>
      </c>
      <c r="AC212" s="5">
        <v>366.74346588813398</v>
      </c>
      <c r="AD212" s="5">
        <v>238.937442370448</v>
      </c>
      <c r="AE212" s="5">
        <v>230.412430621863</v>
      </c>
      <c r="AF212" s="5">
        <v>433.132076429638</v>
      </c>
      <c r="AG212" s="5">
        <v>418.46942767739301</v>
      </c>
      <c r="AH212" s="5">
        <v>348.93744041350402</v>
      </c>
      <c r="AI212" s="5">
        <v>429.75888597907903</v>
      </c>
      <c r="AJ212" s="5">
        <v>216.88629470420301</v>
      </c>
      <c r="AK212" s="5">
        <v>4.37072036192039</v>
      </c>
      <c r="AL212" s="5">
        <v>4.0785633358981803</v>
      </c>
      <c r="AM212" s="5">
        <v>2.6170551414263499</v>
      </c>
      <c r="AN212" s="5">
        <v>0</v>
      </c>
      <c r="AO212" s="5">
        <v>605.68090825858201</v>
      </c>
      <c r="AP212" s="5">
        <v>663.544507051501</v>
      </c>
      <c r="AQ212" s="5">
        <v>767.40686809089698</v>
      </c>
      <c r="AR212" s="5">
        <v>646.64518068328198</v>
      </c>
      <c r="AS212" s="5">
        <v>8.4492836978185704</v>
      </c>
      <c r="AT212" s="5">
        <v>2.6170551414263499</v>
      </c>
      <c r="AU212" s="5">
        <f t="shared" ref="AU212:AU275" si="34">AQ212-AP212</f>
        <v>103.86236103939598</v>
      </c>
      <c r="AV212" s="5">
        <f t="shared" ref="AV212:AV275" si="35">AR212-AQ212</f>
        <v>-120.761687407615</v>
      </c>
      <c r="AW212" s="5">
        <f t="shared" ref="AW212:AW275" si="36">AS212-AR212</f>
        <v>-638.19589698546338</v>
      </c>
      <c r="AX212" s="5">
        <v>-37.351788031638399</v>
      </c>
      <c r="AY212" s="5">
        <v>70.868989085726199</v>
      </c>
      <c r="AZ212" s="5">
        <v>-119.04883889206</v>
      </c>
      <c r="BA212" s="5">
        <v>9.5899371911015407</v>
      </c>
      <c r="BB212" s="5">
        <v>30.336977245967699</v>
      </c>
      <c r="BC212" s="5">
        <v>60.399846817917201</v>
      </c>
      <c r="BD212" s="5">
        <v>-70.315225316226503</v>
      </c>
      <c r="BE212" s="5">
        <v>34.328422714016803</v>
      </c>
      <c r="BF212" s="5">
        <v>-211.21421138668401</v>
      </c>
      <c r="BG212" s="5">
        <v>-1.07869685404996</v>
      </c>
      <c r="BH212" s="5">
        <v>0.85603075250170901</v>
      </c>
      <c r="BI212" s="5">
        <v>-0.86188586398857403</v>
      </c>
      <c r="BJ212" s="5">
        <v>0.575583949453227</v>
      </c>
      <c r="BK212" s="5">
        <v>0.289981498750644</v>
      </c>
      <c r="BL212" s="6">
        <v>-2.6170551414263499</v>
      </c>
      <c r="BM212" s="5" t="s">
        <v>257</v>
      </c>
      <c r="BN212" s="4" t="s">
        <v>225</v>
      </c>
      <c r="BO212" s="7">
        <v>1007</v>
      </c>
      <c r="BP212" s="7">
        <v>194</v>
      </c>
      <c r="BQ212" s="4" t="s">
        <v>253</v>
      </c>
      <c r="BR212" s="5">
        <v>271.69011490991602</v>
      </c>
      <c r="BS212" s="5">
        <v>227.748181876616</v>
      </c>
      <c r="BT212" s="1">
        <v>0.83826451305425997</v>
      </c>
      <c r="BU212" s="5">
        <v>180.75510744068399</v>
      </c>
      <c r="BV212" s="1">
        <v>0.66529880007086994</v>
      </c>
      <c r="BW212" s="5">
        <v>33.222580645161301</v>
      </c>
      <c r="BX212" s="5">
        <v>161.40312915346499</v>
      </c>
      <c r="BY212" s="5">
        <v>110.402189298764</v>
      </c>
      <c r="BZ212" s="1">
        <v>0.68401517292636704</v>
      </c>
      <c r="CA212" s="5">
        <v>65.567555567727197</v>
      </c>
      <c r="CB212" s="1">
        <v>0.406234723648909</v>
      </c>
      <c r="CC212" s="5">
        <v>33</v>
      </c>
      <c r="CD212" s="5">
        <v>175.48842721159099</v>
      </c>
      <c r="CE212" s="5">
        <v>127.234947082014</v>
      </c>
      <c r="CF212" s="1">
        <v>0.72503326346758701</v>
      </c>
      <c r="CG212" s="5">
        <v>87.941780753289393</v>
      </c>
      <c r="CH212" s="1">
        <v>0.50112581297031</v>
      </c>
      <c r="CI212" s="5">
        <v>35.129032258064498</v>
      </c>
      <c r="CJ212" s="5">
        <v>209.175327237701</v>
      </c>
      <c r="CK212" s="5">
        <v>147.10643042245101</v>
      </c>
      <c r="CL212" s="1">
        <v>0.70326855640714903</v>
      </c>
      <c r="CM212" s="5">
        <v>95.697358220734799</v>
      </c>
      <c r="CN212" s="1">
        <v>0.45749830768514699</v>
      </c>
      <c r="CO212" s="5">
        <v>43.382488479262697</v>
      </c>
      <c r="CP212" s="5">
        <v>276.90373623865298</v>
      </c>
      <c r="CQ212" s="5">
        <v>215.010777320703</v>
      </c>
      <c r="CR212" s="1">
        <v>0.77648203755327105</v>
      </c>
      <c r="CS212" s="5">
        <v>154.547852439769</v>
      </c>
      <c r="CT212" s="1">
        <v>0.55812844759367697</v>
      </c>
      <c r="CU212" s="5">
        <v>42.5</v>
      </c>
      <c r="CV212" s="5">
        <v>194.34872003209301</v>
      </c>
      <c r="CW212" s="5">
        <v>132.26641015091101</v>
      </c>
      <c r="CX212" s="1">
        <v>0.68056229096373699</v>
      </c>
      <c r="CY212" s="5">
        <v>81.797702604040097</v>
      </c>
      <c r="CZ212" s="1">
        <v>0.420881097598856</v>
      </c>
      <c r="DA212" s="5">
        <v>38.677419354838698</v>
      </c>
      <c r="DB212" s="5">
        <v>223.94401216567499</v>
      </c>
      <c r="DC212" s="5">
        <v>183.21731896333799</v>
      </c>
      <c r="DD212" s="1">
        <v>0.81813894996126302</v>
      </c>
      <c r="DE212" s="5">
        <v>148.37085582978401</v>
      </c>
      <c r="DF212" s="1">
        <v>0.66253548998674905</v>
      </c>
      <c r="DG212" s="5">
        <v>25.387096774193498</v>
      </c>
      <c r="DH212" s="5">
        <v>2.8543613770266001</v>
      </c>
      <c r="DI212" s="5">
        <v>1.6906346864402599</v>
      </c>
      <c r="DJ212" s="1">
        <v>0.59229875377636798</v>
      </c>
      <c r="DK212" s="5">
        <v>-3.1622396209219099</v>
      </c>
      <c r="DL212" s="1">
        <v>-1.1078623913472501</v>
      </c>
      <c r="DM212" s="5">
        <v>2.2580645161290298</v>
      </c>
      <c r="DN212" s="5">
        <v>1.71900140330734</v>
      </c>
      <c r="DO212" s="5">
        <v>3.0840525300586501</v>
      </c>
      <c r="DP212" s="1">
        <v>1.7940954115133201</v>
      </c>
      <c r="DQ212" s="5">
        <v>3.42956723785825</v>
      </c>
      <c r="DR212" s="1">
        <v>1.9950927505119</v>
      </c>
      <c r="DS212" s="5">
        <v>0</v>
      </c>
      <c r="DT212" s="5">
        <v>2.4419312248996001</v>
      </c>
      <c r="DU212" s="5">
        <v>2.1396386406262802</v>
      </c>
      <c r="DV212" s="1">
        <v>0.87620757653166703</v>
      </c>
      <c r="DW212" s="5">
        <v>4.3251707738471001</v>
      </c>
      <c r="DX212" s="1">
        <v>1.7712090863758601</v>
      </c>
      <c r="DY212" s="5">
        <v>0.29032258064516098</v>
      </c>
      <c r="DZ212" s="5">
        <v>1.7080135494798001</v>
      </c>
      <c r="EA212" s="5">
        <v>1.54394931042826</v>
      </c>
      <c r="EB212" s="1">
        <v>0.90394441595530395</v>
      </c>
      <c r="EC212" s="5">
        <v>1.16269428252721</v>
      </c>
      <c r="ED212" s="1">
        <v>0.68072895726227001</v>
      </c>
      <c r="EE212" s="5">
        <v>0.19354838709677399</v>
      </c>
      <c r="EF212" s="5">
        <v>2.3120736778115498</v>
      </c>
      <c r="EG212" s="5">
        <v>2.0762282479683201</v>
      </c>
      <c r="EH212" s="1">
        <v>0.89799398172014</v>
      </c>
      <c r="EI212" s="5">
        <v>1.51881138771864</v>
      </c>
      <c r="EJ212" s="1">
        <v>0.65690440676451101</v>
      </c>
      <c r="EK212" s="5">
        <v>0.25806451612903197</v>
      </c>
      <c r="EL212" s="5">
        <v>2.6430616756228602</v>
      </c>
      <c r="EM212" s="5">
        <v>2.3539982280060499</v>
      </c>
      <c r="EN212" s="1">
        <v>0.89063310543114804</v>
      </c>
      <c r="EO212" s="5">
        <v>1.8667514055791501</v>
      </c>
      <c r="EP212" s="1">
        <v>0.70628370983406397</v>
      </c>
      <c r="EQ212" s="5">
        <v>0.3</v>
      </c>
      <c r="ER212" s="5">
        <v>0</v>
      </c>
      <c r="ES212" s="5">
        <v>0</v>
      </c>
      <c r="ET212" s="1"/>
      <c r="EU212" s="5">
        <v>-5.4394415085215605E-4</v>
      </c>
      <c r="EV212" s="1"/>
      <c r="EW212" s="5">
        <v>0</v>
      </c>
      <c r="EX212" s="5">
        <v>0</v>
      </c>
      <c r="EY212" s="5">
        <v>0</v>
      </c>
      <c r="EZ212" s="1"/>
      <c r="FA212" s="5">
        <v>-3.5565070311390699E-4</v>
      </c>
      <c r="FB212" s="1"/>
      <c r="FC212" s="5">
        <v>0</v>
      </c>
      <c r="FD212" s="4">
        <v>433.09324406338101</v>
      </c>
      <c r="FE212" s="4">
        <v>338.150371175381</v>
      </c>
      <c r="FF212" s="1">
        <v>0.78077960303138305</v>
      </c>
      <c r="FG212" s="4">
        <v>246.32266300841101</v>
      </c>
      <c r="FH212" s="1">
        <v>0.56875203292795495</v>
      </c>
      <c r="FI212" s="4">
        <v>66.222580645161301</v>
      </c>
      <c r="FJ212" s="4">
        <v>384.66375444929099</v>
      </c>
      <c r="FK212" s="4">
        <v>274.34137750446399</v>
      </c>
      <c r="FL212" s="1">
        <v>0.71319788862672695</v>
      </c>
      <c r="FM212" s="4">
        <v>183.63913897402401</v>
      </c>
      <c r="FN212" s="1">
        <v>0.47740172254319502</v>
      </c>
      <c r="FO212" s="4">
        <v>78.511520737327203</v>
      </c>
      <c r="FP212" s="4">
        <v>471.25245627074599</v>
      </c>
      <c r="FQ212" s="4">
        <v>347.27718747161401</v>
      </c>
      <c r="FR212" s="1">
        <v>0.73692387774440504</v>
      </c>
      <c r="FS212" s="4">
        <v>236.34555504380899</v>
      </c>
      <c r="FT212" s="1">
        <v>0.50152641519182295</v>
      </c>
      <c r="FU212" s="4">
        <v>81.177419354838705</v>
      </c>
      <c r="FV212" s="4">
        <v>226.798373542702</v>
      </c>
      <c r="FW212" s="4">
        <v>184.90795364977799</v>
      </c>
      <c r="FX212" s="1">
        <v>0.81529664768501198</v>
      </c>
      <c r="FY212" s="4">
        <v>145.208616208862</v>
      </c>
      <c r="FZ212" s="1">
        <v>0.64025422202387305</v>
      </c>
      <c r="GA212" s="4">
        <v>27.645161290322601</v>
      </c>
      <c r="GB212" s="4">
        <v>4.1609326282069397</v>
      </c>
      <c r="GC212" s="4">
        <v>5.2236911706849396</v>
      </c>
      <c r="GD212" s="1">
        <v>1.2554135424528501</v>
      </c>
      <c r="GE212" s="4">
        <v>7.7547380117053502</v>
      </c>
      <c r="GF212" s="1">
        <v>1.8637018920075801</v>
      </c>
      <c r="GG212" s="4">
        <v>0.29032258064516098</v>
      </c>
      <c r="GH212" s="4">
        <v>4.0200872272913504</v>
      </c>
      <c r="GI212" s="4">
        <v>3.6201775583965801</v>
      </c>
      <c r="GJ212" s="1">
        <v>0.90052214136552</v>
      </c>
      <c r="GK212" s="4">
        <v>2.68150567024585</v>
      </c>
      <c r="GL212" s="1">
        <v>0.66702673813687197</v>
      </c>
      <c r="GM212" s="4">
        <v>0.45161290322580599</v>
      </c>
      <c r="GN212" s="4">
        <v>2.6430616756228602</v>
      </c>
      <c r="GO212" s="4">
        <v>2.3539982280060499</v>
      </c>
      <c r="GP212" s="1">
        <v>0.89063310543114804</v>
      </c>
      <c r="GQ212" s="4">
        <v>1.8662074614283</v>
      </c>
      <c r="GR212" s="1">
        <v>0.70607790905541901</v>
      </c>
      <c r="GS212" s="4">
        <v>0.3</v>
      </c>
      <c r="GT212" s="4">
        <v>0</v>
      </c>
      <c r="GU212" s="4">
        <v>0</v>
      </c>
      <c r="GV212" s="1"/>
      <c r="GW212" s="4">
        <v>-3.5565070311390699E-4</v>
      </c>
      <c r="GX212" s="1"/>
      <c r="GY212" s="4">
        <v>0</v>
      </c>
    </row>
    <row r="213" spans="1:207" s="8" customFormat="1" x14ac:dyDescent="0.25">
      <c r="A213" s="4" t="s">
        <v>221</v>
      </c>
      <c r="B213" s="4" t="s">
        <v>620</v>
      </c>
      <c r="C213" s="4" t="s">
        <v>621</v>
      </c>
      <c r="D213" s="30" t="s">
        <v>276</v>
      </c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>
        <v>21.722877289125901</v>
      </c>
      <c r="Q213" s="5">
        <v>4.85055155347814</v>
      </c>
      <c r="R213" s="5">
        <v>3.01473570365474E-4</v>
      </c>
      <c r="S213" s="5">
        <v>-0.156625705744875</v>
      </c>
      <c r="T213" s="5">
        <v>3.9109832946466301</v>
      </c>
      <c r="U213" s="5">
        <v>3.72964858041544E-2</v>
      </c>
      <c r="V213" s="5">
        <v>0.16440148537817001</v>
      </c>
      <c r="W213" s="5">
        <v>0.353330333318914</v>
      </c>
      <c r="X213" s="5">
        <v>3.1188652576114402</v>
      </c>
      <c r="Y213" s="5">
        <v>4.2676074745769101</v>
      </c>
      <c r="Z213" s="5">
        <v>9.9887087704766007</v>
      </c>
      <c r="AA213" s="5">
        <v>7.7576862543023397</v>
      </c>
      <c r="AB213" s="5">
        <v>1.2298171409691401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26.573428842603999</v>
      </c>
      <c r="AI213" s="5">
        <v>-0.156324232174509</v>
      </c>
      <c r="AJ213" s="5">
        <v>3.9482797804507901</v>
      </c>
      <c r="AK213" s="5">
        <v>0.51773181869708396</v>
      </c>
      <c r="AL213" s="5">
        <v>7.3864727321883503</v>
      </c>
      <c r="AM213" s="5">
        <v>17.746395024778899</v>
      </c>
      <c r="AN213" s="5">
        <v>1.2298171409691401</v>
      </c>
      <c r="AO213" s="5"/>
      <c r="AP213" s="5"/>
      <c r="AQ213" s="5">
        <v>26.573428842603999</v>
      </c>
      <c r="AR213" s="5">
        <v>3.7919555482762801</v>
      </c>
      <c r="AS213" s="5">
        <v>7.9042045508854404</v>
      </c>
      <c r="AT213" s="5">
        <v>18.976212165748102</v>
      </c>
      <c r="AU213" s="5">
        <f t="shared" si="34"/>
        <v>26.573428842603999</v>
      </c>
      <c r="AV213" s="5">
        <f t="shared" si="35"/>
        <v>-22.781473294327718</v>
      </c>
      <c r="AW213" s="5">
        <f t="shared" si="36"/>
        <v>4.1122490026091603</v>
      </c>
      <c r="AX213" s="5">
        <v>0</v>
      </c>
      <c r="AY213" s="5">
        <v>0</v>
      </c>
      <c r="AZ213" s="5">
        <v>0</v>
      </c>
      <c r="BA213" s="5">
        <v>21.722877289125901</v>
      </c>
      <c r="BB213" s="5">
        <v>-16.872325735647799</v>
      </c>
      <c r="BC213" s="5">
        <v>-4.8502500799077799</v>
      </c>
      <c r="BD213" s="5">
        <v>-0.15692717931524</v>
      </c>
      <c r="BE213" s="5">
        <v>4.06760900039151</v>
      </c>
      <c r="BF213" s="5">
        <v>-3.8736868088424798</v>
      </c>
      <c r="BG213" s="5">
        <v>0.127104999574015</v>
      </c>
      <c r="BH213" s="5">
        <v>0.18892884794074399</v>
      </c>
      <c r="BI213" s="5">
        <v>2.7655349242925298</v>
      </c>
      <c r="BJ213" s="5">
        <v>1.14874221696547</v>
      </c>
      <c r="BK213" s="5">
        <v>5.7211012958996896</v>
      </c>
      <c r="BL213" s="6">
        <v>-2.2310225161742601</v>
      </c>
      <c r="BM213" s="5" t="s">
        <v>257</v>
      </c>
      <c r="BN213" s="4" t="s">
        <v>225</v>
      </c>
      <c r="BO213" s="7">
        <v>826</v>
      </c>
      <c r="BP213" s="7">
        <v>195</v>
      </c>
      <c r="BQ213" s="4" t="s">
        <v>253</v>
      </c>
      <c r="BR213" s="5"/>
      <c r="BS213" s="5"/>
      <c r="BT213" s="1"/>
      <c r="BU213" s="5"/>
      <c r="BV213" s="1"/>
      <c r="BW213" s="5"/>
      <c r="BX213" s="5"/>
      <c r="BY213" s="5"/>
      <c r="BZ213" s="1"/>
      <c r="CA213" s="5"/>
      <c r="CB213" s="1"/>
      <c r="CC213" s="5"/>
      <c r="CD213" s="5">
        <v>21.722877289125901</v>
      </c>
      <c r="CE213" s="5">
        <v>21.722877289125901</v>
      </c>
      <c r="CF213" s="1">
        <v>1</v>
      </c>
      <c r="CG213" s="5">
        <v>21.418501238021499</v>
      </c>
      <c r="CH213" s="1">
        <v>0.98598822582049095</v>
      </c>
      <c r="CI213" s="5">
        <v>0</v>
      </c>
      <c r="CJ213" s="5">
        <v>4.85055155347814</v>
      </c>
      <c r="CK213" s="5">
        <v>4.85055155347814</v>
      </c>
      <c r="CL213" s="1">
        <v>1</v>
      </c>
      <c r="CM213" s="5">
        <v>4.7633698905381197</v>
      </c>
      <c r="CN213" s="1">
        <v>0.98202644338920497</v>
      </c>
      <c r="CO213" s="5">
        <v>0</v>
      </c>
      <c r="CP213" s="5">
        <v>3.01473570365474E-4</v>
      </c>
      <c r="CQ213" s="5">
        <v>3.01473570365474E-4</v>
      </c>
      <c r="CR213" s="1">
        <v>1</v>
      </c>
      <c r="CS213" s="5">
        <v>-2.0205623901582599E-2</v>
      </c>
      <c r="CT213" s="1">
        <v>-67.022869955358004</v>
      </c>
      <c r="CU213" s="5">
        <v>0</v>
      </c>
      <c r="CV213" s="5">
        <v>-0.156625705744875</v>
      </c>
      <c r="CW213" s="5">
        <v>-0.156625705744875</v>
      </c>
      <c r="CX213" s="1">
        <v>1</v>
      </c>
      <c r="CY213" s="5">
        <v>-0.879798408525577</v>
      </c>
      <c r="CZ213" s="1">
        <v>-5.6172031553917998</v>
      </c>
      <c r="DA213" s="5">
        <v>0</v>
      </c>
      <c r="DB213" s="5">
        <v>3.9109832946466301</v>
      </c>
      <c r="DC213" s="5">
        <v>3.9109832946466301</v>
      </c>
      <c r="DD213" s="1">
        <v>1</v>
      </c>
      <c r="DE213" s="5">
        <v>3.3560699076896698</v>
      </c>
      <c r="DF213" s="1">
        <v>0.85811409940908501</v>
      </c>
      <c r="DG213" s="5">
        <v>0</v>
      </c>
      <c r="DH213" s="5">
        <v>3.72964858041544E-2</v>
      </c>
      <c r="DI213" s="5">
        <v>3.72964858041544E-2</v>
      </c>
      <c r="DJ213" s="1">
        <v>1</v>
      </c>
      <c r="DK213" s="5">
        <v>-0.89340876488695298</v>
      </c>
      <c r="DL213" s="1">
        <v>-23.9542344439174</v>
      </c>
      <c r="DM213" s="5">
        <v>0</v>
      </c>
      <c r="DN213" s="5">
        <v>0.165102426331563</v>
      </c>
      <c r="DO213" s="5">
        <v>0.165102426331563</v>
      </c>
      <c r="DP213" s="1">
        <v>1</v>
      </c>
      <c r="DQ213" s="5">
        <v>-0.45799027779732998</v>
      </c>
      <c r="DR213" s="1">
        <v>-2.7739766639018502</v>
      </c>
      <c r="DS213" s="5">
        <v>0</v>
      </c>
      <c r="DT213" s="5">
        <v>0.353330333318914</v>
      </c>
      <c r="DU213" s="5">
        <v>0.353330333318914</v>
      </c>
      <c r="DV213" s="1">
        <v>1</v>
      </c>
      <c r="DW213" s="5">
        <v>-0.85541862423405701</v>
      </c>
      <c r="DX213" s="1">
        <v>-2.4210166622234501</v>
      </c>
      <c r="DY213" s="5">
        <v>0</v>
      </c>
      <c r="DZ213" s="5">
        <v>3.1085629658055902</v>
      </c>
      <c r="EA213" s="5">
        <v>3.1085629658055902</v>
      </c>
      <c r="EB213" s="1">
        <v>1</v>
      </c>
      <c r="EC213" s="5">
        <v>2.10582270892708</v>
      </c>
      <c r="ED213" s="1">
        <v>0.67742642889697902</v>
      </c>
      <c r="EE213" s="5">
        <v>0</v>
      </c>
      <c r="EF213" s="5">
        <v>4.2438029873910503</v>
      </c>
      <c r="EG213" s="5">
        <v>4.2438029873910503</v>
      </c>
      <c r="EH213" s="1">
        <v>1</v>
      </c>
      <c r="EI213" s="5">
        <v>3.2686142789804302</v>
      </c>
      <c r="EJ213" s="1">
        <v>0.77020876998577803</v>
      </c>
      <c r="EK213" s="5">
        <v>0</v>
      </c>
      <c r="EL213" s="5">
        <v>9.9886400724258593</v>
      </c>
      <c r="EM213" s="5">
        <v>9.9886400724258593</v>
      </c>
      <c r="EN213" s="1">
        <v>1</v>
      </c>
      <c r="EO213" s="5">
        <v>8.8527989249271002</v>
      </c>
      <c r="EP213" s="1">
        <v>0.88628670777373297</v>
      </c>
      <c r="EQ213" s="5">
        <v>0</v>
      </c>
      <c r="ER213" s="5">
        <v>7.7426686740907398</v>
      </c>
      <c r="ES213" s="5">
        <v>7.7426686740907398</v>
      </c>
      <c r="ET213" s="1">
        <v>1</v>
      </c>
      <c r="EU213" s="5">
        <v>6.6596342867476999</v>
      </c>
      <c r="EV213" s="1">
        <v>0.86012130533659603</v>
      </c>
      <c r="EW213" s="5">
        <v>0</v>
      </c>
      <c r="EX213" s="5">
        <v>1.21061045976757</v>
      </c>
      <c r="EY213" s="5">
        <v>1.21061045976757</v>
      </c>
      <c r="EZ213" s="1">
        <v>1</v>
      </c>
      <c r="FA213" s="5">
        <v>0.52316549236769705</v>
      </c>
      <c r="FB213" s="1">
        <v>0.43215015048535199</v>
      </c>
      <c r="FC213" s="5">
        <v>0</v>
      </c>
      <c r="FD213" s="4">
        <v>0</v>
      </c>
      <c r="FE213" s="4">
        <v>0</v>
      </c>
      <c r="FF213" s="1"/>
      <c r="FG213" s="4">
        <v>0</v>
      </c>
      <c r="FH213" s="1"/>
      <c r="FI213" s="4">
        <v>0</v>
      </c>
      <c r="FJ213" s="4">
        <v>26.573428842603999</v>
      </c>
      <c r="FK213" s="4">
        <v>26.573428842603999</v>
      </c>
      <c r="FL213" s="1">
        <v>1</v>
      </c>
      <c r="FM213" s="4">
        <v>26.1818711285596</v>
      </c>
      <c r="FN213" s="1">
        <v>0.98526506622974197</v>
      </c>
      <c r="FO213" s="4">
        <v>0</v>
      </c>
      <c r="FP213" s="4">
        <v>-0.156324232174509</v>
      </c>
      <c r="FQ213" s="4">
        <v>-0.156324232174509</v>
      </c>
      <c r="FR213" s="1">
        <v>1</v>
      </c>
      <c r="FS213" s="4">
        <v>-0.90000403242715998</v>
      </c>
      <c r="FT213" s="1">
        <v>5.7572905998505703</v>
      </c>
      <c r="FU213" s="4">
        <v>0</v>
      </c>
      <c r="FV213" s="4">
        <v>3.9482797804507901</v>
      </c>
      <c r="FW213" s="4">
        <v>3.9482797804507901</v>
      </c>
      <c r="FX213" s="1">
        <v>1</v>
      </c>
      <c r="FY213" s="4">
        <v>2.4626611428027201</v>
      </c>
      <c r="FZ213" s="1">
        <v>0.623730150785199</v>
      </c>
      <c r="GA213" s="4">
        <v>0</v>
      </c>
      <c r="GB213" s="4">
        <v>0.51843275965047697</v>
      </c>
      <c r="GC213" s="4">
        <v>0.51843275965047697</v>
      </c>
      <c r="GD213" s="1">
        <v>1</v>
      </c>
      <c r="GE213" s="4">
        <v>-1.3134089020313899</v>
      </c>
      <c r="GF213" s="1">
        <v>-2.5334218904624701</v>
      </c>
      <c r="GG213" s="4">
        <v>0</v>
      </c>
      <c r="GH213" s="4">
        <v>7.3523659531966397</v>
      </c>
      <c r="GI213" s="4">
        <v>7.3523659531966397</v>
      </c>
      <c r="GJ213" s="1">
        <v>1</v>
      </c>
      <c r="GK213" s="4">
        <v>5.3744369879075098</v>
      </c>
      <c r="GL213" s="1">
        <v>0.73098061523594804</v>
      </c>
      <c r="GM213" s="4">
        <v>0</v>
      </c>
      <c r="GN213" s="4">
        <v>17.7313087465166</v>
      </c>
      <c r="GO213" s="4">
        <v>17.7313087465166</v>
      </c>
      <c r="GP213" s="1">
        <v>1</v>
      </c>
      <c r="GQ213" s="4">
        <v>15.5124332116748</v>
      </c>
      <c r="GR213" s="1">
        <v>0.87486115285891097</v>
      </c>
      <c r="GS213" s="4">
        <v>0</v>
      </c>
      <c r="GT213" s="4">
        <v>1.21061045976757</v>
      </c>
      <c r="GU213" s="4">
        <v>1.21061045976757</v>
      </c>
      <c r="GV213" s="1">
        <v>1</v>
      </c>
      <c r="GW213" s="4">
        <v>0.52316549236769705</v>
      </c>
      <c r="GX213" s="1">
        <v>0.43215015048535199</v>
      </c>
      <c r="GY213" s="4">
        <v>0</v>
      </c>
    </row>
    <row r="214" spans="1:207" s="8" customFormat="1" x14ac:dyDescent="0.25">
      <c r="A214" s="4" t="s">
        <v>221</v>
      </c>
      <c r="B214" s="4" t="s">
        <v>622</v>
      </c>
      <c r="C214" s="4" t="s">
        <v>623</v>
      </c>
      <c r="D214" s="30" t="s">
        <v>224</v>
      </c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>
        <v>7.4904503346720297</v>
      </c>
      <c r="Z214" s="5">
        <v>39.737505172204102</v>
      </c>
      <c r="AA214" s="5">
        <v>36.1409657052453</v>
      </c>
      <c r="AB214" s="5">
        <v>14.290829217475901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7.4904503346720297</v>
      </c>
      <c r="AM214" s="5">
        <v>75.878470877449402</v>
      </c>
      <c r="AN214" s="5">
        <v>14.290829217475901</v>
      </c>
      <c r="AO214" s="5"/>
      <c r="AP214" s="5"/>
      <c r="AQ214" s="5"/>
      <c r="AR214" s="5"/>
      <c r="AS214" s="5">
        <v>7.4904503346720297</v>
      </c>
      <c r="AT214" s="5">
        <v>90.169300094925305</v>
      </c>
      <c r="AU214" s="5">
        <f t="shared" si="34"/>
        <v>0</v>
      </c>
      <c r="AV214" s="5">
        <f t="shared" si="35"/>
        <v>0</v>
      </c>
      <c r="AW214" s="5">
        <f t="shared" si="36"/>
        <v>7.4904503346720297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7.4904503346720297</v>
      </c>
      <c r="BK214" s="5">
        <v>32.247054837532097</v>
      </c>
      <c r="BL214" s="6">
        <v>-3.5965394669588</v>
      </c>
      <c r="BM214" s="5" t="s">
        <v>257</v>
      </c>
      <c r="BN214" s="4" t="s">
        <v>257</v>
      </c>
      <c r="BO214" s="7">
        <v>828</v>
      </c>
      <c r="BP214" s="7">
        <v>196</v>
      </c>
      <c r="BQ214" s="4" t="s">
        <v>253</v>
      </c>
      <c r="BR214" s="5"/>
      <c r="BS214" s="5"/>
      <c r="BT214" s="1"/>
      <c r="BU214" s="5"/>
      <c r="BV214" s="1"/>
      <c r="BW214" s="5"/>
      <c r="BX214" s="5"/>
      <c r="BY214" s="5"/>
      <c r="BZ214" s="1"/>
      <c r="CA214" s="5"/>
      <c r="CB214" s="1"/>
      <c r="CC214" s="5"/>
      <c r="CD214" s="5"/>
      <c r="CE214" s="5"/>
      <c r="CF214" s="1"/>
      <c r="CG214" s="5"/>
      <c r="CH214" s="1"/>
      <c r="CI214" s="5"/>
      <c r="CJ214" s="5"/>
      <c r="CK214" s="5"/>
      <c r="CL214" s="1"/>
      <c r="CM214" s="5"/>
      <c r="CN214" s="1"/>
      <c r="CO214" s="5"/>
      <c r="CP214" s="5"/>
      <c r="CQ214" s="5"/>
      <c r="CR214" s="1"/>
      <c r="CS214" s="5"/>
      <c r="CT214" s="1"/>
      <c r="CU214" s="5"/>
      <c r="CV214" s="5"/>
      <c r="CW214" s="5"/>
      <c r="CX214" s="1"/>
      <c r="CY214" s="5"/>
      <c r="CZ214" s="1"/>
      <c r="DA214" s="5"/>
      <c r="DB214" s="5"/>
      <c r="DC214" s="5"/>
      <c r="DD214" s="1"/>
      <c r="DE214" s="5"/>
      <c r="DF214" s="1"/>
      <c r="DG214" s="5"/>
      <c r="DH214" s="5"/>
      <c r="DI214" s="5"/>
      <c r="DJ214" s="1"/>
      <c r="DK214" s="5"/>
      <c r="DL214" s="1"/>
      <c r="DM214" s="5"/>
      <c r="DN214" s="5"/>
      <c r="DO214" s="5"/>
      <c r="DP214" s="1"/>
      <c r="DQ214" s="5"/>
      <c r="DR214" s="1"/>
      <c r="DS214" s="5"/>
      <c r="DT214" s="5"/>
      <c r="DU214" s="5"/>
      <c r="DV214" s="1"/>
      <c r="DW214" s="5"/>
      <c r="DX214" s="1"/>
      <c r="DY214" s="5"/>
      <c r="DZ214" s="5"/>
      <c r="EA214" s="5"/>
      <c r="EB214" s="1"/>
      <c r="EC214" s="5"/>
      <c r="ED214" s="1"/>
      <c r="EE214" s="5"/>
      <c r="EF214" s="5">
        <v>7.4421680243161097</v>
      </c>
      <c r="EG214" s="5">
        <v>4.2670639838353104</v>
      </c>
      <c r="EH214" s="1">
        <v>0.57336302672733996</v>
      </c>
      <c r="EI214" s="5">
        <v>0.63807997444045295</v>
      </c>
      <c r="EJ214" s="1">
        <v>8.5738453143711299E-2</v>
      </c>
      <c r="EK214" s="5">
        <v>2.8928571428571401</v>
      </c>
      <c r="EL214" s="5">
        <v>39.767733613547797</v>
      </c>
      <c r="EM214" s="5">
        <v>32.706771515274703</v>
      </c>
      <c r="EN214" s="1">
        <v>0.82244494577212901</v>
      </c>
      <c r="EO214" s="5">
        <v>17.9941408823811</v>
      </c>
      <c r="EP214" s="1">
        <v>0.45248092479303498</v>
      </c>
      <c r="EQ214" s="5">
        <v>6</v>
      </c>
      <c r="ER214" s="5">
        <v>35.997675364463298</v>
      </c>
      <c r="ES214" s="5">
        <v>32.682792045154997</v>
      </c>
      <c r="ET214" s="1">
        <v>0.90791396150594805</v>
      </c>
      <c r="EU214" s="5">
        <v>17.471535949822201</v>
      </c>
      <c r="EV214" s="1">
        <v>0.48535178377295901</v>
      </c>
      <c r="EW214" s="5">
        <v>2.5333333333333301</v>
      </c>
      <c r="EX214" s="5">
        <v>13.673612113248801</v>
      </c>
      <c r="EY214" s="5">
        <v>11.121629154339001</v>
      </c>
      <c r="EZ214" s="1">
        <v>0.81336438844589098</v>
      </c>
      <c r="FA214" s="5">
        <v>1.5041607926796401</v>
      </c>
      <c r="FB214" s="1">
        <v>0.11000464107228899</v>
      </c>
      <c r="FC214" s="5">
        <v>2</v>
      </c>
      <c r="FD214" s="4">
        <v>0</v>
      </c>
      <c r="FE214" s="4">
        <v>0</v>
      </c>
      <c r="FF214" s="1"/>
      <c r="FG214" s="4">
        <v>0</v>
      </c>
      <c r="FH214" s="1"/>
      <c r="FI214" s="4">
        <v>0</v>
      </c>
      <c r="FJ214" s="4">
        <v>0</v>
      </c>
      <c r="FK214" s="4">
        <v>0</v>
      </c>
      <c r="FL214" s="1"/>
      <c r="FM214" s="4">
        <v>0</v>
      </c>
      <c r="FN214" s="1"/>
      <c r="FO214" s="4">
        <v>0</v>
      </c>
      <c r="FP214" s="4">
        <v>0</v>
      </c>
      <c r="FQ214" s="4">
        <v>0</v>
      </c>
      <c r="FR214" s="1"/>
      <c r="FS214" s="4">
        <v>0</v>
      </c>
      <c r="FT214" s="1"/>
      <c r="FU214" s="4">
        <v>0</v>
      </c>
      <c r="FV214" s="4">
        <v>0</v>
      </c>
      <c r="FW214" s="4">
        <v>0</v>
      </c>
      <c r="FX214" s="1"/>
      <c r="FY214" s="4">
        <v>0</v>
      </c>
      <c r="FZ214" s="1"/>
      <c r="GA214" s="4">
        <v>0</v>
      </c>
      <c r="GB214" s="4">
        <v>0</v>
      </c>
      <c r="GC214" s="4">
        <v>0</v>
      </c>
      <c r="GD214" s="1"/>
      <c r="GE214" s="4">
        <v>0</v>
      </c>
      <c r="GF214" s="1"/>
      <c r="GG214" s="4">
        <v>0</v>
      </c>
      <c r="GH214" s="4">
        <v>7.4421680243161097</v>
      </c>
      <c r="GI214" s="4">
        <v>4.2670639838353104</v>
      </c>
      <c r="GJ214" s="1">
        <v>0.57336302672733996</v>
      </c>
      <c r="GK214" s="4">
        <v>0.63807997444045295</v>
      </c>
      <c r="GL214" s="1">
        <v>8.5738453143711299E-2</v>
      </c>
      <c r="GM214" s="4">
        <v>2.8928571428571401</v>
      </c>
      <c r="GN214" s="4">
        <v>75.765408978011095</v>
      </c>
      <c r="GO214" s="4">
        <v>65.389563560429707</v>
      </c>
      <c r="GP214" s="1">
        <v>0.86305300060357804</v>
      </c>
      <c r="GQ214" s="4">
        <v>35.4656768322033</v>
      </c>
      <c r="GR214" s="1">
        <v>0.46809853349430602</v>
      </c>
      <c r="GS214" s="4">
        <v>8.5333333333333297</v>
      </c>
      <c r="GT214" s="4">
        <v>13.673612113248801</v>
      </c>
      <c r="GU214" s="4">
        <v>11.121629154339001</v>
      </c>
      <c r="GV214" s="1">
        <v>0.81336438844589098</v>
      </c>
      <c r="GW214" s="4">
        <v>1.5041607926796401</v>
      </c>
      <c r="GX214" s="1">
        <v>0.11000464107228899</v>
      </c>
      <c r="GY214" s="4">
        <v>2</v>
      </c>
    </row>
    <row r="215" spans="1:207" s="8" customFormat="1" x14ac:dyDescent="0.25">
      <c r="A215" s="4" t="s">
        <v>221</v>
      </c>
      <c r="B215" s="4" t="s">
        <v>624</v>
      </c>
      <c r="C215" s="4" t="s">
        <v>625</v>
      </c>
      <c r="D215" s="30" t="s">
        <v>235</v>
      </c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>
        <v>-0.88869305725791004</v>
      </c>
      <c r="W215" s="5">
        <v>230.94900134324001</v>
      </c>
      <c r="X215" s="5">
        <v>-224.21968294460601</v>
      </c>
      <c r="Y215" s="5">
        <v>-9.41739343459089E-2</v>
      </c>
      <c r="Z215" s="5"/>
      <c r="AA215" s="5">
        <v>3.2755287605294798</v>
      </c>
      <c r="AB215" s="5">
        <v>5.1565499458302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230.06030828598199</v>
      </c>
      <c r="AL215" s="5">
        <v>-224.31385687895201</v>
      </c>
      <c r="AM215" s="5">
        <v>3.2755287605294798</v>
      </c>
      <c r="AN215" s="5">
        <v>5.1565499458302</v>
      </c>
      <c r="AO215" s="5"/>
      <c r="AP215" s="5"/>
      <c r="AQ215" s="5"/>
      <c r="AR215" s="5"/>
      <c r="AS215" s="5">
        <v>5.7464514070296504</v>
      </c>
      <c r="AT215" s="5">
        <v>8.4320787063596807</v>
      </c>
      <c r="AU215" s="5">
        <f t="shared" si="34"/>
        <v>0</v>
      </c>
      <c r="AV215" s="5">
        <f t="shared" si="35"/>
        <v>0</v>
      </c>
      <c r="AW215" s="5">
        <f t="shared" si="36"/>
        <v>5.7464514070296504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-0.88869305725791004</v>
      </c>
      <c r="BH215" s="5">
        <v>231.83769440049801</v>
      </c>
      <c r="BI215" s="5">
        <v>-455.16868428784602</v>
      </c>
      <c r="BJ215" s="5">
        <v>224.125509010261</v>
      </c>
      <c r="BK215" s="5">
        <v>9.41739343459089E-2</v>
      </c>
      <c r="BL215" s="6">
        <v>3.2755287605294798</v>
      </c>
      <c r="BM215" s="5" t="s">
        <v>279</v>
      </c>
      <c r="BN215" s="4" t="s">
        <v>238</v>
      </c>
      <c r="BO215" s="7">
        <v>836</v>
      </c>
      <c r="BP215" s="7">
        <v>197</v>
      </c>
      <c r="BQ215" s="4" t="s">
        <v>253</v>
      </c>
      <c r="BR215" s="5"/>
      <c r="BS215" s="5"/>
      <c r="BT215" s="1"/>
      <c r="BU215" s="5"/>
      <c r="BV215" s="1"/>
      <c r="BW215" s="5"/>
      <c r="BX215" s="5"/>
      <c r="BY215" s="5"/>
      <c r="BZ215" s="1"/>
      <c r="CA215" s="5"/>
      <c r="CB215" s="1"/>
      <c r="CC215" s="5"/>
      <c r="CD215" s="5"/>
      <c r="CE215" s="5"/>
      <c r="CF215" s="1"/>
      <c r="CG215" s="5"/>
      <c r="CH215" s="1"/>
      <c r="CI215" s="5"/>
      <c r="CJ215" s="5"/>
      <c r="CK215" s="5"/>
      <c r="CL215" s="1"/>
      <c r="CM215" s="5"/>
      <c r="CN215" s="1"/>
      <c r="CO215" s="5"/>
      <c r="CP215" s="5"/>
      <c r="CQ215" s="5"/>
      <c r="CR215" s="1"/>
      <c r="CS215" s="5"/>
      <c r="CT215" s="1"/>
      <c r="CU215" s="5"/>
      <c r="CV215" s="5"/>
      <c r="CW215" s="5"/>
      <c r="CX215" s="1"/>
      <c r="CY215" s="5"/>
      <c r="CZ215" s="1"/>
      <c r="DA215" s="5"/>
      <c r="DB215" s="5"/>
      <c r="DC215" s="5"/>
      <c r="DD215" s="1"/>
      <c r="DE215" s="5"/>
      <c r="DF215" s="1"/>
      <c r="DG215" s="5"/>
      <c r="DH215" s="5"/>
      <c r="DI215" s="5"/>
      <c r="DJ215" s="1"/>
      <c r="DK215" s="5"/>
      <c r="DL215" s="1"/>
      <c r="DM215" s="5"/>
      <c r="DN215" s="5">
        <v>-0.88869305725791004</v>
      </c>
      <c r="DO215" s="5">
        <v>-0.88869305725791004</v>
      </c>
      <c r="DP215" s="1">
        <v>1</v>
      </c>
      <c r="DQ215" s="5">
        <v>-0.88869055515273998</v>
      </c>
      <c r="DR215" s="1">
        <v>-0.99999718451140196</v>
      </c>
      <c r="DS215" s="5">
        <v>0</v>
      </c>
      <c r="DT215" s="5">
        <v>230.94900134324001</v>
      </c>
      <c r="DU215" s="5">
        <v>230.94900134324001</v>
      </c>
      <c r="DV215" s="1">
        <v>1</v>
      </c>
      <c r="DW215" s="5">
        <v>231.127284196332</v>
      </c>
      <c r="DX215" s="1">
        <v>1.00077195767055</v>
      </c>
      <c r="DY215" s="5">
        <v>0</v>
      </c>
      <c r="DZ215" s="5">
        <v>-224.21968294460601</v>
      </c>
      <c r="EA215" s="5">
        <v>-224.22845309601399</v>
      </c>
      <c r="EB215" s="1">
        <v>1.00003911410137</v>
      </c>
      <c r="EC215" s="5">
        <v>-224.876619670022</v>
      </c>
      <c r="ED215" s="1">
        <v>-1.00292987982495</v>
      </c>
      <c r="EE215" s="5">
        <v>0</v>
      </c>
      <c r="EF215" s="5">
        <v>-9.41739343459089E-2</v>
      </c>
      <c r="EG215" s="5">
        <v>-9.41739343459089E-2</v>
      </c>
      <c r="EH215" s="1">
        <v>1</v>
      </c>
      <c r="EI215" s="5">
        <v>96.322007298956393</v>
      </c>
      <c r="EJ215" s="1">
        <v>1022.80963376933</v>
      </c>
      <c r="EK215" s="5">
        <v>0</v>
      </c>
      <c r="EL215" s="5"/>
      <c r="EM215" s="5"/>
      <c r="EN215" s="1"/>
      <c r="EO215" s="5"/>
      <c r="EP215" s="1"/>
      <c r="EQ215" s="5"/>
      <c r="ER215" s="5">
        <v>3.2755287605294798</v>
      </c>
      <c r="ES215" s="5">
        <v>3.2755287605294798</v>
      </c>
      <c r="ET215" s="1">
        <v>1</v>
      </c>
      <c r="EU215" s="5">
        <v>3.2755287605294798</v>
      </c>
      <c r="EV215" s="1">
        <v>1</v>
      </c>
      <c r="EW215" s="5">
        <v>0</v>
      </c>
      <c r="EX215" s="5">
        <v>5.0832480697291702</v>
      </c>
      <c r="EY215" s="5">
        <v>5.0832480697291702</v>
      </c>
      <c r="EZ215" s="1">
        <v>1</v>
      </c>
      <c r="FA215" s="5">
        <v>5.0726130290720697</v>
      </c>
      <c r="FB215" s="1">
        <v>0.99790782576195203</v>
      </c>
      <c r="FC215" s="5">
        <v>0</v>
      </c>
      <c r="FD215" s="4">
        <v>0</v>
      </c>
      <c r="FE215" s="4">
        <v>0</v>
      </c>
      <c r="FF215" s="1"/>
      <c r="FG215" s="4">
        <v>0</v>
      </c>
      <c r="FH215" s="1"/>
      <c r="FI215" s="4">
        <v>0</v>
      </c>
      <c r="FJ215" s="4">
        <v>0</v>
      </c>
      <c r="FK215" s="4">
        <v>0</v>
      </c>
      <c r="FL215" s="1"/>
      <c r="FM215" s="4">
        <v>0</v>
      </c>
      <c r="FN215" s="1"/>
      <c r="FO215" s="4">
        <v>0</v>
      </c>
      <c r="FP215" s="4">
        <v>0</v>
      </c>
      <c r="FQ215" s="4">
        <v>0</v>
      </c>
      <c r="FR215" s="1"/>
      <c r="FS215" s="4">
        <v>0</v>
      </c>
      <c r="FT215" s="1"/>
      <c r="FU215" s="4">
        <v>0</v>
      </c>
      <c r="FV215" s="4">
        <v>0</v>
      </c>
      <c r="FW215" s="4">
        <v>0</v>
      </c>
      <c r="FX215" s="1"/>
      <c r="FY215" s="4">
        <v>0</v>
      </c>
      <c r="FZ215" s="1"/>
      <c r="GA215" s="4">
        <v>0</v>
      </c>
      <c r="GB215" s="4">
        <v>230.06030828598199</v>
      </c>
      <c r="GC215" s="4">
        <v>230.06030828598199</v>
      </c>
      <c r="GD215" s="1">
        <v>1</v>
      </c>
      <c r="GE215" s="4">
        <v>230.23859364117999</v>
      </c>
      <c r="GF215" s="1">
        <v>1.0007749505185199</v>
      </c>
      <c r="GG215" s="4">
        <v>0</v>
      </c>
      <c r="GH215" s="4">
        <v>-224.31385687895201</v>
      </c>
      <c r="GI215" s="4">
        <v>-224.32262703036</v>
      </c>
      <c r="GJ215" s="1">
        <v>1.0000390976800499</v>
      </c>
      <c r="GK215" s="4">
        <v>-128.55461237106601</v>
      </c>
      <c r="GL215" s="1">
        <v>0.57310152016350102</v>
      </c>
      <c r="GM215" s="4">
        <v>0</v>
      </c>
      <c r="GN215" s="4">
        <v>3.2755287605294798</v>
      </c>
      <c r="GO215" s="4">
        <v>3.2755287605294798</v>
      </c>
      <c r="GP215" s="1">
        <v>1</v>
      </c>
      <c r="GQ215" s="4">
        <v>3.2755287605294798</v>
      </c>
      <c r="GR215" s="1">
        <v>1</v>
      </c>
      <c r="GS215" s="4">
        <v>0</v>
      </c>
      <c r="GT215" s="4">
        <v>5.0832480697291702</v>
      </c>
      <c r="GU215" s="4">
        <v>5.0832480697291702</v>
      </c>
      <c r="GV215" s="1">
        <v>1</v>
      </c>
      <c r="GW215" s="4">
        <v>5.0726130290720697</v>
      </c>
      <c r="GX215" s="1">
        <v>0.99790782576195203</v>
      </c>
      <c r="GY215" s="4">
        <v>0</v>
      </c>
    </row>
    <row r="216" spans="1:207" s="8" customFormat="1" x14ac:dyDescent="0.25">
      <c r="A216" s="4" t="s">
        <v>221</v>
      </c>
      <c r="B216" s="4" t="s">
        <v>626</v>
      </c>
      <c r="C216" s="4" t="s">
        <v>627</v>
      </c>
      <c r="D216" s="30" t="s">
        <v>276</v>
      </c>
      <c r="E216" s="4"/>
      <c r="F216" s="5">
        <v>80.292026426221796</v>
      </c>
      <c r="G216" s="5">
        <v>145.009075773653</v>
      </c>
      <c r="H216" s="5">
        <v>457.28223763805499</v>
      </c>
      <c r="I216" s="5">
        <v>938.70998852961202</v>
      </c>
      <c r="J216" s="5">
        <v>836.24662450759399</v>
      </c>
      <c r="K216" s="5">
        <v>394.05114279927102</v>
      </c>
      <c r="L216" s="5">
        <v>426.19974408968397</v>
      </c>
      <c r="M216" s="5">
        <v>529.76655474838799</v>
      </c>
      <c r="N216" s="5">
        <v>460.39757319819603</v>
      </c>
      <c r="O216" s="5">
        <v>371.54755027534401</v>
      </c>
      <c r="P216" s="5">
        <v>287.021732176039</v>
      </c>
      <c r="Q216" s="5">
        <v>381.81202228552399</v>
      </c>
      <c r="R216" s="5">
        <v>473.24845361212402</v>
      </c>
      <c r="S216" s="5">
        <v>464.987038333074</v>
      </c>
      <c r="T216" s="5">
        <v>257.289202720665</v>
      </c>
      <c r="U216" s="5">
        <v>45.000083060579797</v>
      </c>
      <c r="V216" s="5">
        <v>5.6788826779221502</v>
      </c>
      <c r="W216" s="5">
        <v>0</v>
      </c>
      <c r="X216" s="5"/>
      <c r="Y216" s="5">
        <v>-0.49755911508704098</v>
      </c>
      <c r="Z216" s="5">
        <v>0</v>
      </c>
      <c r="AA216" s="5"/>
      <c r="AB216" s="5"/>
      <c r="AC216" s="5">
        <v>225.30110219987401</v>
      </c>
      <c r="AD216" s="5">
        <v>1395.99222616767</v>
      </c>
      <c r="AE216" s="5">
        <v>1230.2977673068599</v>
      </c>
      <c r="AF216" s="5">
        <v>955.966298838071</v>
      </c>
      <c r="AG216" s="5">
        <v>831.94512347353998</v>
      </c>
      <c r="AH216" s="5">
        <v>668.83375446156299</v>
      </c>
      <c r="AI216" s="5">
        <v>938.23549194519796</v>
      </c>
      <c r="AJ216" s="5">
        <v>302.28928578124498</v>
      </c>
      <c r="AK216" s="5">
        <v>5.6788826779221502</v>
      </c>
      <c r="AL216" s="5">
        <v>-0.49755911508704098</v>
      </c>
      <c r="AM216" s="5">
        <v>0</v>
      </c>
      <c r="AN216" s="5">
        <v>0</v>
      </c>
      <c r="AO216" s="5">
        <v>1621.29332836754</v>
      </c>
      <c r="AP216" s="5">
        <v>2186.26406614494</v>
      </c>
      <c r="AQ216" s="5">
        <v>1500.7788779350999</v>
      </c>
      <c r="AR216" s="5">
        <v>1240.5247777264401</v>
      </c>
      <c r="AS216" s="5">
        <v>5.18132356283511</v>
      </c>
      <c r="AT216" s="5">
        <v>0</v>
      </c>
      <c r="AU216" s="5">
        <f t="shared" si="34"/>
        <v>-685.48518820984009</v>
      </c>
      <c r="AV216" s="5">
        <f t="shared" si="35"/>
        <v>-260.25410020865979</v>
      </c>
      <c r="AW216" s="5">
        <f t="shared" si="36"/>
        <v>-1235.343454163605</v>
      </c>
      <c r="AX216" s="5">
        <v>103.566810658704</v>
      </c>
      <c r="AY216" s="5">
        <v>-69.368981550191606</v>
      </c>
      <c r="AZ216" s="5">
        <v>-88.850022922852602</v>
      </c>
      <c r="BA216" s="5">
        <v>-84.525818099304701</v>
      </c>
      <c r="BB216" s="5">
        <v>94.790290109485397</v>
      </c>
      <c r="BC216" s="5">
        <v>91.436431326600001</v>
      </c>
      <c r="BD216" s="5">
        <v>-8.2614152790501993</v>
      </c>
      <c r="BE216" s="5">
        <v>-207.69783561240899</v>
      </c>
      <c r="BF216" s="5">
        <v>-212.28911966008499</v>
      </c>
      <c r="BG216" s="5">
        <v>-39.3212003826577</v>
      </c>
      <c r="BH216" s="5">
        <v>-5.6788826779221502</v>
      </c>
      <c r="BI216" s="5">
        <v>0</v>
      </c>
      <c r="BJ216" s="5">
        <v>-0.49755911508704098</v>
      </c>
      <c r="BK216" s="5">
        <v>0.49755911508704098</v>
      </c>
      <c r="BL216" s="6">
        <v>0</v>
      </c>
      <c r="BM216" s="5" t="s">
        <v>279</v>
      </c>
      <c r="BN216" s="4" t="s">
        <v>279</v>
      </c>
      <c r="BO216" s="7">
        <v>273</v>
      </c>
      <c r="BP216" s="7">
        <v>198</v>
      </c>
      <c r="BQ216" s="4" t="s">
        <v>253</v>
      </c>
      <c r="BR216" s="5">
        <v>460.39757319819603</v>
      </c>
      <c r="BS216" s="5">
        <v>313.63262517470997</v>
      </c>
      <c r="BT216" s="1">
        <v>0.68122128228442003</v>
      </c>
      <c r="BU216" s="5">
        <v>221.795262731077</v>
      </c>
      <c r="BV216" s="1">
        <v>0.48174724551729198</v>
      </c>
      <c r="BW216" s="5">
        <v>74.605161290322599</v>
      </c>
      <c r="BX216" s="5">
        <v>371.54755027534401</v>
      </c>
      <c r="BY216" s="5">
        <v>245.58950630925401</v>
      </c>
      <c r="BZ216" s="1">
        <v>0.66099078335264105</v>
      </c>
      <c r="CA216" s="5">
        <v>106.022873200143</v>
      </c>
      <c r="CB216" s="1">
        <v>0.28535479004389203</v>
      </c>
      <c r="CC216" s="5">
        <v>59.879032258064498</v>
      </c>
      <c r="CD216" s="5">
        <v>287.021732176039</v>
      </c>
      <c r="CE216" s="5">
        <v>170.496830815018</v>
      </c>
      <c r="CF216" s="1">
        <v>0.59402063224413804</v>
      </c>
      <c r="CG216" s="5">
        <v>116.829941064312</v>
      </c>
      <c r="CH216" s="1">
        <v>0.40704214338953698</v>
      </c>
      <c r="CI216" s="5">
        <v>54.593010752688201</v>
      </c>
      <c r="CJ216" s="5">
        <v>381.81202228552399</v>
      </c>
      <c r="CK216" s="5">
        <v>242.425028489601</v>
      </c>
      <c r="CL216" s="1">
        <v>0.63493293647079796</v>
      </c>
      <c r="CM216" s="5">
        <v>133.399962047824</v>
      </c>
      <c r="CN216" s="1">
        <v>0.34938648932344601</v>
      </c>
      <c r="CO216" s="5">
        <v>71.620967741935502</v>
      </c>
      <c r="CP216" s="5">
        <v>473.24845361212402</v>
      </c>
      <c r="CQ216" s="5">
        <v>324.646981374608</v>
      </c>
      <c r="CR216" s="1">
        <v>0.68599691958146303</v>
      </c>
      <c r="CS216" s="5">
        <v>249.70404582126599</v>
      </c>
      <c r="CT216" s="1">
        <v>0.52763837666107605</v>
      </c>
      <c r="CU216" s="5">
        <v>80.659677419354793</v>
      </c>
      <c r="CV216" s="5">
        <v>464.987038333074</v>
      </c>
      <c r="CW216" s="5">
        <v>298.53997349668498</v>
      </c>
      <c r="CX216" s="1">
        <v>0.64203934493941395</v>
      </c>
      <c r="CY216" s="5">
        <v>142.88030440857801</v>
      </c>
      <c r="CZ216" s="1">
        <v>0.30727803708418999</v>
      </c>
      <c r="DA216" s="5">
        <v>74.575806451612905</v>
      </c>
      <c r="DB216" s="5">
        <v>257.289202720665</v>
      </c>
      <c r="DC216" s="5">
        <v>175.311799472313</v>
      </c>
      <c r="DD216" s="1">
        <v>0.681380320738319</v>
      </c>
      <c r="DE216" s="5">
        <v>209.191216639282</v>
      </c>
      <c r="DF216" s="1">
        <v>0.81305866871684396</v>
      </c>
      <c r="DG216" s="5">
        <v>46.9768817204301</v>
      </c>
      <c r="DH216" s="5">
        <v>45.000083060579797</v>
      </c>
      <c r="DI216" s="5">
        <v>38.332291948831902</v>
      </c>
      <c r="DJ216" s="1">
        <v>0.85182713767946505</v>
      </c>
      <c r="DK216" s="5">
        <v>17.552723470849301</v>
      </c>
      <c r="DL216" s="1">
        <v>0.39005980160568898</v>
      </c>
      <c r="DM216" s="5">
        <v>6.4838709677419404</v>
      </c>
      <c r="DN216" s="5">
        <v>5.6788826779221502</v>
      </c>
      <c r="DO216" s="5">
        <v>5.6788826779221502</v>
      </c>
      <c r="DP216" s="1">
        <v>1</v>
      </c>
      <c r="DQ216" s="5">
        <v>-34.697901381744401</v>
      </c>
      <c r="DR216" s="1">
        <v>-6.1099873601262704</v>
      </c>
      <c r="DS216" s="5">
        <v>0</v>
      </c>
      <c r="DT216" s="5">
        <v>0</v>
      </c>
      <c r="DU216" s="5">
        <v>0</v>
      </c>
      <c r="DV216" s="1"/>
      <c r="DW216" s="5">
        <v>48.510122185140503</v>
      </c>
      <c r="DX216" s="1"/>
      <c r="DY216" s="5">
        <v>0</v>
      </c>
      <c r="DZ216" s="5"/>
      <c r="EA216" s="5"/>
      <c r="EB216" s="1"/>
      <c r="EC216" s="5"/>
      <c r="ED216" s="1"/>
      <c r="EE216" s="5"/>
      <c r="EF216" s="5">
        <v>-0.49755911508704098</v>
      </c>
      <c r="EG216" s="5">
        <v>-0.49755911508704098</v>
      </c>
      <c r="EH216" s="1">
        <v>1</v>
      </c>
      <c r="EI216" s="5">
        <v>-0.49755911508704098</v>
      </c>
      <c r="EJ216" s="1">
        <v>-1</v>
      </c>
      <c r="EK216" s="5">
        <v>0</v>
      </c>
      <c r="EL216" s="5">
        <v>0</v>
      </c>
      <c r="EM216" s="5">
        <v>0</v>
      </c>
      <c r="EN216" s="1"/>
      <c r="EO216" s="5">
        <v>-7.1956033219345406E-2</v>
      </c>
      <c r="EP216" s="1"/>
      <c r="EQ216" s="5">
        <v>0</v>
      </c>
      <c r="ER216" s="5"/>
      <c r="ES216" s="5"/>
      <c r="ET216" s="1"/>
      <c r="EU216" s="5"/>
      <c r="EV216" s="1"/>
      <c r="EW216" s="5"/>
      <c r="EX216" s="5"/>
      <c r="EY216" s="5"/>
      <c r="EZ216" s="1"/>
      <c r="FA216" s="5"/>
      <c r="FB216" s="1"/>
      <c r="FC216" s="5"/>
      <c r="FD216" s="4">
        <v>831.94512347353998</v>
      </c>
      <c r="FE216" s="4">
        <v>559.22213148396395</v>
      </c>
      <c r="FF216" s="1">
        <v>0.67218632059419803</v>
      </c>
      <c r="FG216" s="4">
        <v>327.81813593122001</v>
      </c>
      <c r="FH216" s="1">
        <v>0.39403817232861799</v>
      </c>
      <c r="FI216" s="4">
        <v>134.484193548387</v>
      </c>
      <c r="FJ216" s="4">
        <v>668.83375446156299</v>
      </c>
      <c r="FK216" s="4">
        <v>412.92185930462</v>
      </c>
      <c r="FL216" s="1">
        <v>0.61737592720187695</v>
      </c>
      <c r="FM216" s="4">
        <v>250.22990311213701</v>
      </c>
      <c r="FN216" s="1">
        <v>0.37412870005877902</v>
      </c>
      <c r="FO216" s="4">
        <v>126.213978494624</v>
      </c>
      <c r="FP216" s="4">
        <v>938.23549194519796</v>
      </c>
      <c r="FQ216" s="4">
        <v>623.18695487129298</v>
      </c>
      <c r="FR216" s="1">
        <v>0.66421166138073695</v>
      </c>
      <c r="FS216" s="4">
        <v>392.58435022984401</v>
      </c>
      <c r="FT216" s="1">
        <v>0.41842837283411399</v>
      </c>
      <c r="FU216" s="4">
        <v>155.23548387096801</v>
      </c>
      <c r="FV216" s="4">
        <v>302.28928578124498</v>
      </c>
      <c r="FW216" s="4">
        <v>213.64409142114499</v>
      </c>
      <c r="FX216" s="1">
        <v>0.70675376690575498</v>
      </c>
      <c r="FY216" s="4">
        <v>226.743940110132</v>
      </c>
      <c r="FZ216" s="1">
        <v>0.75008923827428498</v>
      </c>
      <c r="GA216" s="4">
        <v>53.460752688172001</v>
      </c>
      <c r="GB216" s="4">
        <v>5.6788826779221502</v>
      </c>
      <c r="GC216" s="4">
        <v>5.6788826779221502</v>
      </c>
      <c r="GD216" s="1">
        <v>1</v>
      </c>
      <c r="GE216" s="4">
        <v>13.8122208033961</v>
      </c>
      <c r="GF216" s="1">
        <v>2.4322074581843398</v>
      </c>
      <c r="GG216" s="4">
        <v>0</v>
      </c>
      <c r="GH216" s="4">
        <v>-0.49755911508704098</v>
      </c>
      <c r="GI216" s="4">
        <v>-0.49755911508704098</v>
      </c>
      <c r="GJ216" s="1">
        <v>1</v>
      </c>
      <c r="GK216" s="4">
        <v>-0.49755911508704098</v>
      </c>
      <c r="GL216" s="1">
        <v>1</v>
      </c>
      <c r="GM216" s="4">
        <v>0</v>
      </c>
      <c r="GN216" s="4">
        <v>0</v>
      </c>
      <c r="GO216" s="4">
        <v>0</v>
      </c>
      <c r="GP216" s="1"/>
      <c r="GQ216" s="4">
        <v>-7.1956033219345406E-2</v>
      </c>
      <c r="GR216" s="1"/>
      <c r="GS216" s="4">
        <v>0</v>
      </c>
      <c r="GT216" s="4">
        <v>0</v>
      </c>
      <c r="GU216" s="4">
        <v>0</v>
      </c>
      <c r="GV216" s="1"/>
      <c r="GW216" s="4">
        <v>0</v>
      </c>
      <c r="GX216" s="1"/>
      <c r="GY216" s="4">
        <v>0</v>
      </c>
    </row>
    <row r="217" spans="1:207" s="8" customFormat="1" x14ac:dyDescent="0.25">
      <c r="A217" s="4" t="s">
        <v>221</v>
      </c>
      <c r="B217" s="4" t="s">
        <v>628</v>
      </c>
      <c r="C217" s="4" t="s">
        <v>629</v>
      </c>
      <c r="D217" s="30" t="s">
        <v>235</v>
      </c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>
        <v>0</v>
      </c>
      <c r="W217" s="5"/>
      <c r="X217" s="5">
        <v>4.9632766034985396</v>
      </c>
      <c r="Y217" s="5"/>
      <c r="Z217" s="5">
        <v>0</v>
      </c>
      <c r="AA217" s="5">
        <v>263.39224114501201</v>
      </c>
      <c r="AB217" s="5">
        <v>108.849220233089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4.9632766034985396</v>
      </c>
      <c r="AM217" s="5">
        <v>263.39224114501201</v>
      </c>
      <c r="AN217" s="5">
        <v>108.849220233089</v>
      </c>
      <c r="AO217" s="5"/>
      <c r="AP217" s="5"/>
      <c r="AQ217" s="5"/>
      <c r="AR217" s="5"/>
      <c r="AS217" s="5">
        <v>4.9632766034985396</v>
      </c>
      <c r="AT217" s="5">
        <v>372.24146137810101</v>
      </c>
      <c r="AU217" s="5">
        <f t="shared" si="34"/>
        <v>0</v>
      </c>
      <c r="AV217" s="5">
        <f t="shared" si="35"/>
        <v>0</v>
      </c>
      <c r="AW217" s="5">
        <f t="shared" si="36"/>
        <v>4.9632766034985396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4.9632766034985396</v>
      </c>
      <c r="BJ217" s="5">
        <v>-4.9632766034985396</v>
      </c>
      <c r="BK217" s="5">
        <v>0</v>
      </c>
      <c r="BL217" s="6">
        <v>263.39224114501201</v>
      </c>
      <c r="BM217" s="5" t="s">
        <v>238</v>
      </c>
      <c r="BN217" s="4" t="s">
        <v>238</v>
      </c>
      <c r="BO217" s="7">
        <v>530</v>
      </c>
      <c r="BP217" s="7">
        <v>199</v>
      </c>
      <c r="BQ217" s="4" t="s">
        <v>253</v>
      </c>
      <c r="BR217" s="5"/>
      <c r="BS217" s="5"/>
      <c r="BT217" s="1"/>
      <c r="BU217" s="5"/>
      <c r="BV217" s="1"/>
      <c r="BW217" s="5"/>
      <c r="BX217" s="5"/>
      <c r="BY217" s="5"/>
      <c r="BZ217" s="1"/>
      <c r="CA217" s="5"/>
      <c r="CB217" s="1"/>
      <c r="CC217" s="5"/>
      <c r="CD217" s="5"/>
      <c r="CE217" s="5"/>
      <c r="CF217" s="1"/>
      <c r="CG217" s="5"/>
      <c r="CH217" s="1"/>
      <c r="CI217" s="5"/>
      <c r="CJ217" s="5"/>
      <c r="CK217" s="5"/>
      <c r="CL217" s="1"/>
      <c r="CM217" s="5"/>
      <c r="CN217" s="1"/>
      <c r="CO217" s="5"/>
      <c r="CP217" s="5"/>
      <c r="CQ217" s="5"/>
      <c r="CR217" s="1"/>
      <c r="CS217" s="5"/>
      <c r="CT217" s="1"/>
      <c r="CU217" s="5"/>
      <c r="CV217" s="5"/>
      <c r="CW217" s="5"/>
      <c r="CX217" s="1"/>
      <c r="CY217" s="5"/>
      <c r="CZ217" s="1"/>
      <c r="DA217" s="5"/>
      <c r="DB217" s="5"/>
      <c r="DC217" s="5"/>
      <c r="DD217" s="1"/>
      <c r="DE217" s="5"/>
      <c r="DF217" s="1"/>
      <c r="DG217" s="5"/>
      <c r="DH217" s="5"/>
      <c r="DI217" s="5"/>
      <c r="DJ217" s="1"/>
      <c r="DK217" s="5"/>
      <c r="DL217" s="1"/>
      <c r="DM217" s="5"/>
      <c r="DN217" s="5">
        <v>0</v>
      </c>
      <c r="DO217" s="5">
        <v>-0.82463248757520302</v>
      </c>
      <c r="DP217" s="1"/>
      <c r="DQ217" s="5">
        <v>-1.2791995814805099</v>
      </c>
      <c r="DR217" s="1"/>
      <c r="DS217" s="5">
        <v>0.3</v>
      </c>
      <c r="DT217" s="5"/>
      <c r="DU217" s="5"/>
      <c r="DV217" s="1"/>
      <c r="DW217" s="5"/>
      <c r="DX217" s="1"/>
      <c r="DY217" s="5"/>
      <c r="DZ217" s="5">
        <v>4.9632766034985396</v>
      </c>
      <c r="EA217" s="5">
        <v>4.9632766034985396</v>
      </c>
      <c r="EB217" s="1">
        <v>1</v>
      </c>
      <c r="EC217" s="5">
        <v>4.9047091596643799</v>
      </c>
      <c r="ED217" s="1">
        <v>0.98819984286330498</v>
      </c>
      <c r="EE217" s="5">
        <v>0</v>
      </c>
      <c r="EF217" s="5"/>
      <c r="EG217" s="5"/>
      <c r="EH217" s="1"/>
      <c r="EI217" s="5"/>
      <c r="EJ217" s="1"/>
      <c r="EK217" s="5"/>
      <c r="EL217" s="5">
        <v>0</v>
      </c>
      <c r="EM217" s="5">
        <v>0</v>
      </c>
      <c r="EN217" s="1"/>
      <c r="EO217" s="5">
        <v>0</v>
      </c>
      <c r="EP217" s="1"/>
      <c r="EQ217" s="5">
        <v>0</v>
      </c>
      <c r="ER217" s="5">
        <v>263.39224114501201</v>
      </c>
      <c r="ES217" s="5">
        <v>126.458683389009</v>
      </c>
      <c r="ET217" s="1">
        <v>0.48011544622298302</v>
      </c>
      <c r="EU217" s="5">
        <v>72.052048333909397</v>
      </c>
      <c r="EV217" s="1">
        <v>0.27355417919938102</v>
      </c>
      <c r="EW217" s="5">
        <v>42.722580645161301</v>
      </c>
      <c r="EX217" s="5">
        <v>108.849220233089</v>
      </c>
      <c r="EY217" s="5">
        <v>81.034318875405503</v>
      </c>
      <c r="EZ217" s="1">
        <v>0.74446393554201995</v>
      </c>
      <c r="FA217" s="5">
        <v>69.936038398349993</v>
      </c>
      <c r="FB217" s="1">
        <v>0.64250380708827604</v>
      </c>
      <c r="FC217" s="5">
        <v>8.7419354838709697</v>
      </c>
      <c r="FD217" s="4">
        <v>0</v>
      </c>
      <c r="FE217" s="4">
        <v>0</v>
      </c>
      <c r="FF217" s="1"/>
      <c r="FG217" s="4">
        <v>0</v>
      </c>
      <c r="FH217" s="1"/>
      <c r="FI217" s="4">
        <v>0</v>
      </c>
      <c r="FJ217" s="4">
        <v>0</v>
      </c>
      <c r="FK217" s="4">
        <v>0</v>
      </c>
      <c r="FL217" s="1"/>
      <c r="FM217" s="4">
        <v>0</v>
      </c>
      <c r="FN217" s="1"/>
      <c r="FO217" s="4">
        <v>0</v>
      </c>
      <c r="FP217" s="4">
        <v>0</v>
      </c>
      <c r="FQ217" s="4">
        <v>0</v>
      </c>
      <c r="FR217" s="1"/>
      <c r="FS217" s="4">
        <v>0</v>
      </c>
      <c r="FT217" s="1"/>
      <c r="FU217" s="4">
        <v>0</v>
      </c>
      <c r="FV217" s="4">
        <v>0</v>
      </c>
      <c r="FW217" s="4">
        <v>0</v>
      </c>
      <c r="FX217" s="1"/>
      <c r="FY217" s="4">
        <v>0</v>
      </c>
      <c r="FZ217" s="1"/>
      <c r="GA217" s="4">
        <v>0</v>
      </c>
      <c r="GB217" s="4">
        <v>0</v>
      </c>
      <c r="GC217" s="4">
        <v>-0.82463248757520302</v>
      </c>
      <c r="GD217" s="1"/>
      <c r="GE217" s="4">
        <v>-1.2791995814805099</v>
      </c>
      <c r="GF217" s="1"/>
      <c r="GG217" s="4">
        <v>0.3</v>
      </c>
      <c r="GH217" s="4">
        <v>4.9632766034985396</v>
      </c>
      <c r="GI217" s="4">
        <v>4.9632766034985396</v>
      </c>
      <c r="GJ217" s="1">
        <v>1</v>
      </c>
      <c r="GK217" s="4">
        <v>4.9047091596643799</v>
      </c>
      <c r="GL217" s="1">
        <v>0.98819984286330498</v>
      </c>
      <c r="GM217" s="4">
        <v>0</v>
      </c>
      <c r="GN217" s="4">
        <v>263.39224114501201</v>
      </c>
      <c r="GO217" s="4">
        <v>126.458683389009</v>
      </c>
      <c r="GP217" s="1">
        <v>0.48011544622298302</v>
      </c>
      <c r="GQ217" s="4">
        <v>72.052048333909397</v>
      </c>
      <c r="GR217" s="1">
        <v>0.27355417919938102</v>
      </c>
      <c r="GS217" s="4">
        <v>42.722580645161301</v>
      </c>
      <c r="GT217" s="4">
        <v>108.849220233089</v>
      </c>
      <c r="GU217" s="4">
        <v>81.034318875405503</v>
      </c>
      <c r="GV217" s="1">
        <v>0.74446393554201995</v>
      </c>
      <c r="GW217" s="4">
        <v>69.936038398349993</v>
      </c>
      <c r="GX217" s="1">
        <v>0.64250380708827604</v>
      </c>
      <c r="GY217" s="4">
        <v>8.7419354838709697</v>
      </c>
    </row>
    <row r="218" spans="1:207" s="8" customFormat="1" x14ac:dyDescent="0.25">
      <c r="A218" s="4" t="s">
        <v>221</v>
      </c>
      <c r="B218" s="4" t="s">
        <v>630</v>
      </c>
      <c r="C218" s="4" t="s">
        <v>631</v>
      </c>
      <c r="D218" s="30" t="s">
        <v>256</v>
      </c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>
        <v>0</v>
      </c>
      <c r="S218" s="5">
        <v>69.117169735913393</v>
      </c>
      <c r="T218" s="5">
        <v>37.809504904466301</v>
      </c>
      <c r="U218" s="5">
        <v>28.358463828647999</v>
      </c>
      <c r="V218" s="5">
        <v>2.4787907995618799</v>
      </c>
      <c r="W218" s="5">
        <v>0</v>
      </c>
      <c r="X218" s="5">
        <v>0</v>
      </c>
      <c r="Y218" s="5">
        <v>0</v>
      </c>
      <c r="Z218" s="5"/>
      <c r="AA218" s="5"/>
      <c r="AB218" s="5"/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69.117169735913393</v>
      </c>
      <c r="AJ218" s="5">
        <v>66.167968733114293</v>
      </c>
      <c r="AK218" s="5">
        <v>2.4787907995618799</v>
      </c>
      <c r="AL218" s="5">
        <v>0</v>
      </c>
      <c r="AM218" s="5">
        <v>0</v>
      </c>
      <c r="AN218" s="5">
        <v>0</v>
      </c>
      <c r="AO218" s="5"/>
      <c r="AP218" s="5"/>
      <c r="AQ218" s="5"/>
      <c r="AR218" s="5">
        <v>135.285138469028</v>
      </c>
      <c r="AS218" s="5">
        <v>2.4787907995618799</v>
      </c>
      <c r="AT218" s="5"/>
      <c r="AU218" s="5">
        <f t="shared" si="34"/>
        <v>0</v>
      </c>
      <c r="AV218" s="5">
        <f t="shared" si="35"/>
        <v>135.285138469028</v>
      </c>
      <c r="AW218" s="5">
        <f t="shared" si="36"/>
        <v>-132.80634766946611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69.117169735913393</v>
      </c>
      <c r="BE218" s="5">
        <v>-31.307664831447099</v>
      </c>
      <c r="BF218" s="5">
        <v>-9.4510410758182797</v>
      </c>
      <c r="BG218" s="5">
        <v>-25.879673029086099</v>
      </c>
      <c r="BH218" s="5">
        <v>-2.4787907995618799</v>
      </c>
      <c r="BI218" s="5">
        <v>0</v>
      </c>
      <c r="BJ218" s="5">
        <v>0</v>
      </c>
      <c r="BK218" s="5">
        <v>0</v>
      </c>
      <c r="BL218" s="6">
        <v>0</v>
      </c>
      <c r="BM218" s="5" t="s">
        <v>257</v>
      </c>
      <c r="BN218" s="4" t="s">
        <v>257</v>
      </c>
      <c r="BO218" s="7">
        <v>846</v>
      </c>
      <c r="BP218" s="7">
        <v>200</v>
      </c>
      <c r="BQ218" s="4" t="s">
        <v>253</v>
      </c>
      <c r="BR218" s="5"/>
      <c r="BS218" s="5"/>
      <c r="BT218" s="1"/>
      <c r="BU218" s="5"/>
      <c r="BV218" s="1"/>
      <c r="BW218" s="5"/>
      <c r="BX218" s="5"/>
      <c r="BY218" s="5"/>
      <c r="BZ218" s="1"/>
      <c r="CA218" s="5"/>
      <c r="CB218" s="1"/>
      <c r="CC218" s="5"/>
      <c r="CD218" s="5"/>
      <c r="CE218" s="5"/>
      <c r="CF218" s="1"/>
      <c r="CG218" s="5"/>
      <c r="CH218" s="1"/>
      <c r="CI218" s="5"/>
      <c r="CJ218" s="5"/>
      <c r="CK218" s="5"/>
      <c r="CL218" s="1"/>
      <c r="CM218" s="5"/>
      <c r="CN218" s="1"/>
      <c r="CO218" s="5"/>
      <c r="CP218" s="5">
        <v>0</v>
      </c>
      <c r="CQ218" s="5">
        <v>-2.7066932540219</v>
      </c>
      <c r="CR218" s="1"/>
      <c r="CS218" s="5">
        <v>-3.65202690279843</v>
      </c>
      <c r="CT218" s="1"/>
      <c r="CU218" s="5">
        <v>0.462666666666667</v>
      </c>
      <c r="CV218" s="5">
        <v>82.337791863690995</v>
      </c>
      <c r="CW218" s="5">
        <v>69.527455450262494</v>
      </c>
      <c r="CX218" s="1">
        <v>0.84441729461684101</v>
      </c>
      <c r="CY218" s="5">
        <v>60.763797317605203</v>
      </c>
      <c r="CZ218" s="1">
        <v>0.73798186643380903</v>
      </c>
      <c r="DA218" s="5">
        <v>1.7276774193548401</v>
      </c>
      <c r="DB218" s="5">
        <v>44.855474355462697</v>
      </c>
      <c r="DC218" s="5">
        <v>37.291906679761802</v>
      </c>
      <c r="DD218" s="1">
        <v>0.83137916197781103</v>
      </c>
      <c r="DE218" s="5">
        <v>25.299411279529998</v>
      </c>
      <c r="DF218" s="1">
        <v>0.564020593763912</v>
      </c>
      <c r="DG218" s="5">
        <v>1.1878064516129001</v>
      </c>
      <c r="DH218" s="5">
        <v>33.437148028602202</v>
      </c>
      <c r="DI218" s="5">
        <v>30.104732178292501</v>
      </c>
      <c r="DJ218" s="1">
        <v>0.90033791615663095</v>
      </c>
      <c r="DK218" s="5">
        <v>19.099547251713901</v>
      </c>
      <c r="DL218" s="1">
        <v>0.57120742580605599</v>
      </c>
      <c r="DM218" s="5">
        <v>0.93225806451612903</v>
      </c>
      <c r="DN218" s="5">
        <v>2.66705461169609</v>
      </c>
      <c r="DO218" s="5">
        <v>6.7479686709058601E-2</v>
      </c>
      <c r="DP218" s="1">
        <v>2.53012017126059E-2</v>
      </c>
      <c r="DQ218" s="5">
        <v>-0.40148269580366103</v>
      </c>
      <c r="DR218" s="1">
        <v>-0.150534111316281</v>
      </c>
      <c r="DS218" s="5">
        <v>8.6688172043010797E-2</v>
      </c>
      <c r="DT218" s="5">
        <v>0</v>
      </c>
      <c r="DU218" s="5">
        <v>0</v>
      </c>
      <c r="DV218" s="1"/>
      <c r="DW218" s="5">
        <v>-0.19198289491336401</v>
      </c>
      <c r="DX218" s="1"/>
      <c r="DY218" s="5">
        <v>0</v>
      </c>
      <c r="DZ218" s="5">
        <v>0</v>
      </c>
      <c r="EA218" s="5">
        <v>0</v>
      </c>
      <c r="EB218" s="1"/>
      <c r="EC218" s="5">
        <v>-0.100766147138727</v>
      </c>
      <c r="ED218" s="1"/>
      <c r="EE218" s="5">
        <v>0</v>
      </c>
      <c r="EF218" s="5">
        <v>0</v>
      </c>
      <c r="EG218" s="5">
        <v>0</v>
      </c>
      <c r="EH218" s="1"/>
      <c r="EI218" s="5">
        <v>-6.7246854090143499E-2</v>
      </c>
      <c r="EJ218" s="1"/>
      <c r="EK218" s="5">
        <v>0</v>
      </c>
      <c r="EL218" s="5"/>
      <c r="EM218" s="5"/>
      <c r="EN218" s="1"/>
      <c r="EO218" s="5"/>
      <c r="EP218" s="1"/>
      <c r="EQ218" s="5"/>
      <c r="ER218" s="5"/>
      <c r="ES218" s="5"/>
      <c r="ET218" s="1"/>
      <c r="EU218" s="5"/>
      <c r="EV218" s="1"/>
      <c r="EW218" s="5"/>
      <c r="EX218" s="5"/>
      <c r="EY218" s="5"/>
      <c r="EZ218" s="1"/>
      <c r="FA218" s="5"/>
      <c r="FB218" s="1"/>
      <c r="FC218" s="5"/>
      <c r="FD218" s="4">
        <v>0</v>
      </c>
      <c r="FE218" s="4">
        <v>0</v>
      </c>
      <c r="FF218" s="1"/>
      <c r="FG218" s="4">
        <v>0</v>
      </c>
      <c r="FH218" s="1"/>
      <c r="FI218" s="4">
        <v>0</v>
      </c>
      <c r="FJ218" s="4">
        <v>0</v>
      </c>
      <c r="FK218" s="4">
        <v>0</v>
      </c>
      <c r="FL218" s="1"/>
      <c r="FM218" s="4">
        <v>0</v>
      </c>
      <c r="FN218" s="1"/>
      <c r="FO218" s="4">
        <v>0</v>
      </c>
      <c r="FP218" s="4">
        <v>82.337791863690995</v>
      </c>
      <c r="FQ218" s="4">
        <v>66.820762196240594</v>
      </c>
      <c r="FR218" s="1">
        <v>0.81154425791332097</v>
      </c>
      <c r="FS218" s="4">
        <v>57.111770414806799</v>
      </c>
      <c r="FT218" s="1">
        <v>0.69362766625262995</v>
      </c>
      <c r="FU218" s="4">
        <v>2.19034408602151</v>
      </c>
      <c r="FV218" s="4">
        <v>78.292622384064899</v>
      </c>
      <c r="FW218" s="4">
        <v>67.396638858054303</v>
      </c>
      <c r="FX218" s="1">
        <v>0.86083000933906295</v>
      </c>
      <c r="FY218" s="4">
        <v>44.398958531243899</v>
      </c>
      <c r="FZ218" s="1">
        <v>0.56708994001305202</v>
      </c>
      <c r="GA218" s="4">
        <v>2.1200645161290299</v>
      </c>
      <c r="GB218" s="4">
        <v>2.66705461169609</v>
      </c>
      <c r="GC218" s="4">
        <v>6.7479686709058601E-2</v>
      </c>
      <c r="GD218" s="1">
        <v>2.53012017126059E-2</v>
      </c>
      <c r="GE218" s="4">
        <v>-0.59346559071702398</v>
      </c>
      <c r="GF218" s="1">
        <v>-0.22251722484963099</v>
      </c>
      <c r="GG218" s="4">
        <v>8.6688172043010797E-2</v>
      </c>
      <c r="GH218" s="4">
        <v>0</v>
      </c>
      <c r="GI218" s="4">
        <v>0</v>
      </c>
      <c r="GJ218" s="1"/>
      <c r="GK218" s="4">
        <v>-0.16801300122887</v>
      </c>
      <c r="GL218" s="1"/>
      <c r="GM218" s="4">
        <v>0</v>
      </c>
      <c r="GN218" s="4">
        <v>0</v>
      </c>
      <c r="GO218" s="4">
        <v>0</v>
      </c>
      <c r="GP218" s="1"/>
      <c r="GQ218" s="4">
        <v>0</v>
      </c>
      <c r="GR218" s="1"/>
      <c r="GS218" s="4">
        <v>0</v>
      </c>
      <c r="GT218" s="4">
        <v>0</v>
      </c>
      <c r="GU218" s="4">
        <v>0</v>
      </c>
      <c r="GV218" s="1"/>
      <c r="GW218" s="4">
        <v>0</v>
      </c>
      <c r="GX218" s="1"/>
      <c r="GY218" s="4">
        <v>0</v>
      </c>
    </row>
    <row r="219" spans="1:207" s="8" customFormat="1" x14ac:dyDescent="0.25">
      <c r="A219" s="4" t="s">
        <v>221</v>
      </c>
      <c r="B219" s="4" t="s">
        <v>632</v>
      </c>
      <c r="C219" s="4" t="s">
        <v>633</v>
      </c>
      <c r="D219" s="30" t="s">
        <v>276</v>
      </c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>
        <v>0.64094934445725504</v>
      </c>
      <c r="X219" s="5">
        <v>0</v>
      </c>
      <c r="Y219" s="5">
        <v>0</v>
      </c>
      <c r="Z219" s="5"/>
      <c r="AA219" s="5"/>
      <c r="AB219" s="5"/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0.64094934445725504</v>
      </c>
      <c r="AL219" s="5">
        <v>0</v>
      </c>
      <c r="AM219" s="5">
        <v>0</v>
      </c>
      <c r="AN219" s="5">
        <v>0</v>
      </c>
      <c r="AO219" s="5"/>
      <c r="AP219" s="5"/>
      <c r="AQ219" s="5"/>
      <c r="AR219" s="5"/>
      <c r="AS219" s="5">
        <v>0.64094934445725504</v>
      </c>
      <c r="AT219" s="5"/>
      <c r="AU219" s="5">
        <f t="shared" si="34"/>
        <v>0</v>
      </c>
      <c r="AV219" s="5">
        <f t="shared" si="35"/>
        <v>0</v>
      </c>
      <c r="AW219" s="5">
        <f t="shared" si="36"/>
        <v>0.64094934445725504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0.64094934445725504</v>
      </c>
      <c r="BI219" s="5">
        <v>-0.64094934445725504</v>
      </c>
      <c r="BJ219" s="5">
        <v>0</v>
      </c>
      <c r="BK219" s="5">
        <v>0</v>
      </c>
      <c r="BL219" s="6">
        <v>0</v>
      </c>
      <c r="BM219" s="5" t="s">
        <v>257</v>
      </c>
      <c r="BN219" s="4" t="s">
        <v>225</v>
      </c>
      <c r="BO219" s="7">
        <v>850</v>
      </c>
      <c r="BP219" s="7">
        <v>201</v>
      </c>
      <c r="BQ219" s="4" t="s">
        <v>253</v>
      </c>
      <c r="BR219" s="5"/>
      <c r="BS219" s="5"/>
      <c r="BT219" s="1"/>
      <c r="BU219" s="5"/>
      <c r="BV219" s="1"/>
      <c r="BW219" s="5"/>
      <c r="BX219" s="5"/>
      <c r="BY219" s="5"/>
      <c r="BZ219" s="1"/>
      <c r="CA219" s="5"/>
      <c r="CB219" s="1"/>
      <c r="CC219" s="5"/>
      <c r="CD219" s="5"/>
      <c r="CE219" s="5"/>
      <c r="CF219" s="1"/>
      <c r="CG219" s="5"/>
      <c r="CH219" s="1"/>
      <c r="CI219" s="5"/>
      <c r="CJ219" s="5"/>
      <c r="CK219" s="5"/>
      <c r="CL219" s="1"/>
      <c r="CM219" s="5"/>
      <c r="CN219" s="1"/>
      <c r="CO219" s="5"/>
      <c r="CP219" s="5"/>
      <c r="CQ219" s="5"/>
      <c r="CR219" s="1"/>
      <c r="CS219" s="5"/>
      <c r="CT219" s="1"/>
      <c r="CU219" s="5"/>
      <c r="CV219" s="5"/>
      <c r="CW219" s="5"/>
      <c r="CX219" s="1"/>
      <c r="CY219" s="5"/>
      <c r="CZ219" s="1"/>
      <c r="DA219" s="5"/>
      <c r="DB219" s="5"/>
      <c r="DC219" s="5"/>
      <c r="DD219" s="1"/>
      <c r="DE219" s="5"/>
      <c r="DF219" s="1"/>
      <c r="DG219" s="5"/>
      <c r="DH219" s="5"/>
      <c r="DI219" s="5"/>
      <c r="DJ219" s="1"/>
      <c r="DK219" s="5"/>
      <c r="DL219" s="1"/>
      <c r="DM219" s="5"/>
      <c r="DN219" s="5"/>
      <c r="DO219" s="5"/>
      <c r="DP219" s="1"/>
      <c r="DQ219" s="5"/>
      <c r="DR219" s="1"/>
      <c r="DS219" s="5"/>
      <c r="DT219" s="5">
        <v>0.64094934445725504</v>
      </c>
      <c r="DU219" s="5">
        <v>0.64094934445725504</v>
      </c>
      <c r="DV219" s="1">
        <v>1</v>
      </c>
      <c r="DW219" s="5">
        <v>0.64087859498201305</v>
      </c>
      <c r="DX219" s="1">
        <v>0.99988961768062701</v>
      </c>
      <c r="DY219" s="5">
        <v>0</v>
      </c>
      <c r="DZ219" s="5">
        <v>0</v>
      </c>
      <c r="EA219" s="5">
        <v>0</v>
      </c>
      <c r="EB219" s="1"/>
      <c r="EC219" s="5">
        <v>0.45845709332207901</v>
      </c>
      <c r="ED219" s="1"/>
      <c r="EE219" s="5">
        <v>0</v>
      </c>
      <c r="EF219" s="5">
        <v>0</v>
      </c>
      <c r="EG219" s="5">
        <v>0</v>
      </c>
      <c r="EH219" s="1"/>
      <c r="EI219" s="5">
        <v>-1.20699731559943E-4</v>
      </c>
      <c r="EJ219" s="1"/>
      <c r="EK219" s="5">
        <v>0</v>
      </c>
      <c r="EL219" s="5"/>
      <c r="EM219" s="5"/>
      <c r="EN219" s="1"/>
      <c r="EO219" s="5"/>
      <c r="EP219" s="1"/>
      <c r="EQ219" s="5"/>
      <c r="ER219" s="5"/>
      <c r="ES219" s="5"/>
      <c r="ET219" s="1"/>
      <c r="EU219" s="5"/>
      <c r="EV219" s="1"/>
      <c r="EW219" s="5"/>
      <c r="EX219" s="5"/>
      <c r="EY219" s="5"/>
      <c r="EZ219" s="1"/>
      <c r="FA219" s="5"/>
      <c r="FB219" s="1"/>
      <c r="FC219" s="5"/>
      <c r="FD219" s="4">
        <v>0</v>
      </c>
      <c r="FE219" s="4">
        <v>0</v>
      </c>
      <c r="FF219" s="1"/>
      <c r="FG219" s="4">
        <v>0</v>
      </c>
      <c r="FH219" s="1"/>
      <c r="FI219" s="4">
        <v>0</v>
      </c>
      <c r="FJ219" s="4">
        <v>0</v>
      </c>
      <c r="FK219" s="4">
        <v>0</v>
      </c>
      <c r="FL219" s="1"/>
      <c r="FM219" s="4">
        <v>0</v>
      </c>
      <c r="FN219" s="1"/>
      <c r="FO219" s="4">
        <v>0</v>
      </c>
      <c r="FP219" s="4">
        <v>0</v>
      </c>
      <c r="FQ219" s="4">
        <v>0</v>
      </c>
      <c r="FR219" s="1"/>
      <c r="FS219" s="4">
        <v>0</v>
      </c>
      <c r="FT219" s="1"/>
      <c r="FU219" s="4">
        <v>0</v>
      </c>
      <c r="FV219" s="4">
        <v>0</v>
      </c>
      <c r="FW219" s="4">
        <v>0</v>
      </c>
      <c r="FX219" s="1"/>
      <c r="FY219" s="4">
        <v>0</v>
      </c>
      <c r="FZ219" s="1"/>
      <c r="GA219" s="4">
        <v>0</v>
      </c>
      <c r="GB219" s="4">
        <v>0.64094934445725504</v>
      </c>
      <c r="GC219" s="4">
        <v>0.64094934445725504</v>
      </c>
      <c r="GD219" s="1">
        <v>1</v>
      </c>
      <c r="GE219" s="4">
        <v>0.64087859498201305</v>
      </c>
      <c r="GF219" s="1">
        <v>0.99988961768062701</v>
      </c>
      <c r="GG219" s="4">
        <v>0</v>
      </c>
      <c r="GH219" s="4">
        <v>0</v>
      </c>
      <c r="GI219" s="4">
        <v>0</v>
      </c>
      <c r="GJ219" s="1"/>
      <c r="GK219" s="4">
        <v>0.45833639359051898</v>
      </c>
      <c r="GL219" s="1"/>
      <c r="GM219" s="4">
        <v>0</v>
      </c>
      <c r="GN219" s="4">
        <v>0</v>
      </c>
      <c r="GO219" s="4">
        <v>0</v>
      </c>
      <c r="GP219" s="1"/>
      <c r="GQ219" s="4">
        <v>0</v>
      </c>
      <c r="GR219" s="1"/>
      <c r="GS219" s="4">
        <v>0</v>
      </c>
      <c r="GT219" s="4">
        <v>0</v>
      </c>
      <c r="GU219" s="4">
        <v>0</v>
      </c>
      <c r="GV219" s="1"/>
      <c r="GW219" s="4">
        <v>0</v>
      </c>
      <c r="GX219" s="1"/>
      <c r="GY219" s="4">
        <v>0</v>
      </c>
    </row>
    <row r="220" spans="1:207" s="8" customFormat="1" x14ac:dyDescent="0.25">
      <c r="A220" s="4" t="s">
        <v>221</v>
      </c>
      <c r="B220" s="4" t="s">
        <v>634</v>
      </c>
      <c r="C220" s="4" t="s">
        <v>635</v>
      </c>
      <c r="D220" s="30" t="s">
        <v>276</v>
      </c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>
        <v>-8.6770979568257203E-2</v>
      </c>
      <c r="S220" s="5">
        <v>-0.234001288121199</v>
      </c>
      <c r="T220" s="5">
        <v>-0.11264926819726399</v>
      </c>
      <c r="U220" s="5">
        <v>5.5049504868140399E-2</v>
      </c>
      <c r="V220" s="5">
        <v>2.18303651281474E-2</v>
      </c>
      <c r="W220" s="5">
        <v>0.26665057488674199</v>
      </c>
      <c r="X220" s="5">
        <v>-3.2402252973476701E-2</v>
      </c>
      <c r="Y220" s="5">
        <v>0.16221496981053099</v>
      </c>
      <c r="Z220" s="5">
        <v>0.23063468408425</v>
      </c>
      <c r="AA220" s="5">
        <v>-3.7057840328631901E-2</v>
      </c>
      <c r="AB220" s="5">
        <v>-6.4798962619043707E-2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-0.32077226768945599</v>
      </c>
      <c r="AJ220" s="5">
        <v>-5.7599763329123303E-2</v>
      </c>
      <c r="AK220" s="5">
        <v>0.288480940014889</v>
      </c>
      <c r="AL220" s="5">
        <v>0.129812716837055</v>
      </c>
      <c r="AM220" s="5">
        <v>0.19357684375561801</v>
      </c>
      <c r="AN220" s="5">
        <v>-6.4798962619043707E-2</v>
      </c>
      <c r="AO220" s="5"/>
      <c r="AP220" s="5"/>
      <c r="AQ220" s="5"/>
      <c r="AR220" s="5">
        <v>-0.37837203101857902</v>
      </c>
      <c r="AS220" s="5">
        <v>0.41829365685194397</v>
      </c>
      <c r="AT220" s="5">
        <v>0.12877788113657501</v>
      </c>
      <c r="AU220" s="5">
        <f t="shared" si="34"/>
        <v>0</v>
      </c>
      <c r="AV220" s="5">
        <f t="shared" si="35"/>
        <v>-0.37837203101857902</v>
      </c>
      <c r="AW220" s="5">
        <f t="shared" si="36"/>
        <v>0.79666568787052294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-8.6770979568257203E-2</v>
      </c>
      <c r="BD220" s="5">
        <v>-0.147230308552941</v>
      </c>
      <c r="BE220" s="5">
        <v>0.121352019923935</v>
      </c>
      <c r="BF220" s="5">
        <v>0.16769877306540401</v>
      </c>
      <c r="BG220" s="5">
        <v>-3.3219139739992999E-2</v>
      </c>
      <c r="BH220" s="5">
        <v>0.244820209758594</v>
      </c>
      <c r="BI220" s="5">
        <v>-0.29905282786021797</v>
      </c>
      <c r="BJ220" s="5">
        <v>0.194617222784008</v>
      </c>
      <c r="BK220" s="5">
        <v>6.8419714273718804E-2</v>
      </c>
      <c r="BL220" s="6">
        <v>-0.26769252441288199</v>
      </c>
      <c r="BM220" s="5" t="s">
        <v>257</v>
      </c>
      <c r="BN220" s="4" t="s">
        <v>257</v>
      </c>
      <c r="BO220" s="7">
        <v>851</v>
      </c>
      <c r="BP220" s="7">
        <v>202</v>
      </c>
      <c r="BQ220" s="4" t="s">
        <v>253</v>
      </c>
      <c r="BR220" s="5"/>
      <c r="BS220" s="5"/>
      <c r="BT220" s="1"/>
      <c r="BU220" s="5"/>
      <c r="BV220" s="1"/>
      <c r="BW220" s="5"/>
      <c r="BX220" s="5"/>
      <c r="BY220" s="5"/>
      <c r="BZ220" s="1"/>
      <c r="CA220" s="5"/>
      <c r="CB220" s="1"/>
      <c r="CC220" s="5"/>
      <c r="CD220" s="5"/>
      <c r="CE220" s="5"/>
      <c r="CF220" s="1"/>
      <c r="CG220" s="5"/>
      <c r="CH220" s="1"/>
      <c r="CI220" s="5"/>
      <c r="CJ220" s="5"/>
      <c r="CK220" s="5"/>
      <c r="CL220" s="1"/>
      <c r="CM220" s="5"/>
      <c r="CN220" s="1"/>
      <c r="CO220" s="5"/>
      <c r="CP220" s="5">
        <v>-8.6770979568257203E-2</v>
      </c>
      <c r="CQ220" s="5">
        <v>-8.6770979568257203E-2</v>
      </c>
      <c r="CR220" s="1">
        <v>1</v>
      </c>
      <c r="CS220" s="5">
        <v>-8.6798835372345007E-2</v>
      </c>
      <c r="CT220" s="1">
        <v>-1.0003210267329701</v>
      </c>
      <c r="CU220" s="5">
        <v>0</v>
      </c>
      <c r="CV220" s="5">
        <v>-0.234001288121199</v>
      </c>
      <c r="CW220" s="5">
        <v>-0.234001288121199</v>
      </c>
      <c r="CX220" s="1">
        <v>1</v>
      </c>
      <c r="CY220" s="5">
        <v>-0.23469606476115201</v>
      </c>
      <c r="CZ220" s="1">
        <v>-1.0029691145956099</v>
      </c>
      <c r="DA220" s="5">
        <v>0</v>
      </c>
      <c r="DB220" s="5">
        <v>-0.11264926819726399</v>
      </c>
      <c r="DC220" s="5">
        <v>-0.11264926819726399</v>
      </c>
      <c r="DD220" s="1">
        <v>1</v>
      </c>
      <c r="DE220" s="5">
        <v>-17.977513336110199</v>
      </c>
      <c r="DF220" s="1">
        <v>-159.588372155505</v>
      </c>
      <c r="DG220" s="5">
        <v>0</v>
      </c>
      <c r="DH220" s="5">
        <v>5.5049504868140399E-2</v>
      </c>
      <c r="DI220" s="5">
        <v>5.5049504868140399E-2</v>
      </c>
      <c r="DJ220" s="1">
        <v>1</v>
      </c>
      <c r="DK220" s="5">
        <v>-19.887694751480399</v>
      </c>
      <c r="DL220" s="1">
        <v>-361.26927570224598</v>
      </c>
      <c r="DM220" s="5">
        <v>0</v>
      </c>
      <c r="DN220" s="5">
        <v>2.2451650153005102E-2</v>
      </c>
      <c r="DO220" s="5">
        <v>2.2451650153005102E-2</v>
      </c>
      <c r="DP220" s="1">
        <v>1</v>
      </c>
      <c r="DQ220" s="5">
        <v>36.179850707588102</v>
      </c>
      <c r="DR220" s="1">
        <v>1611.45619413393</v>
      </c>
      <c r="DS220" s="5">
        <v>0</v>
      </c>
      <c r="DT220" s="5">
        <v>0.266791289259384</v>
      </c>
      <c r="DU220" s="5">
        <v>0.266791289259384</v>
      </c>
      <c r="DV220" s="1">
        <v>1</v>
      </c>
      <c r="DW220" s="5">
        <v>0.26658785406277102</v>
      </c>
      <c r="DX220" s="1">
        <v>0.99923747436740595</v>
      </c>
      <c r="DY220" s="5">
        <v>0</v>
      </c>
      <c r="DZ220" s="5">
        <v>-3.2402252973476701E-2</v>
      </c>
      <c r="EA220" s="5">
        <v>-3.2402252973476701E-2</v>
      </c>
      <c r="EB220" s="1">
        <v>1</v>
      </c>
      <c r="EC220" s="5">
        <v>-3.2438424463524997E-2</v>
      </c>
      <c r="ED220" s="1">
        <v>-1.0011163263887199</v>
      </c>
      <c r="EE220" s="5">
        <v>0</v>
      </c>
      <c r="EF220" s="5">
        <v>0.16210049440869401</v>
      </c>
      <c r="EG220" s="5">
        <v>0.16210049440869401</v>
      </c>
      <c r="EH220" s="1">
        <v>1</v>
      </c>
      <c r="EI220" s="5">
        <v>0.163317745861951</v>
      </c>
      <c r="EJ220" s="1">
        <v>1.0075092396090299</v>
      </c>
      <c r="EK220" s="5">
        <v>0</v>
      </c>
      <c r="EL220" s="5">
        <v>0.23040869311340501</v>
      </c>
      <c r="EM220" s="5">
        <v>0.23040869311340501</v>
      </c>
      <c r="EN220" s="1">
        <v>1</v>
      </c>
      <c r="EO220" s="5">
        <v>0.23013342313663701</v>
      </c>
      <c r="EP220" s="1">
        <v>0.998805296913723</v>
      </c>
      <c r="EQ220" s="5">
        <v>0</v>
      </c>
      <c r="ER220" s="5">
        <v>-3.7101094888131E-2</v>
      </c>
      <c r="ES220" s="5">
        <v>-3.7101094888131E-2</v>
      </c>
      <c r="ET220" s="1">
        <v>1</v>
      </c>
      <c r="EU220" s="5">
        <v>-3.7410809741120502E-2</v>
      </c>
      <c r="EV220" s="1">
        <v>-1.00834786288446</v>
      </c>
      <c r="EW220" s="5">
        <v>0</v>
      </c>
      <c r="EX220" s="5">
        <v>-6.4798962619043707E-2</v>
      </c>
      <c r="EY220" s="5">
        <v>-6.4798962619043707E-2</v>
      </c>
      <c r="EZ220" s="1">
        <v>1</v>
      </c>
      <c r="FA220" s="5">
        <v>-6.5002060636366904E-2</v>
      </c>
      <c r="FB220" s="1">
        <v>-1.0031342788389599</v>
      </c>
      <c r="FC220" s="5">
        <v>0</v>
      </c>
      <c r="FD220" s="4">
        <v>0</v>
      </c>
      <c r="FE220" s="4">
        <v>0</v>
      </c>
      <c r="FF220" s="1"/>
      <c r="FG220" s="4">
        <v>0</v>
      </c>
      <c r="FH220" s="1"/>
      <c r="FI220" s="4">
        <v>0</v>
      </c>
      <c r="FJ220" s="4">
        <v>0</v>
      </c>
      <c r="FK220" s="4">
        <v>0</v>
      </c>
      <c r="FL220" s="1"/>
      <c r="FM220" s="4">
        <v>0</v>
      </c>
      <c r="FN220" s="1"/>
      <c r="FO220" s="4">
        <v>0</v>
      </c>
      <c r="FP220" s="4">
        <v>-0.32077226768945599</v>
      </c>
      <c r="FQ220" s="4">
        <v>-0.32077226768945599</v>
      </c>
      <c r="FR220" s="1">
        <v>1</v>
      </c>
      <c r="FS220" s="4">
        <v>-0.32149490013349702</v>
      </c>
      <c r="FT220" s="1">
        <v>1.00225278964808</v>
      </c>
      <c r="FU220" s="4">
        <v>0</v>
      </c>
      <c r="FV220" s="4">
        <v>-5.7599763329123303E-2</v>
      </c>
      <c r="FW220" s="4">
        <v>-5.7599763329123303E-2</v>
      </c>
      <c r="FX220" s="1">
        <v>1</v>
      </c>
      <c r="FY220" s="4">
        <v>-37.865208087590503</v>
      </c>
      <c r="FZ220" s="1">
        <v>657.38478596222501</v>
      </c>
      <c r="GA220" s="4">
        <v>0</v>
      </c>
      <c r="GB220" s="4">
        <v>0.28924293941238899</v>
      </c>
      <c r="GC220" s="4">
        <v>0.28924293941238899</v>
      </c>
      <c r="GD220" s="1">
        <v>1</v>
      </c>
      <c r="GE220" s="4">
        <v>36.446438561650801</v>
      </c>
      <c r="GF220" s="1">
        <v>126.00632062339599</v>
      </c>
      <c r="GG220" s="4">
        <v>0</v>
      </c>
      <c r="GH220" s="4">
        <v>0.12969824143521699</v>
      </c>
      <c r="GI220" s="4">
        <v>0.12969824143521699</v>
      </c>
      <c r="GJ220" s="1">
        <v>1</v>
      </c>
      <c r="GK220" s="4">
        <v>0.13087932139842601</v>
      </c>
      <c r="GL220" s="1">
        <v>1.00910636836814</v>
      </c>
      <c r="GM220" s="4">
        <v>0</v>
      </c>
      <c r="GN220" s="4">
        <v>0.19330759822527399</v>
      </c>
      <c r="GO220" s="4">
        <v>0.19330759822527399</v>
      </c>
      <c r="GP220" s="1">
        <v>1</v>
      </c>
      <c r="GQ220" s="4">
        <v>0.192722613395516</v>
      </c>
      <c r="GR220" s="1">
        <v>0.99697381357418002</v>
      </c>
      <c r="GS220" s="4">
        <v>0</v>
      </c>
      <c r="GT220" s="4">
        <v>-6.4798962619043707E-2</v>
      </c>
      <c r="GU220" s="4">
        <v>-6.4798962619043707E-2</v>
      </c>
      <c r="GV220" s="1">
        <v>1</v>
      </c>
      <c r="GW220" s="4">
        <v>-6.5002060636366904E-2</v>
      </c>
      <c r="GX220" s="1">
        <v>1.0031342788389599</v>
      </c>
      <c r="GY220" s="4">
        <v>0</v>
      </c>
    </row>
    <row r="221" spans="1:207" s="8" customFormat="1" x14ac:dyDescent="0.25">
      <c r="A221" s="4" t="s">
        <v>221</v>
      </c>
      <c r="B221" s="4" t="s">
        <v>636</v>
      </c>
      <c r="C221" s="4" t="s">
        <v>637</v>
      </c>
      <c r="D221" s="30" t="s">
        <v>224</v>
      </c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>
        <v>-2.1791878987775799E-2</v>
      </c>
      <c r="X221" s="5">
        <v>1.12857939783221E-4</v>
      </c>
      <c r="Y221" s="5">
        <v>0.42364847228734998</v>
      </c>
      <c r="Z221" s="5">
        <v>-24.598833315001599</v>
      </c>
      <c r="AA221" s="5">
        <v>37.722606027687597</v>
      </c>
      <c r="AB221" s="5">
        <v>48.121663239016002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-2.1791878987775799E-2</v>
      </c>
      <c r="AL221" s="5">
        <v>0.42376133022713303</v>
      </c>
      <c r="AM221" s="5">
        <v>13.123772712686</v>
      </c>
      <c r="AN221" s="5">
        <v>48.121663239016002</v>
      </c>
      <c r="AO221" s="5"/>
      <c r="AP221" s="5"/>
      <c r="AQ221" s="5"/>
      <c r="AR221" s="5"/>
      <c r="AS221" s="5">
        <v>0.40196945123935701</v>
      </c>
      <c r="AT221" s="5">
        <v>61.245435951702099</v>
      </c>
      <c r="AU221" s="5">
        <f t="shared" si="34"/>
        <v>0</v>
      </c>
      <c r="AV221" s="5">
        <f t="shared" si="35"/>
        <v>0</v>
      </c>
      <c r="AW221" s="5">
        <f t="shared" si="36"/>
        <v>0.40196945123935701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-2.1791878987775799E-2</v>
      </c>
      <c r="BI221" s="5">
        <v>2.1904736927558999E-2</v>
      </c>
      <c r="BJ221" s="5">
        <v>0.42353561434756698</v>
      </c>
      <c r="BK221" s="5">
        <v>-25.0224817872889</v>
      </c>
      <c r="BL221" s="6">
        <v>62.321439342689203</v>
      </c>
      <c r="BM221" s="5" t="s">
        <v>257</v>
      </c>
      <c r="BN221" s="4" t="s">
        <v>257</v>
      </c>
      <c r="BO221" s="7">
        <v>233</v>
      </c>
      <c r="BP221" s="7">
        <v>203</v>
      </c>
      <c r="BQ221" s="4" t="s">
        <v>253</v>
      </c>
      <c r="BR221" s="5"/>
      <c r="BS221" s="5"/>
      <c r="BT221" s="1"/>
      <c r="BU221" s="5"/>
      <c r="BV221" s="1"/>
      <c r="BW221" s="5"/>
      <c r="BX221" s="5"/>
      <c r="BY221" s="5"/>
      <c r="BZ221" s="1"/>
      <c r="CA221" s="5"/>
      <c r="CB221" s="1"/>
      <c r="CC221" s="5"/>
      <c r="CD221" s="5"/>
      <c r="CE221" s="5"/>
      <c r="CF221" s="1"/>
      <c r="CG221" s="5"/>
      <c r="CH221" s="1"/>
      <c r="CI221" s="5"/>
      <c r="CJ221" s="5"/>
      <c r="CK221" s="5"/>
      <c r="CL221" s="1"/>
      <c r="CM221" s="5"/>
      <c r="CN221" s="1"/>
      <c r="CO221" s="5"/>
      <c r="CP221" s="5"/>
      <c r="CQ221" s="5"/>
      <c r="CR221" s="1"/>
      <c r="CS221" s="5"/>
      <c r="CT221" s="1"/>
      <c r="CU221" s="5"/>
      <c r="CV221" s="5"/>
      <c r="CW221" s="5"/>
      <c r="CX221" s="1"/>
      <c r="CY221" s="5"/>
      <c r="CZ221" s="1"/>
      <c r="DA221" s="5"/>
      <c r="DB221" s="5"/>
      <c r="DC221" s="5"/>
      <c r="DD221" s="1"/>
      <c r="DE221" s="5"/>
      <c r="DF221" s="1"/>
      <c r="DG221" s="5"/>
      <c r="DH221" s="5"/>
      <c r="DI221" s="5"/>
      <c r="DJ221" s="1"/>
      <c r="DK221" s="5"/>
      <c r="DL221" s="1"/>
      <c r="DM221" s="5"/>
      <c r="DN221" s="5"/>
      <c r="DO221" s="5"/>
      <c r="DP221" s="1"/>
      <c r="DQ221" s="5"/>
      <c r="DR221" s="1"/>
      <c r="DS221" s="5"/>
      <c r="DT221" s="5">
        <v>2.5817293662273099E-2</v>
      </c>
      <c r="DU221" s="5">
        <v>2.5555935329738801E-2</v>
      </c>
      <c r="DV221" s="1">
        <v>0.98987661774493796</v>
      </c>
      <c r="DW221" s="5">
        <v>2.56782460094933E-2</v>
      </c>
      <c r="DX221" s="1">
        <v>0.99461416620197396</v>
      </c>
      <c r="DY221" s="5">
        <v>0</v>
      </c>
      <c r="DZ221" s="5">
        <v>9.5765759510868506E-5</v>
      </c>
      <c r="EA221" s="5">
        <v>9.5765759510868506E-5</v>
      </c>
      <c r="EB221" s="1">
        <v>1</v>
      </c>
      <c r="EC221" s="5">
        <v>9.4713473356684104E-5</v>
      </c>
      <c r="ED221" s="1">
        <v>0.98901187481246899</v>
      </c>
      <c r="EE221" s="5">
        <v>0</v>
      </c>
      <c r="EF221" s="5">
        <v>0.41485425620456701</v>
      </c>
      <c r="EG221" s="5">
        <v>0.41485425620456701</v>
      </c>
      <c r="EH221" s="1">
        <v>1</v>
      </c>
      <c r="EI221" s="5">
        <v>0.414525252356512</v>
      </c>
      <c r="EJ221" s="1">
        <v>0.99920694112900099</v>
      </c>
      <c r="EK221" s="5">
        <v>0</v>
      </c>
      <c r="EL221" s="5">
        <v>-24.698469841777101</v>
      </c>
      <c r="EM221" s="5">
        <v>-28.472082959971601</v>
      </c>
      <c r="EN221" s="1">
        <v>1.1527873241690301</v>
      </c>
      <c r="EO221" s="5">
        <v>-33.000909329781898</v>
      </c>
      <c r="EP221" s="1">
        <v>-1.33615197788332</v>
      </c>
      <c r="EQ221" s="5">
        <v>4.3666666666666698</v>
      </c>
      <c r="ER221" s="5">
        <v>37.382766197630303</v>
      </c>
      <c r="ES221" s="5">
        <v>30.529459121784502</v>
      </c>
      <c r="ET221" s="1">
        <v>0.81667201834089498</v>
      </c>
      <c r="EU221" s="5">
        <v>24.862805903485899</v>
      </c>
      <c r="EV221" s="1">
        <v>0.66508737668166296</v>
      </c>
      <c r="EW221" s="5">
        <v>5.4516129032258096</v>
      </c>
      <c r="EX221" s="5">
        <v>47.379897427041698</v>
      </c>
      <c r="EY221" s="5">
        <v>36.141381271417501</v>
      </c>
      <c r="EZ221" s="1">
        <v>0.76279990531997299</v>
      </c>
      <c r="FA221" s="5">
        <v>28.644125833773799</v>
      </c>
      <c r="FB221" s="1">
        <v>0.60456285026538303</v>
      </c>
      <c r="FC221" s="5">
        <v>7</v>
      </c>
      <c r="FD221" s="4">
        <v>0</v>
      </c>
      <c r="FE221" s="4">
        <v>0</v>
      </c>
      <c r="FF221" s="1"/>
      <c r="FG221" s="4">
        <v>0</v>
      </c>
      <c r="FH221" s="1"/>
      <c r="FI221" s="4">
        <v>0</v>
      </c>
      <c r="FJ221" s="4">
        <v>0</v>
      </c>
      <c r="FK221" s="4">
        <v>0</v>
      </c>
      <c r="FL221" s="1"/>
      <c r="FM221" s="4">
        <v>0</v>
      </c>
      <c r="FN221" s="1"/>
      <c r="FO221" s="4">
        <v>0</v>
      </c>
      <c r="FP221" s="4">
        <v>0</v>
      </c>
      <c r="FQ221" s="4">
        <v>0</v>
      </c>
      <c r="FR221" s="1"/>
      <c r="FS221" s="4">
        <v>0</v>
      </c>
      <c r="FT221" s="1"/>
      <c r="FU221" s="4">
        <v>0</v>
      </c>
      <c r="FV221" s="4">
        <v>0</v>
      </c>
      <c r="FW221" s="4">
        <v>0</v>
      </c>
      <c r="FX221" s="1"/>
      <c r="FY221" s="4">
        <v>0</v>
      </c>
      <c r="FZ221" s="1"/>
      <c r="GA221" s="4">
        <v>0</v>
      </c>
      <c r="GB221" s="4">
        <v>2.5817293662273099E-2</v>
      </c>
      <c r="GC221" s="4">
        <v>2.5555935329738801E-2</v>
      </c>
      <c r="GD221" s="1">
        <v>0.98987661774493796</v>
      </c>
      <c r="GE221" s="4">
        <v>2.56782460094933E-2</v>
      </c>
      <c r="GF221" s="1">
        <v>0.99461416620197396</v>
      </c>
      <c r="GG221" s="4">
        <v>0</v>
      </c>
      <c r="GH221" s="4">
        <v>0.41495002196407699</v>
      </c>
      <c r="GI221" s="4">
        <v>0.41495002196407699</v>
      </c>
      <c r="GJ221" s="1">
        <v>1</v>
      </c>
      <c r="GK221" s="4">
        <v>0.41461996582986799</v>
      </c>
      <c r="GL221" s="1">
        <v>0.99920458822330804</v>
      </c>
      <c r="GM221" s="4">
        <v>0</v>
      </c>
      <c r="GN221" s="4">
        <v>12.684296355853199</v>
      </c>
      <c r="GO221" s="4">
        <v>2.0573761618129298</v>
      </c>
      <c r="GP221" s="1">
        <v>0.162198682851142</v>
      </c>
      <c r="GQ221" s="4">
        <v>-8.1381034262960394</v>
      </c>
      <c r="GR221" s="1">
        <v>-0.64158887477748805</v>
      </c>
      <c r="GS221" s="4">
        <v>9.8182795698924696</v>
      </c>
      <c r="GT221" s="4">
        <v>47.379897427041698</v>
      </c>
      <c r="GU221" s="4">
        <v>36.141381271417501</v>
      </c>
      <c r="GV221" s="1">
        <v>0.76279990531997299</v>
      </c>
      <c r="GW221" s="4">
        <v>28.644125833773799</v>
      </c>
      <c r="GX221" s="1">
        <v>0.60456285026538303</v>
      </c>
      <c r="GY221" s="4">
        <v>7</v>
      </c>
    </row>
    <row r="222" spans="1:207" s="8" customFormat="1" x14ac:dyDescent="0.25">
      <c r="A222" s="4" t="s">
        <v>221</v>
      </c>
      <c r="B222" s="4" t="s">
        <v>638</v>
      </c>
      <c r="C222" s="4" t="s">
        <v>639</v>
      </c>
      <c r="D222" s="30" t="s">
        <v>231</v>
      </c>
      <c r="E222" s="4" t="s">
        <v>232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>
        <v>1.80867462458589</v>
      </c>
      <c r="U222" s="5">
        <v>0.393270351943797</v>
      </c>
      <c r="V222" s="5">
        <v>0.39860013624103602</v>
      </c>
      <c r="W222" s="5">
        <v>0</v>
      </c>
      <c r="X222" s="5"/>
      <c r="Y222" s="5"/>
      <c r="Z222" s="5"/>
      <c r="AA222" s="5"/>
      <c r="AB222" s="5"/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2.2019449765296799</v>
      </c>
      <c r="AK222" s="5">
        <v>0.39860013624103602</v>
      </c>
      <c r="AL222" s="5">
        <v>0</v>
      </c>
      <c r="AM222" s="5">
        <v>0</v>
      </c>
      <c r="AN222" s="5">
        <v>0</v>
      </c>
      <c r="AO222" s="5"/>
      <c r="AP222" s="5"/>
      <c r="AQ222" s="5"/>
      <c r="AR222" s="5">
        <v>2.2019449765296799</v>
      </c>
      <c r="AS222" s="5">
        <v>0.39860013624103602</v>
      </c>
      <c r="AT222" s="5"/>
      <c r="AU222" s="5">
        <f t="shared" si="34"/>
        <v>0</v>
      </c>
      <c r="AV222" s="5">
        <f t="shared" si="35"/>
        <v>2.2019449765296799</v>
      </c>
      <c r="AW222" s="5">
        <f t="shared" si="36"/>
        <v>-1.8033448402886438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1.80867462458589</v>
      </c>
      <c r="BF222" s="5">
        <v>-1.4154042726420899</v>
      </c>
      <c r="BG222" s="5">
        <v>5.3297842972390196E-3</v>
      </c>
      <c r="BH222" s="5">
        <v>-0.39860013624103602</v>
      </c>
      <c r="BI222" s="5">
        <v>0</v>
      </c>
      <c r="BJ222" s="5">
        <v>0</v>
      </c>
      <c r="BK222" s="5">
        <v>0</v>
      </c>
      <c r="BL222" s="6">
        <v>0</v>
      </c>
      <c r="BM222" s="5" t="s">
        <v>225</v>
      </c>
      <c r="BN222" s="4" t="s">
        <v>225</v>
      </c>
      <c r="BO222" s="7">
        <v>189</v>
      </c>
      <c r="BP222" s="7">
        <v>204</v>
      </c>
      <c r="BQ222" s="4" t="s">
        <v>253</v>
      </c>
      <c r="BR222" s="5"/>
      <c r="BS222" s="5"/>
      <c r="BT222" s="1"/>
      <c r="BU222" s="5"/>
      <c r="BV222" s="1"/>
      <c r="BW222" s="5"/>
      <c r="BX222" s="5"/>
      <c r="BY222" s="5"/>
      <c r="BZ222" s="1"/>
      <c r="CA222" s="5"/>
      <c r="CB222" s="1"/>
      <c r="CC222" s="5"/>
      <c r="CD222" s="5"/>
      <c r="CE222" s="5"/>
      <c r="CF222" s="1"/>
      <c r="CG222" s="5"/>
      <c r="CH222" s="1"/>
      <c r="CI222" s="5"/>
      <c r="CJ222" s="5"/>
      <c r="CK222" s="5"/>
      <c r="CL222" s="1"/>
      <c r="CM222" s="5"/>
      <c r="CN222" s="1"/>
      <c r="CO222" s="5"/>
      <c r="CP222" s="5"/>
      <c r="CQ222" s="5"/>
      <c r="CR222" s="1"/>
      <c r="CS222" s="5"/>
      <c r="CT222" s="1"/>
      <c r="CU222" s="5"/>
      <c r="CV222" s="5"/>
      <c r="CW222" s="5"/>
      <c r="CX222" s="1"/>
      <c r="CY222" s="5"/>
      <c r="CZ222" s="1"/>
      <c r="DA222" s="5"/>
      <c r="DB222" s="5">
        <v>2.0051073053895099</v>
      </c>
      <c r="DC222" s="5">
        <v>1.0023599501674001</v>
      </c>
      <c r="DD222" s="1">
        <v>0.499903395430841</v>
      </c>
      <c r="DE222" s="5">
        <v>-0.491978063330819</v>
      </c>
      <c r="DF222" s="1">
        <v>-0.24536246115528901</v>
      </c>
      <c r="DG222" s="5">
        <v>1.0118279569892501</v>
      </c>
      <c r="DH222" s="5">
        <v>0.42446589698296</v>
      </c>
      <c r="DI222" s="5">
        <v>0.42446589698296</v>
      </c>
      <c r="DJ222" s="1">
        <v>1</v>
      </c>
      <c r="DK222" s="5">
        <v>0.425961074699791</v>
      </c>
      <c r="DL222" s="1">
        <v>1.0035224919774699</v>
      </c>
      <c r="DM222" s="5">
        <v>0</v>
      </c>
      <c r="DN222" s="5">
        <v>0.40228085955159198</v>
      </c>
      <c r="DO222" s="5">
        <v>0.40228085955159198</v>
      </c>
      <c r="DP222" s="1">
        <v>1</v>
      </c>
      <c r="DQ222" s="5">
        <v>0.403814797894192</v>
      </c>
      <c r="DR222" s="1">
        <v>1.0038131029756401</v>
      </c>
      <c r="DS222" s="5">
        <v>0</v>
      </c>
      <c r="DT222" s="5">
        <v>0</v>
      </c>
      <c r="DU222" s="5">
        <v>0</v>
      </c>
      <c r="DV222" s="1"/>
      <c r="DW222" s="5">
        <v>3.34315524218442E-4</v>
      </c>
      <c r="DX222" s="1"/>
      <c r="DY222" s="5">
        <v>0</v>
      </c>
      <c r="DZ222" s="5"/>
      <c r="EA222" s="5"/>
      <c r="EB222" s="1"/>
      <c r="EC222" s="5"/>
      <c r="ED222" s="1"/>
      <c r="EE222" s="5"/>
      <c r="EF222" s="5"/>
      <c r="EG222" s="5"/>
      <c r="EH222" s="1"/>
      <c r="EI222" s="5"/>
      <c r="EJ222" s="1"/>
      <c r="EK222" s="5"/>
      <c r="EL222" s="5"/>
      <c r="EM222" s="5"/>
      <c r="EN222" s="1"/>
      <c r="EO222" s="5"/>
      <c r="EP222" s="1"/>
      <c r="EQ222" s="5"/>
      <c r="ER222" s="5"/>
      <c r="ES222" s="5"/>
      <c r="ET222" s="1"/>
      <c r="EU222" s="5"/>
      <c r="EV222" s="1"/>
      <c r="EW222" s="5"/>
      <c r="EX222" s="5"/>
      <c r="EY222" s="5"/>
      <c r="EZ222" s="1"/>
      <c r="FA222" s="5"/>
      <c r="FB222" s="1"/>
      <c r="FC222" s="5"/>
      <c r="FD222" s="4">
        <v>0</v>
      </c>
      <c r="FE222" s="4">
        <v>0</v>
      </c>
      <c r="FF222" s="1"/>
      <c r="FG222" s="4">
        <v>0</v>
      </c>
      <c r="FH222" s="1"/>
      <c r="FI222" s="4">
        <v>0</v>
      </c>
      <c r="FJ222" s="4">
        <v>0</v>
      </c>
      <c r="FK222" s="4">
        <v>0</v>
      </c>
      <c r="FL222" s="1"/>
      <c r="FM222" s="4">
        <v>0</v>
      </c>
      <c r="FN222" s="1"/>
      <c r="FO222" s="4">
        <v>0</v>
      </c>
      <c r="FP222" s="4">
        <v>0</v>
      </c>
      <c r="FQ222" s="4">
        <v>0</v>
      </c>
      <c r="FR222" s="1"/>
      <c r="FS222" s="4">
        <v>0</v>
      </c>
      <c r="FT222" s="1"/>
      <c r="FU222" s="4">
        <v>0</v>
      </c>
      <c r="FV222" s="4">
        <v>2.4295732023724699</v>
      </c>
      <c r="FW222" s="4">
        <v>1.4268258471503601</v>
      </c>
      <c r="FX222" s="1">
        <v>0.58727427753856898</v>
      </c>
      <c r="FY222" s="4">
        <v>-6.6016988631027798E-2</v>
      </c>
      <c r="FZ222" s="1">
        <v>-2.7172257483973901E-2</v>
      </c>
      <c r="GA222" s="4">
        <v>1.0118279569892501</v>
      </c>
      <c r="GB222" s="4">
        <v>0.40228085955159198</v>
      </c>
      <c r="GC222" s="4">
        <v>0.40228085955159198</v>
      </c>
      <c r="GD222" s="1">
        <v>1</v>
      </c>
      <c r="GE222" s="4">
        <v>0.40414911341841098</v>
      </c>
      <c r="GF222" s="1">
        <v>1.00464415301514</v>
      </c>
      <c r="GG222" s="4">
        <v>0</v>
      </c>
      <c r="GH222" s="4">
        <v>0</v>
      </c>
      <c r="GI222" s="4">
        <v>0</v>
      </c>
      <c r="GJ222" s="1"/>
      <c r="GK222" s="4">
        <v>0</v>
      </c>
      <c r="GL222" s="1"/>
      <c r="GM222" s="4">
        <v>0</v>
      </c>
      <c r="GN222" s="4">
        <v>0</v>
      </c>
      <c r="GO222" s="4">
        <v>0</v>
      </c>
      <c r="GP222" s="1"/>
      <c r="GQ222" s="4">
        <v>0</v>
      </c>
      <c r="GR222" s="1"/>
      <c r="GS222" s="4">
        <v>0</v>
      </c>
      <c r="GT222" s="4">
        <v>0</v>
      </c>
      <c r="GU222" s="4">
        <v>0</v>
      </c>
      <c r="GV222" s="1"/>
      <c r="GW222" s="4">
        <v>0</v>
      </c>
      <c r="GX222" s="1"/>
      <c r="GY222" s="4">
        <v>0</v>
      </c>
    </row>
    <row r="223" spans="1:207" s="8" customFormat="1" x14ac:dyDescent="0.25">
      <c r="A223" s="4" t="s">
        <v>221</v>
      </c>
      <c r="B223" s="4" t="s">
        <v>640</v>
      </c>
      <c r="C223" s="4" t="s">
        <v>641</v>
      </c>
      <c r="D223" s="30" t="s">
        <v>224</v>
      </c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>
        <v>-1.32134602311353E-2</v>
      </c>
      <c r="Q223" s="5">
        <v>49.773581709961199</v>
      </c>
      <c r="R223" s="5">
        <v>-48.602667384604104</v>
      </c>
      <c r="S223" s="5">
        <v>0.37808083239549001</v>
      </c>
      <c r="T223" s="5">
        <v>-0.21485799157156199</v>
      </c>
      <c r="U223" s="5">
        <v>-7.9650506912280997E-2</v>
      </c>
      <c r="V223" s="5">
        <v>-0.30135617672472098</v>
      </c>
      <c r="W223" s="5">
        <v>0.61422001293932305</v>
      </c>
      <c r="X223" s="5">
        <v>-3.10413726676372E-2</v>
      </c>
      <c r="Y223" s="5">
        <v>6.8725215393867804E-3</v>
      </c>
      <c r="Z223" s="5">
        <v>2.0507978509269002E-2</v>
      </c>
      <c r="AA223" s="5">
        <v>-0.10299412003374001</v>
      </c>
      <c r="AB223" s="5">
        <v>-5.86748221458126E-2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49.760368249730099</v>
      </c>
      <c r="AI223" s="5">
        <v>-48.224586552208599</v>
      </c>
      <c r="AJ223" s="5">
        <v>-0.29450849848384297</v>
      </c>
      <c r="AK223" s="5">
        <v>0.31286383621460201</v>
      </c>
      <c r="AL223" s="5">
        <v>-2.4168851128250401E-2</v>
      </c>
      <c r="AM223" s="5">
        <v>-8.2486141524470605E-2</v>
      </c>
      <c r="AN223" s="5">
        <v>-5.86748221458126E-2</v>
      </c>
      <c r="AO223" s="5"/>
      <c r="AP223" s="5"/>
      <c r="AQ223" s="5">
        <v>49.760368249730099</v>
      </c>
      <c r="AR223" s="5">
        <v>-48.519095050692499</v>
      </c>
      <c r="AS223" s="5">
        <v>0.288694985086352</v>
      </c>
      <c r="AT223" s="5">
        <v>-0.141160963670283</v>
      </c>
      <c r="AU223" s="5">
        <f t="shared" si="34"/>
        <v>49.760368249730099</v>
      </c>
      <c r="AV223" s="5">
        <f t="shared" si="35"/>
        <v>-98.279463300422606</v>
      </c>
      <c r="AW223" s="5">
        <f t="shared" si="36"/>
        <v>48.807790035778851</v>
      </c>
      <c r="AX223" s="5">
        <v>0</v>
      </c>
      <c r="AY223" s="5">
        <v>0</v>
      </c>
      <c r="AZ223" s="5">
        <v>0</v>
      </c>
      <c r="BA223" s="5">
        <v>-1.32134602311353E-2</v>
      </c>
      <c r="BB223" s="5">
        <v>49.786795170192399</v>
      </c>
      <c r="BC223" s="5">
        <v>-98.376249094565296</v>
      </c>
      <c r="BD223" s="5">
        <v>48.980748216999601</v>
      </c>
      <c r="BE223" s="5">
        <v>-0.592938823967052</v>
      </c>
      <c r="BF223" s="5">
        <v>0.13520748465928101</v>
      </c>
      <c r="BG223" s="5">
        <v>-0.22170566981244</v>
      </c>
      <c r="BH223" s="5">
        <v>0.91557618966404397</v>
      </c>
      <c r="BI223" s="5">
        <v>-0.64526138560696</v>
      </c>
      <c r="BJ223" s="5">
        <v>3.7913894207023999E-2</v>
      </c>
      <c r="BK223" s="5">
        <v>1.36354569698822E-2</v>
      </c>
      <c r="BL223" s="6">
        <v>-0.123502098543009</v>
      </c>
      <c r="BM223" s="5" t="s">
        <v>257</v>
      </c>
      <c r="BN223" s="4" t="s">
        <v>257</v>
      </c>
      <c r="BO223" s="7">
        <v>427</v>
      </c>
      <c r="BP223" s="7">
        <v>205</v>
      </c>
      <c r="BQ223" s="4" t="s">
        <v>253</v>
      </c>
      <c r="BR223" s="5"/>
      <c r="BS223" s="5"/>
      <c r="BT223" s="1"/>
      <c r="BU223" s="5"/>
      <c r="BV223" s="1"/>
      <c r="BW223" s="5"/>
      <c r="BX223" s="5"/>
      <c r="BY223" s="5"/>
      <c r="BZ223" s="1"/>
      <c r="CA223" s="5"/>
      <c r="CB223" s="1"/>
      <c r="CC223" s="5"/>
      <c r="CD223" s="5">
        <v>-1.32134602311353E-2</v>
      </c>
      <c r="CE223" s="5">
        <v>-1.32134602311353E-2</v>
      </c>
      <c r="CF223" s="1">
        <v>1</v>
      </c>
      <c r="CG223" s="5">
        <v>-1.32134602311353E-2</v>
      </c>
      <c r="CH223" s="1">
        <v>-1</v>
      </c>
      <c r="CI223" s="5">
        <v>0</v>
      </c>
      <c r="CJ223" s="5">
        <v>49.773581709961199</v>
      </c>
      <c r="CK223" s="5">
        <v>49.773581709961199</v>
      </c>
      <c r="CL223" s="1">
        <v>1</v>
      </c>
      <c r="CM223" s="5">
        <v>49.773176614625903</v>
      </c>
      <c r="CN223" s="1">
        <v>0.99999186123800199</v>
      </c>
      <c r="CO223" s="5">
        <v>0</v>
      </c>
      <c r="CP223" s="5">
        <v>-48.602667384604104</v>
      </c>
      <c r="CQ223" s="5">
        <v>-48.602667384604104</v>
      </c>
      <c r="CR223" s="1">
        <v>1</v>
      </c>
      <c r="CS223" s="5">
        <v>-48.8419962630065</v>
      </c>
      <c r="CT223" s="1">
        <v>-1.0049241922569501</v>
      </c>
      <c r="CU223" s="5">
        <v>0</v>
      </c>
      <c r="CV223" s="5">
        <v>0.37808083239549001</v>
      </c>
      <c r="CW223" s="5">
        <v>0.37808083239549001</v>
      </c>
      <c r="CX223" s="1">
        <v>1</v>
      </c>
      <c r="CY223" s="5">
        <v>-0.198981927016009</v>
      </c>
      <c r="CZ223" s="1">
        <v>-0.52629467025681997</v>
      </c>
      <c r="DA223" s="5">
        <v>0</v>
      </c>
      <c r="DB223" s="5">
        <v>-0.21485799157156199</v>
      </c>
      <c r="DC223" s="5">
        <v>-0.21485799157156199</v>
      </c>
      <c r="DD223" s="1">
        <v>1</v>
      </c>
      <c r="DE223" s="5">
        <v>-0.215267893052426</v>
      </c>
      <c r="DF223" s="1">
        <v>-1.0019077786116599</v>
      </c>
      <c r="DG223" s="5">
        <v>0</v>
      </c>
      <c r="DH223" s="5">
        <v>-7.9650506912280997E-2</v>
      </c>
      <c r="DI223" s="5">
        <v>-7.9650506912280997E-2</v>
      </c>
      <c r="DJ223" s="1">
        <v>1</v>
      </c>
      <c r="DK223" s="5">
        <v>-3.5916140490663202</v>
      </c>
      <c r="DL223" s="1">
        <v>-45.092168126710902</v>
      </c>
      <c r="DM223" s="5">
        <v>0</v>
      </c>
      <c r="DN223" s="5">
        <v>-0.24431026156622501</v>
      </c>
      <c r="DO223" s="5">
        <v>-0.24431026156622501</v>
      </c>
      <c r="DP223" s="1">
        <v>1</v>
      </c>
      <c r="DQ223" s="5">
        <v>-1.3824018130478799</v>
      </c>
      <c r="DR223" s="1">
        <v>-5.6583862019776703</v>
      </c>
      <c r="DS223" s="5">
        <v>0</v>
      </c>
      <c r="DT223" s="5">
        <v>0.62954826880458303</v>
      </c>
      <c r="DU223" s="5">
        <v>-4.4717511508768597</v>
      </c>
      <c r="DV223" s="1">
        <v>-7.1031108692714504</v>
      </c>
      <c r="DW223" s="5">
        <v>-5.5674690919715299</v>
      </c>
      <c r="DX223" s="1">
        <v>-8.8435936811379197</v>
      </c>
      <c r="DY223" s="5">
        <v>0.4</v>
      </c>
      <c r="DZ223" s="5">
        <v>-3.4471923835600798E-2</v>
      </c>
      <c r="EA223" s="5">
        <v>4.6219159740686799E-2</v>
      </c>
      <c r="EB223" s="1">
        <v>-1.3407769163423999</v>
      </c>
      <c r="EC223" s="5">
        <v>4.6261852530631899E-2</v>
      </c>
      <c r="ED223" s="1">
        <v>1.34201539639209</v>
      </c>
      <c r="EE223" s="5">
        <v>0</v>
      </c>
      <c r="EF223" s="5">
        <v>2.2725599403819502E-3</v>
      </c>
      <c r="EG223" s="5">
        <v>2.2725599403819502E-3</v>
      </c>
      <c r="EH223" s="1">
        <v>1</v>
      </c>
      <c r="EI223" s="5">
        <v>2.6354008488770702E-3</v>
      </c>
      <c r="EJ223" s="1">
        <v>1.15966175503126</v>
      </c>
      <c r="EK223" s="5">
        <v>0</v>
      </c>
      <c r="EL223" s="5">
        <v>1.8979165172656499E-2</v>
      </c>
      <c r="EM223" s="5">
        <v>1.8979165172656499E-2</v>
      </c>
      <c r="EN223" s="1">
        <v>1</v>
      </c>
      <c r="EO223" s="5">
        <v>1.8534057179294398E-2</v>
      </c>
      <c r="EP223" s="1">
        <v>0.97654754625333395</v>
      </c>
      <c r="EQ223" s="5">
        <v>0</v>
      </c>
      <c r="ER223" s="5">
        <v>-0.106127869536647</v>
      </c>
      <c r="ES223" s="5">
        <v>-0.106127869536647</v>
      </c>
      <c r="ET223" s="1">
        <v>1</v>
      </c>
      <c r="EU223" s="5">
        <v>-0.106126810908707</v>
      </c>
      <c r="EV223" s="1">
        <v>-0.99999002497699097</v>
      </c>
      <c r="EW223" s="5">
        <v>0</v>
      </c>
      <c r="EX223" s="5">
        <v>-5.9272274477116603E-2</v>
      </c>
      <c r="EY223" s="5">
        <v>-5.9272274477116603E-2</v>
      </c>
      <c r="EZ223" s="1">
        <v>1</v>
      </c>
      <c r="FA223" s="5">
        <v>-5.9472927386917902E-2</v>
      </c>
      <c r="FB223" s="1">
        <v>-1.0033852743389999</v>
      </c>
      <c r="FC223" s="5">
        <v>0</v>
      </c>
      <c r="FD223" s="4">
        <v>0</v>
      </c>
      <c r="FE223" s="4">
        <v>0</v>
      </c>
      <c r="FF223" s="1"/>
      <c r="FG223" s="4">
        <v>0</v>
      </c>
      <c r="FH223" s="1"/>
      <c r="FI223" s="4">
        <v>0</v>
      </c>
      <c r="FJ223" s="4">
        <v>49.760368249730099</v>
      </c>
      <c r="FK223" s="4">
        <v>49.760368249730099</v>
      </c>
      <c r="FL223" s="1">
        <v>1</v>
      </c>
      <c r="FM223" s="4">
        <v>49.759963154394796</v>
      </c>
      <c r="FN223" s="1">
        <v>0.99999185907681998</v>
      </c>
      <c r="FO223" s="4">
        <v>0</v>
      </c>
      <c r="FP223" s="4">
        <v>-48.224586552208599</v>
      </c>
      <c r="FQ223" s="4">
        <v>-48.224586552208599</v>
      </c>
      <c r="FR223" s="1">
        <v>1</v>
      </c>
      <c r="FS223" s="4">
        <v>-49.0409781900225</v>
      </c>
      <c r="FT223" s="1">
        <v>1.01692895048317</v>
      </c>
      <c r="FU223" s="4">
        <v>0</v>
      </c>
      <c r="FV223" s="4">
        <v>-0.29450849848384297</v>
      </c>
      <c r="FW223" s="4">
        <v>-0.29450849848384297</v>
      </c>
      <c r="FX223" s="1">
        <v>1</v>
      </c>
      <c r="FY223" s="4">
        <v>-3.8068819421187499</v>
      </c>
      <c r="FZ223" s="1">
        <v>12.9262210147311</v>
      </c>
      <c r="GA223" s="4">
        <v>0</v>
      </c>
      <c r="GB223" s="4">
        <v>0.38523800723835799</v>
      </c>
      <c r="GC223" s="4">
        <v>-4.7160614124430902</v>
      </c>
      <c r="GD223" s="1">
        <v>-12.2419421859514</v>
      </c>
      <c r="GE223" s="4">
        <v>-6.9498709050194201</v>
      </c>
      <c r="GF223" s="1">
        <v>-18.040460116696998</v>
      </c>
      <c r="GG223" s="4">
        <v>0.4</v>
      </c>
      <c r="GH223" s="4">
        <v>-3.2199363895218901E-2</v>
      </c>
      <c r="GI223" s="4">
        <v>4.8491719681068697E-2</v>
      </c>
      <c r="GJ223" s="1">
        <v>-1.5059837777810601</v>
      </c>
      <c r="GK223" s="4">
        <v>4.8897253379509002E-2</v>
      </c>
      <c r="GL223" s="1">
        <v>-1.5185782408195201</v>
      </c>
      <c r="GM223" s="4">
        <v>0</v>
      </c>
      <c r="GN223" s="4">
        <v>-8.7148704363990998E-2</v>
      </c>
      <c r="GO223" s="4">
        <v>-8.7148704363990998E-2</v>
      </c>
      <c r="GP223" s="1">
        <v>1</v>
      </c>
      <c r="GQ223" s="4">
        <v>-8.7592753729412498E-2</v>
      </c>
      <c r="GR223" s="1">
        <v>1.00509530656436</v>
      </c>
      <c r="GS223" s="4">
        <v>0</v>
      </c>
      <c r="GT223" s="4">
        <v>-5.9272274477116603E-2</v>
      </c>
      <c r="GU223" s="4">
        <v>-5.9272274477116603E-2</v>
      </c>
      <c r="GV223" s="1">
        <v>1</v>
      </c>
      <c r="GW223" s="4">
        <v>-5.9472927386917902E-2</v>
      </c>
      <c r="GX223" s="1">
        <v>1.0033852743389999</v>
      </c>
      <c r="GY223" s="4">
        <v>0</v>
      </c>
    </row>
    <row r="224" spans="1:207" s="8" customFormat="1" x14ac:dyDescent="0.25">
      <c r="A224" s="4" t="s">
        <v>221</v>
      </c>
      <c r="B224" s="4" t="s">
        <v>642</v>
      </c>
      <c r="C224" s="4" t="s">
        <v>643</v>
      </c>
      <c r="D224" s="30" t="s">
        <v>231</v>
      </c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>
        <v>8.8785846625313098</v>
      </c>
      <c r="V224" s="5">
        <v>0.111392781433326</v>
      </c>
      <c r="W224" s="5">
        <v>0</v>
      </c>
      <c r="X224" s="5"/>
      <c r="Y224" s="5"/>
      <c r="Z224" s="5"/>
      <c r="AA224" s="5"/>
      <c r="AB224" s="5"/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8.8785846625313098</v>
      </c>
      <c r="AK224" s="5">
        <v>0.111392781433326</v>
      </c>
      <c r="AL224" s="5">
        <v>0</v>
      </c>
      <c r="AM224" s="5">
        <v>0</v>
      </c>
      <c r="AN224" s="5">
        <v>0</v>
      </c>
      <c r="AO224" s="5"/>
      <c r="AP224" s="5"/>
      <c r="AQ224" s="5"/>
      <c r="AR224" s="5">
        <v>8.8785846625313098</v>
      </c>
      <c r="AS224" s="5">
        <v>0.111392781433326</v>
      </c>
      <c r="AT224" s="5"/>
      <c r="AU224" s="5">
        <f t="shared" si="34"/>
        <v>0</v>
      </c>
      <c r="AV224" s="5">
        <f t="shared" si="35"/>
        <v>8.8785846625313098</v>
      </c>
      <c r="AW224" s="5">
        <f t="shared" si="36"/>
        <v>-8.7671918810979843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8.8785846625313098</v>
      </c>
      <c r="BG224" s="5">
        <v>-8.7671918810979808</v>
      </c>
      <c r="BH224" s="5">
        <v>-0.111392781433326</v>
      </c>
      <c r="BI224" s="5">
        <v>0</v>
      </c>
      <c r="BJ224" s="5">
        <v>0</v>
      </c>
      <c r="BK224" s="5">
        <v>0</v>
      </c>
      <c r="BL224" s="6">
        <v>0</v>
      </c>
      <c r="BM224" s="5" t="s">
        <v>257</v>
      </c>
      <c r="BN224" s="4" t="s">
        <v>257</v>
      </c>
      <c r="BO224" s="7">
        <v>853</v>
      </c>
      <c r="BP224" s="7">
        <v>206</v>
      </c>
      <c r="BQ224" s="4" t="s">
        <v>253</v>
      </c>
      <c r="BR224" s="5"/>
      <c r="BS224" s="5"/>
      <c r="BT224" s="1"/>
      <c r="BU224" s="5"/>
      <c r="BV224" s="1"/>
      <c r="BW224" s="5"/>
      <c r="BX224" s="5"/>
      <c r="BY224" s="5"/>
      <c r="BZ224" s="1"/>
      <c r="CA224" s="5"/>
      <c r="CB224" s="1"/>
      <c r="CC224" s="5"/>
      <c r="CD224" s="5"/>
      <c r="CE224" s="5"/>
      <c r="CF224" s="1"/>
      <c r="CG224" s="5"/>
      <c r="CH224" s="1"/>
      <c r="CI224" s="5"/>
      <c r="CJ224" s="5"/>
      <c r="CK224" s="5"/>
      <c r="CL224" s="1"/>
      <c r="CM224" s="5"/>
      <c r="CN224" s="1"/>
      <c r="CO224" s="5"/>
      <c r="CP224" s="5"/>
      <c r="CQ224" s="5"/>
      <c r="CR224" s="1"/>
      <c r="CS224" s="5"/>
      <c r="CT224" s="1"/>
      <c r="CU224" s="5"/>
      <c r="CV224" s="5"/>
      <c r="CW224" s="5"/>
      <c r="CX224" s="1"/>
      <c r="CY224" s="5"/>
      <c r="CZ224" s="1"/>
      <c r="DA224" s="5"/>
      <c r="DB224" s="5"/>
      <c r="DC224" s="5"/>
      <c r="DD224" s="1"/>
      <c r="DE224" s="5"/>
      <c r="DF224" s="1"/>
      <c r="DG224" s="5"/>
      <c r="DH224" s="5">
        <v>9.4384202146859995</v>
      </c>
      <c r="DI224" s="5">
        <v>7.0130983422719497</v>
      </c>
      <c r="DJ224" s="1">
        <v>0.74303730738325302</v>
      </c>
      <c r="DK224" s="5">
        <v>6.5983229764158402</v>
      </c>
      <c r="DL224" s="1">
        <v>0.69909188469368899</v>
      </c>
      <c r="DM224" s="5">
        <v>0.30760368663594501</v>
      </c>
      <c r="DN224" s="5">
        <v>0.115458136867593</v>
      </c>
      <c r="DO224" s="5">
        <v>0.115458136867593</v>
      </c>
      <c r="DP224" s="1">
        <v>1</v>
      </c>
      <c r="DQ224" s="5">
        <v>0.115458136867593</v>
      </c>
      <c r="DR224" s="1">
        <v>1</v>
      </c>
      <c r="DS224" s="5">
        <v>0</v>
      </c>
      <c r="DT224" s="5">
        <v>0</v>
      </c>
      <c r="DU224" s="5">
        <v>0</v>
      </c>
      <c r="DV224" s="1"/>
      <c r="DW224" s="5">
        <v>-4.7040567953167701E-5</v>
      </c>
      <c r="DX224" s="1"/>
      <c r="DY224" s="5">
        <v>0</v>
      </c>
      <c r="DZ224" s="5"/>
      <c r="EA224" s="5"/>
      <c r="EB224" s="1"/>
      <c r="EC224" s="5"/>
      <c r="ED224" s="1"/>
      <c r="EE224" s="5"/>
      <c r="EF224" s="5"/>
      <c r="EG224" s="5"/>
      <c r="EH224" s="1"/>
      <c r="EI224" s="5"/>
      <c r="EJ224" s="1"/>
      <c r="EK224" s="5"/>
      <c r="EL224" s="5"/>
      <c r="EM224" s="5"/>
      <c r="EN224" s="1"/>
      <c r="EO224" s="5"/>
      <c r="EP224" s="1"/>
      <c r="EQ224" s="5"/>
      <c r="ER224" s="5"/>
      <c r="ES224" s="5"/>
      <c r="ET224" s="1"/>
      <c r="EU224" s="5"/>
      <c r="EV224" s="1"/>
      <c r="EW224" s="5"/>
      <c r="EX224" s="5"/>
      <c r="EY224" s="5"/>
      <c r="EZ224" s="1"/>
      <c r="FA224" s="5"/>
      <c r="FB224" s="1"/>
      <c r="FC224" s="5"/>
      <c r="FD224" s="4">
        <v>0</v>
      </c>
      <c r="FE224" s="4">
        <v>0</v>
      </c>
      <c r="FF224" s="1"/>
      <c r="FG224" s="4">
        <v>0</v>
      </c>
      <c r="FH224" s="1"/>
      <c r="FI224" s="4">
        <v>0</v>
      </c>
      <c r="FJ224" s="4">
        <v>0</v>
      </c>
      <c r="FK224" s="4">
        <v>0</v>
      </c>
      <c r="FL224" s="1"/>
      <c r="FM224" s="4">
        <v>0</v>
      </c>
      <c r="FN224" s="1"/>
      <c r="FO224" s="4">
        <v>0</v>
      </c>
      <c r="FP224" s="4">
        <v>0</v>
      </c>
      <c r="FQ224" s="4">
        <v>0</v>
      </c>
      <c r="FR224" s="1"/>
      <c r="FS224" s="4">
        <v>0</v>
      </c>
      <c r="FT224" s="1"/>
      <c r="FU224" s="4">
        <v>0</v>
      </c>
      <c r="FV224" s="4">
        <v>9.4384202146859995</v>
      </c>
      <c r="FW224" s="4">
        <v>7.0130983422719497</v>
      </c>
      <c r="FX224" s="1">
        <v>0.74303730738325302</v>
      </c>
      <c r="FY224" s="4">
        <v>6.5983229764158402</v>
      </c>
      <c r="FZ224" s="1">
        <v>0.69909188469368899</v>
      </c>
      <c r="GA224" s="4">
        <v>0.30760368663594501</v>
      </c>
      <c r="GB224" s="4">
        <v>0.115458136867593</v>
      </c>
      <c r="GC224" s="4">
        <v>0.115458136867593</v>
      </c>
      <c r="GD224" s="1">
        <v>1</v>
      </c>
      <c r="GE224" s="4">
        <v>0.11541109629964</v>
      </c>
      <c r="GF224" s="1">
        <v>0.99959257468352303</v>
      </c>
      <c r="GG224" s="4">
        <v>0</v>
      </c>
      <c r="GH224" s="4">
        <v>0</v>
      </c>
      <c r="GI224" s="4">
        <v>0</v>
      </c>
      <c r="GJ224" s="1"/>
      <c r="GK224" s="4">
        <v>0</v>
      </c>
      <c r="GL224" s="1"/>
      <c r="GM224" s="4">
        <v>0</v>
      </c>
      <c r="GN224" s="4">
        <v>0</v>
      </c>
      <c r="GO224" s="4">
        <v>0</v>
      </c>
      <c r="GP224" s="1"/>
      <c r="GQ224" s="4">
        <v>0</v>
      </c>
      <c r="GR224" s="1"/>
      <c r="GS224" s="4">
        <v>0</v>
      </c>
      <c r="GT224" s="4">
        <v>0</v>
      </c>
      <c r="GU224" s="4">
        <v>0</v>
      </c>
      <c r="GV224" s="1"/>
      <c r="GW224" s="4">
        <v>0</v>
      </c>
      <c r="GX224" s="1"/>
      <c r="GY224" s="4">
        <v>0</v>
      </c>
    </row>
    <row r="225" spans="1:207" s="8" customFormat="1" x14ac:dyDescent="0.25">
      <c r="A225" s="4" t="s">
        <v>221</v>
      </c>
      <c r="B225" s="4" t="s">
        <v>644</v>
      </c>
      <c r="C225" s="4" t="s">
        <v>645</v>
      </c>
      <c r="D225" s="30" t="s">
        <v>235</v>
      </c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>
        <v>0</v>
      </c>
      <c r="Z225" s="5">
        <v>386.75690472203701</v>
      </c>
      <c r="AA225" s="5">
        <v>332.87523575728801</v>
      </c>
      <c r="AB225" s="5">
        <v>-270.586149111064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719.63214047932399</v>
      </c>
      <c r="AN225" s="5">
        <v>-270.586149111064</v>
      </c>
      <c r="AO225" s="5"/>
      <c r="AP225" s="5"/>
      <c r="AQ225" s="5"/>
      <c r="AR225" s="5"/>
      <c r="AS225" s="5">
        <v>0</v>
      </c>
      <c r="AT225" s="5">
        <v>449.04599136825999</v>
      </c>
      <c r="AU225" s="5">
        <f t="shared" si="34"/>
        <v>0</v>
      </c>
      <c r="AV225" s="5">
        <f t="shared" si="35"/>
        <v>0</v>
      </c>
      <c r="AW225" s="5">
        <f t="shared" si="36"/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386.75690472203701</v>
      </c>
      <c r="BL225" s="6">
        <v>-53.881668964748997</v>
      </c>
      <c r="BM225" s="5" t="s">
        <v>257</v>
      </c>
      <c r="BN225" s="4" t="s">
        <v>257</v>
      </c>
      <c r="BO225" s="7">
        <v>500</v>
      </c>
      <c r="BP225" s="7">
        <v>207</v>
      </c>
      <c r="BQ225" s="4" t="s">
        <v>253</v>
      </c>
      <c r="BR225" s="5"/>
      <c r="BS225" s="5"/>
      <c r="BT225" s="1"/>
      <c r="BU225" s="5"/>
      <c r="BV225" s="1"/>
      <c r="BW225" s="5"/>
      <c r="BX225" s="5"/>
      <c r="BY225" s="5"/>
      <c r="BZ225" s="1"/>
      <c r="CA225" s="5"/>
      <c r="CB225" s="1"/>
      <c r="CC225" s="5"/>
      <c r="CD225" s="5"/>
      <c r="CE225" s="5"/>
      <c r="CF225" s="1"/>
      <c r="CG225" s="5"/>
      <c r="CH225" s="1"/>
      <c r="CI225" s="5"/>
      <c r="CJ225" s="5"/>
      <c r="CK225" s="5"/>
      <c r="CL225" s="1"/>
      <c r="CM225" s="5"/>
      <c r="CN225" s="1"/>
      <c r="CO225" s="5"/>
      <c r="CP225" s="5"/>
      <c r="CQ225" s="5"/>
      <c r="CR225" s="1"/>
      <c r="CS225" s="5"/>
      <c r="CT225" s="1"/>
      <c r="CU225" s="5"/>
      <c r="CV225" s="5"/>
      <c r="CW225" s="5"/>
      <c r="CX225" s="1"/>
      <c r="CY225" s="5"/>
      <c r="CZ225" s="1"/>
      <c r="DA225" s="5"/>
      <c r="DB225" s="5"/>
      <c r="DC225" s="5"/>
      <c r="DD225" s="1"/>
      <c r="DE225" s="5"/>
      <c r="DF225" s="1"/>
      <c r="DG225" s="5"/>
      <c r="DH225" s="5"/>
      <c r="DI225" s="5"/>
      <c r="DJ225" s="1"/>
      <c r="DK225" s="5"/>
      <c r="DL225" s="1"/>
      <c r="DM225" s="5"/>
      <c r="DN225" s="5"/>
      <c r="DO225" s="5"/>
      <c r="DP225" s="1"/>
      <c r="DQ225" s="5"/>
      <c r="DR225" s="1"/>
      <c r="DS225" s="5"/>
      <c r="DT225" s="5"/>
      <c r="DU225" s="5"/>
      <c r="DV225" s="1"/>
      <c r="DW225" s="5"/>
      <c r="DX225" s="1"/>
      <c r="DY225" s="5"/>
      <c r="DZ225" s="5"/>
      <c r="EA225" s="5"/>
      <c r="EB225" s="1"/>
      <c r="EC225" s="5"/>
      <c r="ED225" s="1"/>
      <c r="EE225" s="5"/>
      <c r="EF225" s="5">
        <v>0</v>
      </c>
      <c r="EG225" s="5">
        <v>0</v>
      </c>
      <c r="EH225" s="1"/>
      <c r="EI225" s="5">
        <v>-0.19452887537993899</v>
      </c>
      <c r="EJ225" s="1"/>
      <c r="EK225" s="5">
        <v>0</v>
      </c>
      <c r="EL225" s="5">
        <v>386.75690472203701</v>
      </c>
      <c r="EM225" s="5">
        <v>177.58115951953201</v>
      </c>
      <c r="EN225" s="1">
        <v>0.45915446460396198</v>
      </c>
      <c r="EO225" s="5">
        <v>144.93899063515599</v>
      </c>
      <c r="EP225" s="1">
        <v>0.37475475903739602</v>
      </c>
      <c r="EQ225" s="5">
        <v>28.410752688172</v>
      </c>
      <c r="ER225" s="5">
        <v>332.87523575728801</v>
      </c>
      <c r="ES225" s="5">
        <v>-81.143603501101893</v>
      </c>
      <c r="ET225" s="1">
        <v>-0.24376581609172901</v>
      </c>
      <c r="EU225" s="5">
        <v>-142.14449703680501</v>
      </c>
      <c r="EV225" s="1">
        <v>-0.42702034206127498</v>
      </c>
      <c r="EW225" s="5">
        <v>60.884946236559102</v>
      </c>
      <c r="EX225" s="5">
        <v>-270.586149111064</v>
      </c>
      <c r="EY225" s="5">
        <v>-571.94420383237002</v>
      </c>
      <c r="EZ225" s="1">
        <v>2.1137231366473701</v>
      </c>
      <c r="FA225" s="5">
        <v>-616.20527557952505</v>
      </c>
      <c r="FB225" s="1">
        <v>-2.2772979237994901</v>
      </c>
      <c r="FC225" s="5">
        <v>43.2408602150538</v>
      </c>
      <c r="FD225" s="4">
        <v>0</v>
      </c>
      <c r="FE225" s="4">
        <v>0</v>
      </c>
      <c r="FF225" s="1"/>
      <c r="FG225" s="4">
        <v>0</v>
      </c>
      <c r="FH225" s="1"/>
      <c r="FI225" s="4">
        <v>0</v>
      </c>
      <c r="FJ225" s="4">
        <v>0</v>
      </c>
      <c r="FK225" s="4">
        <v>0</v>
      </c>
      <c r="FL225" s="1"/>
      <c r="FM225" s="4">
        <v>0</v>
      </c>
      <c r="FN225" s="1"/>
      <c r="FO225" s="4">
        <v>0</v>
      </c>
      <c r="FP225" s="4">
        <v>0</v>
      </c>
      <c r="FQ225" s="4">
        <v>0</v>
      </c>
      <c r="FR225" s="1"/>
      <c r="FS225" s="4">
        <v>0</v>
      </c>
      <c r="FT225" s="1"/>
      <c r="FU225" s="4">
        <v>0</v>
      </c>
      <c r="FV225" s="4">
        <v>0</v>
      </c>
      <c r="FW225" s="4">
        <v>0</v>
      </c>
      <c r="FX225" s="1"/>
      <c r="FY225" s="4">
        <v>0</v>
      </c>
      <c r="FZ225" s="1"/>
      <c r="GA225" s="4">
        <v>0</v>
      </c>
      <c r="GB225" s="4">
        <v>0</v>
      </c>
      <c r="GC225" s="4">
        <v>0</v>
      </c>
      <c r="GD225" s="1"/>
      <c r="GE225" s="4">
        <v>0</v>
      </c>
      <c r="GF225" s="1"/>
      <c r="GG225" s="4">
        <v>0</v>
      </c>
      <c r="GH225" s="4">
        <v>0</v>
      </c>
      <c r="GI225" s="4">
        <v>0</v>
      </c>
      <c r="GJ225" s="1"/>
      <c r="GK225" s="4">
        <v>-0.19452887537993899</v>
      </c>
      <c r="GL225" s="1"/>
      <c r="GM225" s="4">
        <v>0</v>
      </c>
      <c r="GN225" s="4">
        <v>719.63214047932399</v>
      </c>
      <c r="GO225" s="4">
        <v>96.4375560184303</v>
      </c>
      <c r="GP225" s="1">
        <v>0.13400951763243399</v>
      </c>
      <c r="GQ225" s="4">
        <v>2.79449359835127</v>
      </c>
      <c r="GR225" s="1">
        <v>3.8832251106654899E-3</v>
      </c>
      <c r="GS225" s="4">
        <v>89.295698924731198</v>
      </c>
      <c r="GT225" s="4">
        <v>-270.586149111064</v>
      </c>
      <c r="GU225" s="4">
        <v>-571.94420383237002</v>
      </c>
      <c r="GV225" s="1">
        <v>2.1137231366473701</v>
      </c>
      <c r="GW225" s="4">
        <v>-616.20527557952505</v>
      </c>
      <c r="GX225" s="1">
        <v>2.2772979237994901</v>
      </c>
      <c r="GY225" s="4">
        <v>43.2408602150538</v>
      </c>
    </row>
    <row r="226" spans="1:207" s="8" customFormat="1" x14ac:dyDescent="0.25">
      <c r="A226" s="4" t="s">
        <v>221</v>
      </c>
      <c r="B226" s="4" t="s">
        <v>646</v>
      </c>
      <c r="C226" s="4" t="s">
        <v>647</v>
      </c>
      <c r="D226" s="30" t="s">
        <v>260</v>
      </c>
      <c r="E226" s="4" t="s">
        <v>242</v>
      </c>
      <c r="F226" s="5">
        <v>17.499776624825401</v>
      </c>
      <c r="G226" s="5">
        <v>17.769187362309701</v>
      </c>
      <c r="H226" s="5">
        <v>32.114775501784898</v>
      </c>
      <c r="I226" s="5">
        <v>39.698027639378097</v>
      </c>
      <c r="J226" s="5">
        <v>33.9983548075353</v>
      </c>
      <c r="K226" s="5">
        <v>17.7506038942972</v>
      </c>
      <c r="L226" s="5">
        <v>0</v>
      </c>
      <c r="M226" s="5">
        <v>0</v>
      </c>
      <c r="N226" s="5">
        <v>0</v>
      </c>
      <c r="O226" s="5">
        <v>0</v>
      </c>
      <c r="P226" s="5"/>
      <c r="Q226" s="5"/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35.268963987135102</v>
      </c>
      <c r="AD226" s="5">
        <v>71.812803141163002</v>
      </c>
      <c r="AE226" s="5">
        <v>51.7489587018325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107.081767128298</v>
      </c>
      <c r="AP226" s="5">
        <v>51.7489587018325</v>
      </c>
      <c r="AQ226" s="5">
        <v>0</v>
      </c>
      <c r="AR226" s="5">
        <v>0</v>
      </c>
      <c r="AS226" s="5">
        <v>0</v>
      </c>
      <c r="AT226" s="5">
        <v>0</v>
      </c>
      <c r="AU226" s="5">
        <f t="shared" si="34"/>
        <v>-51.7489587018325</v>
      </c>
      <c r="AV226" s="5">
        <f t="shared" si="35"/>
        <v>0</v>
      </c>
      <c r="AW226" s="5">
        <f t="shared" si="36"/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6">
        <v>0</v>
      </c>
      <c r="BM226" s="5" t="s">
        <v>257</v>
      </c>
      <c r="BN226" s="4" t="s">
        <v>257</v>
      </c>
      <c r="BO226" s="7">
        <v>865</v>
      </c>
      <c r="BP226" s="7">
        <v>208</v>
      </c>
      <c r="BQ226" s="4" t="s">
        <v>253</v>
      </c>
      <c r="BR226" s="5">
        <v>0</v>
      </c>
      <c r="BS226" s="5">
        <v>0</v>
      </c>
      <c r="BT226" s="1"/>
      <c r="BU226" s="5">
        <v>3.3403868786527097E-2</v>
      </c>
      <c r="BV226" s="1"/>
      <c r="BW226" s="5">
        <v>0</v>
      </c>
      <c r="BX226" s="5">
        <v>0</v>
      </c>
      <c r="BY226" s="5">
        <v>0</v>
      </c>
      <c r="BZ226" s="1"/>
      <c r="CA226" s="5">
        <v>1.10210626443745E-2</v>
      </c>
      <c r="CB226" s="1"/>
      <c r="CC226" s="5">
        <v>0</v>
      </c>
      <c r="CD226" s="5"/>
      <c r="CE226" s="5"/>
      <c r="CF226" s="1"/>
      <c r="CG226" s="5"/>
      <c r="CH226" s="1"/>
      <c r="CI226" s="5"/>
      <c r="CJ226" s="5"/>
      <c r="CK226" s="5"/>
      <c r="CL226" s="1"/>
      <c r="CM226" s="5"/>
      <c r="CN226" s="1"/>
      <c r="CO226" s="5"/>
      <c r="CP226" s="5">
        <v>0</v>
      </c>
      <c r="CQ226" s="5">
        <v>0</v>
      </c>
      <c r="CR226" s="1"/>
      <c r="CS226" s="5">
        <v>-0.28643463445385098</v>
      </c>
      <c r="CT226" s="1"/>
      <c r="CU226" s="5">
        <v>0</v>
      </c>
      <c r="CV226" s="5">
        <v>0</v>
      </c>
      <c r="CW226" s="5">
        <v>0</v>
      </c>
      <c r="CX226" s="1"/>
      <c r="CY226" s="5">
        <v>6.3387207475574997E-2</v>
      </c>
      <c r="CZ226" s="1"/>
      <c r="DA226" s="5">
        <v>0</v>
      </c>
      <c r="DB226" s="5">
        <v>0</v>
      </c>
      <c r="DC226" s="5">
        <v>0</v>
      </c>
      <c r="DD226" s="1"/>
      <c r="DE226" s="5">
        <v>-5.8247603609996403E-2</v>
      </c>
      <c r="DF226" s="1"/>
      <c r="DG226" s="5">
        <v>0</v>
      </c>
      <c r="DH226" s="5">
        <v>0</v>
      </c>
      <c r="DI226" s="5">
        <v>0</v>
      </c>
      <c r="DJ226" s="1"/>
      <c r="DK226" s="5">
        <v>-0.731546101307612</v>
      </c>
      <c r="DL226" s="1"/>
      <c r="DM226" s="5">
        <v>0</v>
      </c>
      <c r="DN226" s="5">
        <v>0</v>
      </c>
      <c r="DO226" s="5">
        <v>0</v>
      </c>
      <c r="DP226" s="1"/>
      <c r="DQ226" s="5">
        <v>-1.55583976927408</v>
      </c>
      <c r="DR226" s="1"/>
      <c r="DS226" s="5">
        <v>0</v>
      </c>
      <c r="DT226" s="5">
        <v>0</v>
      </c>
      <c r="DU226" s="5">
        <v>0</v>
      </c>
      <c r="DV226" s="1"/>
      <c r="DW226" s="5">
        <v>-1.12077722777704</v>
      </c>
      <c r="DX226" s="1"/>
      <c r="DY226" s="5">
        <v>0</v>
      </c>
      <c r="DZ226" s="5">
        <v>0</v>
      </c>
      <c r="EA226" s="5">
        <v>0</v>
      </c>
      <c r="EB226" s="1"/>
      <c r="EC226" s="5">
        <v>-0.62990395775421204</v>
      </c>
      <c r="ED226" s="1"/>
      <c r="EE226" s="5">
        <v>0</v>
      </c>
      <c r="EF226" s="5">
        <v>0</v>
      </c>
      <c r="EG226" s="5">
        <v>0</v>
      </c>
      <c r="EH226" s="1"/>
      <c r="EI226" s="5">
        <v>16.299126312419101</v>
      </c>
      <c r="EJ226" s="1"/>
      <c r="EK226" s="5">
        <v>0</v>
      </c>
      <c r="EL226" s="5">
        <v>0</v>
      </c>
      <c r="EM226" s="5">
        <v>0</v>
      </c>
      <c r="EN226" s="1"/>
      <c r="EO226" s="5">
        <v>-1.06597726437849E-2</v>
      </c>
      <c r="EP226" s="1"/>
      <c r="EQ226" s="5">
        <v>0</v>
      </c>
      <c r="ER226" s="5">
        <v>0</v>
      </c>
      <c r="ES226" s="5">
        <v>0</v>
      </c>
      <c r="ET226" s="1"/>
      <c r="EU226" s="5">
        <v>2.5117665428089401E-3</v>
      </c>
      <c r="EV226" s="1"/>
      <c r="EW226" s="5">
        <v>0</v>
      </c>
      <c r="EX226" s="5">
        <v>0</v>
      </c>
      <c r="EY226" s="5">
        <v>0</v>
      </c>
      <c r="EZ226" s="1"/>
      <c r="FA226" s="5">
        <v>-4.2224504959186102E-2</v>
      </c>
      <c r="FB226" s="1"/>
      <c r="FC226" s="5">
        <v>0</v>
      </c>
      <c r="FD226" s="4">
        <v>0</v>
      </c>
      <c r="FE226" s="4">
        <v>0</v>
      </c>
      <c r="FF226" s="1"/>
      <c r="FG226" s="4">
        <v>4.44249314309016E-2</v>
      </c>
      <c r="FH226" s="1"/>
      <c r="FI226" s="4">
        <v>0</v>
      </c>
      <c r="FJ226" s="4">
        <v>0</v>
      </c>
      <c r="FK226" s="4">
        <v>0</v>
      </c>
      <c r="FL226" s="1"/>
      <c r="FM226" s="4">
        <v>0</v>
      </c>
      <c r="FN226" s="1"/>
      <c r="FO226" s="4">
        <v>0</v>
      </c>
      <c r="FP226" s="4">
        <v>0</v>
      </c>
      <c r="FQ226" s="4">
        <v>0</v>
      </c>
      <c r="FR226" s="1"/>
      <c r="FS226" s="4">
        <v>-0.22304742697827601</v>
      </c>
      <c r="FT226" s="1"/>
      <c r="FU226" s="4">
        <v>0</v>
      </c>
      <c r="FV226" s="4">
        <v>0</v>
      </c>
      <c r="FW226" s="4">
        <v>0</v>
      </c>
      <c r="FX226" s="1"/>
      <c r="FY226" s="4">
        <v>-0.78979370491760803</v>
      </c>
      <c r="FZ226" s="1"/>
      <c r="GA226" s="4">
        <v>0</v>
      </c>
      <c r="GB226" s="4">
        <v>0</v>
      </c>
      <c r="GC226" s="4">
        <v>0</v>
      </c>
      <c r="GD226" s="1"/>
      <c r="GE226" s="4">
        <v>-2.6766169970511098</v>
      </c>
      <c r="GF226" s="1"/>
      <c r="GG226" s="4">
        <v>0</v>
      </c>
      <c r="GH226" s="4">
        <v>0</v>
      </c>
      <c r="GI226" s="4">
        <v>0</v>
      </c>
      <c r="GJ226" s="1"/>
      <c r="GK226" s="4">
        <v>15.6692223546649</v>
      </c>
      <c r="GL226" s="1"/>
      <c r="GM226" s="4">
        <v>0</v>
      </c>
      <c r="GN226" s="4">
        <v>0</v>
      </c>
      <c r="GO226" s="4">
        <v>0</v>
      </c>
      <c r="GP226" s="1"/>
      <c r="GQ226" s="4">
        <v>-8.1480061009759908E-3</v>
      </c>
      <c r="GR226" s="1"/>
      <c r="GS226" s="4">
        <v>0</v>
      </c>
      <c r="GT226" s="4">
        <v>0</v>
      </c>
      <c r="GU226" s="4">
        <v>0</v>
      </c>
      <c r="GV226" s="1"/>
      <c r="GW226" s="4">
        <v>-4.2224504959186102E-2</v>
      </c>
      <c r="GX226" s="1"/>
      <c r="GY226" s="4">
        <v>0</v>
      </c>
    </row>
    <row r="227" spans="1:207" s="8" customFormat="1" x14ac:dyDescent="0.25">
      <c r="A227" s="4" t="s">
        <v>221</v>
      </c>
      <c r="B227" s="4" t="s">
        <v>648</v>
      </c>
      <c r="C227" s="4" t="s">
        <v>649</v>
      </c>
      <c r="D227" s="30" t="s">
        <v>235</v>
      </c>
      <c r="E227" s="4"/>
      <c r="F227" s="5">
        <v>33.538834835571997</v>
      </c>
      <c r="G227" s="5">
        <v>26.2019979441923</v>
      </c>
      <c r="H227" s="5">
        <v>40.791431458198701</v>
      </c>
      <c r="I227" s="5">
        <v>34.928055954316498</v>
      </c>
      <c r="J227" s="5">
        <v>57.091682018841801</v>
      </c>
      <c r="K227" s="5">
        <v>67.465656555514698</v>
      </c>
      <c r="L227" s="5">
        <v>69.983028296379004</v>
      </c>
      <c r="M227" s="5">
        <v>60.067577154533801</v>
      </c>
      <c r="N227" s="5">
        <v>26.403352758627999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/>
      <c r="X227" s="5"/>
      <c r="Y227" s="5"/>
      <c r="Z227" s="5">
        <v>0</v>
      </c>
      <c r="AA227" s="5"/>
      <c r="AB227" s="5"/>
      <c r="AC227" s="5">
        <v>59.740832779764297</v>
      </c>
      <c r="AD227" s="5">
        <v>75.719487412515207</v>
      </c>
      <c r="AE227" s="5">
        <v>124.557338574356</v>
      </c>
      <c r="AF227" s="5">
        <v>130.050605450913</v>
      </c>
      <c r="AG227" s="5">
        <v>26.403352758627999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135.460320192279</v>
      </c>
      <c r="AP227" s="5">
        <v>254.60794402526901</v>
      </c>
      <c r="AQ227" s="5">
        <v>26.403352758627999</v>
      </c>
      <c r="AR227" s="5">
        <v>0</v>
      </c>
      <c r="AS227" s="5">
        <v>0</v>
      </c>
      <c r="AT227" s="5">
        <v>0</v>
      </c>
      <c r="AU227" s="5">
        <f t="shared" si="34"/>
        <v>-228.20459126664102</v>
      </c>
      <c r="AV227" s="5">
        <f t="shared" si="35"/>
        <v>-26.403352758627999</v>
      </c>
      <c r="AW227" s="5">
        <f t="shared" si="36"/>
        <v>0</v>
      </c>
      <c r="AX227" s="5">
        <v>-9.9154511418451996</v>
      </c>
      <c r="AY227" s="5">
        <v>-33.664224395905798</v>
      </c>
      <c r="AZ227" s="5">
        <v>-26.403352758627999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6">
        <v>0</v>
      </c>
      <c r="BM227" s="5" t="s">
        <v>225</v>
      </c>
      <c r="BN227" s="4" t="s">
        <v>225</v>
      </c>
      <c r="BO227" s="7">
        <v>343</v>
      </c>
      <c r="BP227" s="7">
        <v>209</v>
      </c>
      <c r="BQ227" s="4" t="s">
        <v>253</v>
      </c>
      <c r="BR227" s="5">
        <v>25.847817463235401</v>
      </c>
      <c r="BS227" s="5">
        <v>15.8020248476808</v>
      </c>
      <c r="BT227" s="1">
        <v>0.61134851598812301</v>
      </c>
      <c r="BU227" s="5">
        <v>12.7835635262356</v>
      </c>
      <c r="BV227" s="1">
        <v>0.49457032665981399</v>
      </c>
      <c r="BW227" s="5">
        <v>2.2666666666666702</v>
      </c>
      <c r="BX227" s="5">
        <v>0</v>
      </c>
      <c r="BY227" s="5">
        <v>-4.7581938629015401E-3</v>
      </c>
      <c r="BZ227" s="1"/>
      <c r="CA227" s="5">
        <v>0.160014616729798</v>
      </c>
      <c r="CB227" s="1"/>
      <c r="CC227" s="5">
        <v>0</v>
      </c>
      <c r="CD227" s="5">
        <v>0</v>
      </c>
      <c r="CE227" s="5">
        <v>3.4316051280495703E-2</v>
      </c>
      <c r="CF227" s="1"/>
      <c r="CG227" s="5">
        <v>3.4316051280495703E-2</v>
      </c>
      <c r="CH227" s="1"/>
      <c r="CI227" s="5">
        <v>0</v>
      </c>
      <c r="CJ227" s="5">
        <v>0</v>
      </c>
      <c r="CK227" s="5">
        <v>4.11455891685676E-4</v>
      </c>
      <c r="CL227" s="1"/>
      <c r="CM227" s="5">
        <v>4.11455891685732E-4</v>
      </c>
      <c r="CN227" s="1"/>
      <c r="CO227" s="5">
        <v>0</v>
      </c>
      <c r="CP227" s="5">
        <v>0</v>
      </c>
      <c r="CQ227" s="5">
        <v>4.2368905325946399E-4</v>
      </c>
      <c r="CR227" s="1"/>
      <c r="CS227" s="5">
        <v>4.2368905325943499E-4</v>
      </c>
      <c r="CT227" s="1"/>
      <c r="CU227" s="5">
        <v>0</v>
      </c>
      <c r="CV227" s="5">
        <v>0</v>
      </c>
      <c r="CW227" s="5">
        <v>3.4001226989711299E-3</v>
      </c>
      <c r="CX227" s="1"/>
      <c r="CY227" s="5">
        <v>3.4001226989711299E-3</v>
      </c>
      <c r="CZ227" s="1"/>
      <c r="DA227" s="5">
        <v>0</v>
      </c>
      <c r="DB227" s="5">
        <v>0</v>
      </c>
      <c r="DC227" s="5">
        <v>1.3561131873998899E-4</v>
      </c>
      <c r="DD227" s="1"/>
      <c r="DE227" s="5">
        <v>-2.4063044511550302E-3</v>
      </c>
      <c r="DF227" s="1"/>
      <c r="DG227" s="5">
        <v>0</v>
      </c>
      <c r="DH227" s="5">
        <v>0</v>
      </c>
      <c r="DI227" s="5">
        <v>2.4579390115667701E-4</v>
      </c>
      <c r="DJ227" s="1"/>
      <c r="DK227" s="5">
        <v>2.8053925633640198E-3</v>
      </c>
      <c r="DL227" s="1"/>
      <c r="DM227" s="5">
        <v>0</v>
      </c>
      <c r="DN227" s="5">
        <v>0</v>
      </c>
      <c r="DO227" s="5">
        <v>2.7016694278068101E-4</v>
      </c>
      <c r="DP227" s="1"/>
      <c r="DQ227" s="5">
        <v>2.7016694278068101E-4</v>
      </c>
      <c r="DR227" s="1"/>
      <c r="DS227" s="5">
        <v>0</v>
      </c>
      <c r="DT227" s="5"/>
      <c r="DU227" s="5"/>
      <c r="DV227" s="1"/>
      <c r="DW227" s="5"/>
      <c r="DX227" s="1"/>
      <c r="DY227" s="5"/>
      <c r="DZ227" s="5"/>
      <c r="EA227" s="5"/>
      <c r="EB227" s="1"/>
      <c r="EC227" s="5"/>
      <c r="ED227" s="1"/>
      <c r="EE227" s="5"/>
      <c r="EF227" s="5"/>
      <c r="EG227" s="5"/>
      <c r="EH227" s="1"/>
      <c r="EI227" s="5"/>
      <c r="EJ227" s="1"/>
      <c r="EK227" s="5"/>
      <c r="EL227" s="5">
        <v>0</v>
      </c>
      <c r="EM227" s="5">
        <v>0</v>
      </c>
      <c r="EN227" s="1"/>
      <c r="EO227" s="5">
        <v>-0.142817293600391</v>
      </c>
      <c r="EP227" s="1"/>
      <c r="EQ227" s="5">
        <v>0</v>
      </c>
      <c r="ER227" s="5"/>
      <c r="ES227" s="5"/>
      <c r="ET227" s="1"/>
      <c r="EU227" s="5"/>
      <c r="EV227" s="1"/>
      <c r="EW227" s="5"/>
      <c r="EX227" s="5"/>
      <c r="EY227" s="5"/>
      <c r="EZ227" s="1"/>
      <c r="FA227" s="5"/>
      <c r="FB227" s="1"/>
      <c r="FC227" s="5"/>
      <c r="FD227" s="4">
        <v>25.847817463235401</v>
      </c>
      <c r="FE227" s="4">
        <v>15.7972666538179</v>
      </c>
      <c r="FF227" s="1">
        <v>0.61116443105059703</v>
      </c>
      <c r="FG227" s="4">
        <v>12.9435781429654</v>
      </c>
      <c r="FH227" s="1">
        <v>0.50076096991073404</v>
      </c>
      <c r="FI227" s="4">
        <v>2.2666666666666702</v>
      </c>
      <c r="FJ227" s="4">
        <v>0</v>
      </c>
      <c r="FK227" s="4">
        <v>3.4727507172181302E-2</v>
      </c>
      <c r="FL227" s="1"/>
      <c r="FM227" s="4">
        <v>3.4727507172181399E-2</v>
      </c>
      <c r="FN227" s="1"/>
      <c r="FO227" s="4">
        <v>0</v>
      </c>
      <c r="FP227" s="4">
        <v>0</v>
      </c>
      <c r="FQ227" s="4">
        <v>3.8238117522306002E-3</v>
      </c>
      <c r="FR227" s="1"/>
      <c r="FS227" s="4">
        <v>3.8238117522305698E-3</v>
      </c>
      <c r="FT227" s="1"/>
      <c r="FU227" s="4">
        <v>0</v>
      </c>
      <c r="FV227" s="4">
        <v>0</v>
      </c>
      <c r="FW227" s="4">
        <v>3.8140521989666601E-4</v>
      </c>
      <c r="FX227" s="1"/>
      <c r="FY227" s="4">
        <v>3.9908811220899299E-4</v>
      </c>
      <c r="FZ227" s="1"/>
      <c r="GA227" s="4">
        <v>0</v>
      </c>
      <c r="GB227" s="4">
        <v>0</v>
      </c>
      <c r="GC227" s="4">
        <v>2.7016694278068101E-4</v>
      </c>
      <c r="GD227" s="1"/>
      <c r="GE227" s="4">
        <v>2.7016694278068101E-4</v>
      </c>
      <c r="GF227" s="1"/>
      <c r="GG227" s="4">
        <v>0</v>
      </c>
      <c r="GH227" s="4">
        <v>0</v>
      </c>
      <c r="GI227" s="4">
        <v>0</v>
      </c>
      <c r="GJ227" s="1"/>
      <c r="GK227" s="4">
        <v>0</v>
      </c>
      <c r="GL227" s="1"/>
      <c r="GM227" s="4">
        <v>0</v>
      </c>
      <c r="GN227" s="4">
        <v>0</v>
      </c>
      <c r="GO227" s="4">
        <v>0</v>
      </c>
      <c r="GP227" s="1"/>
      <c r="GQ227" s="4">
        <v>-0.142817293600391</v>
      </c>
      <c r="GR227" s="1"/>
      <c r="GS227" s="4">
        <v>0</v>
      </c>
      <c r="GT227" s="4">
        <v>0</v>
      </c>
      <c r="GU227" s="4">
        <v>0</v>
      </c>
      <c r="GV227" s="1"/>
      <c r="GW227" s="4">
        <v>0</v>
      </c>
      <c r="GX227" s="1"/>
      <c r="GY227" s="4">
        <v>0</v>
      </c>
    </row>
    <row r="228" spans="1:207" s="8" customFormat="1" x14ac:dyDescent="0.25">
      <c r="A228" s="4" t="s">
        <v>221</v>
      </c>
      <c r="B228" s="4" t="s">
        <v>650</v>
      </c>
      <c r="C228" s="4" t="s">
        <v>651</v>
      </c>
      <c r="D228" s="30" t="s">
        <v>235</v>
      </c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>
        <v>0</v>
      </c>
      <c r="X228" s="5"/>
      <c r="Y228" s="5"/>
      <c r="Z228" s="5"/>
      <c r="AA228" s="5"/>
      <c r="AB228" s="5"/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/>
      <c r="AP228" s="5"/>
      <c r="AQ228" s="5"/>
      <c r="AR228" s="5"/>
      <c r="AS228" s="5">
        <v>0</v>
      </c>
      <c r="AT228" s="5"/>
      <c r="AU228" s="5">
        <f t="shared" si="34"/>
        <v>0</v>
      </c>
      <c r="AV228" s="5">
        <f t="shared" si="35"/>
        <v>0</v>
      </c>
      <c r="AW228" s="5">
        <f t="shared" si="36"/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6">
        <v>0</v>
      </c>
      <c r="BM228" s="5" t="s">
        <v>257</v>
      </c>
      <c r="BN228" s="4" t="s">
        <v>257</v>
      </c>
      <c r="BO228" s="7">
        <v>900</v>
      </c>
      <c r="BP228" s="7">
        <v>210</v>
      </c>
      <c r="BQ228" s="4" t="s">
        <v>253</v>
      </c>
      <c r="BR228" s="5"/>
      <c r="BS228" s="5"/>
      <c r="BT228" s="1"/>
      <c r="BU228" s="5"/>
      <c r="BV228" s="1"/>
      <c r="BW228" s="5"/>
      <c r="BX228" s="5"/>
      <c r="BY228" s="5"/>
      <c r="BZ228" s="1"/>
      <c r="CA228" s="5"/>
      <c r="CB228" s="1"/>
      <c r="CC228" s="5"/>
      <c r="CD228" s="5"/>
      <c r="CE228" s="5"/>
      <c r="CF228" s="1"/>
      <c r="CG228" s="5"/>
      <c r="CH228" s="1"/>
      <c r="CI228" s="5"/>
      <c r="CJ228" s="5"/>
      <c r="CK228" s="5"/>
      <c r="CL228" s="1"/>
      <c r="CM228" s="5"/>
      <c r="CN228" s="1"/>
      <c r="CO228" s="5"/>
      <c r="CP228" s="5"/>
      <c r="CQ228" s="5"/>
      <c r="CR228" s="1"/>
      <c r="CS228" s="5"/>
      <c r="CT228" s="1"/>
      <c r="CU228" s="5"/>
      <c r="CV228" s="5"/>
      <c r="CW228" s="5"/>
      <c r="CX228" s="1"/>
      <c r="CY228" s="5"/>
      <c r="CZ228" s="1"/>
      <c r="DA228" s="5"/>
      <c r="DB228" s="5"/>
      <c r="DC228" s="5"/>
      <c r="DD228" s="1"/>
      <c r="DE228" s="5"/>
      <c r="DF228" s="1"/>
      <c r="DG228" s="5"/>
      <c r="DH228" s="5"/>
      <c r="DI228" s="5"/>
      <c r="DJ228" s="1"/>
      <c r="DK228" s="5"/>
      <c r="DL228" s="1"/>
      <c r="DM228" s="5"/>
      <c r="DN228" s="5"/>
      <c r="DO228" s="5"/>
      <c r="DP228" s="1"/>
      <c r="DQ228" s="5"/>
      <c r="DR228" s="1"/>
      <c r="DS228" s="5"/>
      <c r="DT228" s="5">
        <v>0</v>
      </c>
      <c r="DU228" s="5">
        <v>0</v>
      </c>
      <c r="DV228" s="1"/>
      <c r="DW228" s="5">
        <v>0</v>
      </c>
      <c r="DX228" s="1"/>
      <c r="DY228" s="5">
        <v>0</v>
      </c>
      <c r="DZ228" s="5"/>
      <c r="EA228" s="5"/>
      <c r="EB228" s="1"/>
      <c r="EC228" s="5"/>
      <c r="ED228" s="1"/>
      <c r="EE228" s="5"/>
      <c r="EF228" s="5"/>
      <c r="EG228" s="5"/>
      <c r="EH228" s="1"/>
      <c r="EI228" s="5"/>
      <c r="EJ228" s="1"/>
      <c r="EK228" s="5"/>
      <c r="EL228" s="5"/>
      <c r="EM228" s="5"/>
      <c r="EN228" s="1"/>
      <c r="EO228" s="5"/>
      <c r="EP228" s="1"/>
      <c r="EQ228" s="5"/>
      <c r="ER228" s="5"/>
      <c r="ES228" s="5"/>
      <c r="ET228" s="1"/>
      <c r="EU228" s="5"/>
      <c r="EV228" s="1"/>
      <c r="EW228" s="5"/>
      <c r="EX228" s="5"/>
      <c r="EY228" s="5"/>
      <c r="EZ228" s="1"/>
      <c r="FA228" s="5"/>
      <c r="FB228" s="1"/>
      <c r="FC228" s="5"/>
      <c r="FD228" s="4">
        <v>0</v>
      </c>
      <c r="FE228" s="4">
        <v>0</v>
      </c>
      <c r="FF228" s="1"/>
      <c r="FG228" s="4">
        <v>0</v>
      </c>
      <c r="FH228" s="1"/>
      <c r="FI228" s="4">
        <v>0</v>
      </c>
      <c r="FJ228" s="4">
        <v>0</v>
      </c>
      <c r="FK228" s="4">
        <v>0</v>
      </c>
      <c r="FL228" s="1"/>
      <c r="FM228" s="4">
        <v>0</v>
      </c>
      <c r="FN228" s="1"/>
      <c r="FO228" s="4">
        <v>0</v>
      </c>
      <c r="FP228" s="4">
        <v>0</v>
      </c>
      <c r="FQ228" s="4">
        <v>0</v>
      </c>
      <c r="FR228" s="1"/>
      <c r="FS228" s="4">
        <v>0</v>
      </c>
      <c r="FT228" s="1"/>
      <c r="FU228" s="4">
        <v>0</v>
      </c>
      <c r="FV228" s="4">
        <v>0</v>
      </c>
      <c r="FW228" s="4">
        <v>0</v>
      </c>
      <c r="FX228" s="1"/>
      <c r="FY228" s="4">
        <v>0</v>
      </c>
      <c r="FZ228" s="1"/>
      <c r="GA228" s="4">
        <v>0</v>
      </c>
      <c r="GB228" s="4">
        <v>0</v>
      </c>
      <c r="GC228" s="4">
        <v>0</v>
      </c>
      <c r="GD228" s="1"/>
      <c r="GE228" s="4">
        <v>0</v>
      </c>
      <c r="GF228" s="1"/>
      <c r="GG228" s="4">
        <v>0</v>
      </c>
      <c r="GH228" s="4">
        <v>0</v>
      </c>
      <c r="GI228" s="4">
        <v>0</v>
      </c>
      <c r="GJ228" s="1"/>
      <c r="GK228" s="4">
        <v>0</v>
      </c>
      <c r="GL228" s="1"/>
      <c r="GM228" s="4">
        <v>0</v>
      </c>
      <c r="GN228" s="4">
        <v>0</v>
      </c>
      <c r="GO228" s="4">
        <v>0</v>
      </c>
      <c r="GP228" s="1"/>
      <c r="GQ228" s="4">
        <v>0</v>
      </c>
      <c r="GR228" s="1"/>
      <c r="GS228" s="4">
        <v>0</v>
      </c>
      <c r="GT228" s="4">
        <v>0</v>
      </c>
      <c r="GU228" s="4">
        <v>0</v>
      </c>
      <c r="GV228" s="1"/>
      <c r="GW228" s="4">
        <v>0</v>
      </c>
      <c r="GX228" s="1"/>
      <c r="GY228" s="4">
        <v>0</v>
      </c>
    </row>
    <row r="229" spans="1:207" s="8" customFormat="1" x14ac:dyDescent="0.25">
      <c r="A229" s="4" t="s">
        <v>221</v>
      </c>
      <c r="B229" s="4" t="s">
        <v>652</v>
      </c>
      <c r="C229" s="4" t="s">
        <v>653</v>
      </c>
      <c r="D229" s="30" t="s">
        <v>276</v>
      </c>
      <c r="E229" s="4"/>
      <c r="F229" s="5"/>
      <c r="G229" s="5">
        <v>1.0184365359766001</v>
      </c>
      <c r="H229" s="5">
        <v>170.265024770227</v>
      </c>
      <c r="I229" s="5">
        <v>87.694676402101194</v>
      </c>
      <c r="J229" s="5">
        <v>84.659266154847103</v>
      </c>
      <c r="K229" s="5">
        <v>65.021322827253996</v>
      </c>
      <c r="L229" s="5">
        <v>63.813641523444403</v>
      </c>
      <c r="M229" s="5">
        <v>36.541670866211497</v>
      </c>
      <c r="N229" s="5">
        <v>8.5712064806973104E-2</v>
      </c>
      <c r="O229" s="5">
        <v>39.109778784251802</v>
      </c>
      <c r="P229" s="5">
        <v>17.765586502949301</v>
      </c>
      <c r="Q229" s="5">
        <v>17.980887097124601</v>
      </c>
      <c r="R229" s="5">
        <v>17.2814858566745</v>
      </c>
      <c r="S229" s="5">
        <v>17.841535565978401</v>
      </c>
      <c r="T229" s="5">
        <v>16.875720401582399</v>
      </c>
      <c r="U229" s="5">
        <v>11.9033263771557</v>
      </c>
      <c r="V229" s="5">
        <v>0</v>
      </c>
      <c r="W229" s="5"/>
      <c r="X229" s="5"/>
      <c r="Y229" s="5"/>
      <c r="Z229" s="5"/>
      <c r="AA229" s="5"/>
      <c r="AB229" s="5"/>
      <c r="AC229" s="5">
        <v>1.0184365359766001</v>
      </c>
      <c r="AD229" s="5">
        <v>257.95970117232798</v>
      </c>
      <c r="AE229" s="5">
        <v>149.680588982101</v>
      </c>
      <c r="AF229" s="5">
        <v>100.35531238965601</v>
      </c>
      <c r="AG229" s="5">
        <v>39.1954908490588</v>
      </c>
      <c r="AH229" s="5">
        <v>35.746473600073898</v>
      </c>
      <c r="AI229" s="5">
        <v>35.123021422652897</v>
      </c>
      <c r="AJ229" s="5">
        <v>28.779046778738099</v>
      </c>
      <c r="AK229" s="5">
        <v>0</v>
      </c>
      <c r="AL229" s="5">
        <v>0</v>
      </c>
      <c r="AM229" s="5">
        <v>0</v>
      </c>
      <c r="AN229" s="5">
        <v>0</v>
      </c>
      <c r="AO229" s="5">
        <v>258.97813770830402</v>
      </c>
      <c r="AP229" s="5">
        <v>250.03590137175701</v>
      </c>
      <c r="AQ229" s="5">
        <v>74.941964449132698</v>
      </c>
      <c r="AR229" s="5">
        <v>63.902068201391003</v>
      </c>
      <c r="AS229" s="5">
        <v>0</v>
      </c>
      <c r="AT229" s="5"/>
      <c r="AU229" s="5">
        <f t="shared" si="34"/>
        <v>-175.09393692262432</v>
      </c>
      <c r="AV229" s="5">
        <f t="shared" si="35"/>
        <v>-11.039896247741694</v>
      </c>
      <c r="AW229" s="5">
        <f t="shared" si="36"/>
        <v>-63.902068201391003</v>
      </c>
      <c r="AX229" s="5">
        <v>-27.271970657232899</v>
      </c>
      <c r="AY229" s="5">
        <v>-36.455958801404499</v>
      </c>
      <c r="AZ229" s="5">
        <v>39.024066719444903</v>
      </c>
      <c r="BA229" s="5">
        <v>-21.344192281302501</v>
      </c>
      <c r="BB229" s="5">
        <v>0.21530059417526101</v>
      </c>
      <c r="BC229" s="5">
        <v>-0.69940124045007601</v>
      </c>
      <c r="BD229" s="5">
        <v>0.56004970930389297</v>
      </c>
      <c r="BE229" s="5">
        <v>-0.96581516439604398</v>
      </c>
      <c r="BF229" s="5">
        <v>-4.9723940244266496</v>
      </c>
      <c r="BG229" s="5">
        <v>-11.9033263771557</v>
      </c>
      <c r="BH229" s="5">
        <v>0</v>
      </c>
      <c r="BI229" s="5">
        <v>0</v>
      </c>
      <c r="BJ229" s="5">
        <v>0</v>
      </c>
      <c r="BK229" s="5">
        <v>0</v>
      </c>
      <c r="BL229" s="6">
        <v>0</v>
      </c>
      <c r="BM229" s="5" t="s">
        <v>257</v>
      </c>
      <c r="BN229" s="4" t="s">
        <v>257</v>
      </c>
      <c r="BO229" s="7">
        <v>889</v>
      </c>
      <c r="BP229" s="7">
        <v>211</v>
      </c>
      <c r="BQ229" s="4" t="s">
        <v>253</v>
      </c>
      <c r="BR229" s="5">
        <v>-7.6323433322278006E-2</v>
      </c>
      <c r="BS229" s="5">
        <v>-3.68487417105016</v>
      </c>
      <c r="BT229" s="1">
        <v>48.279722369022302</v>
      </c>
      <c r="BU229" s="5">
        <v>-6.6335526631861104</v>
      </c>
      <c r="BV229" s="1">
        <v>-86.913708862856595</v>
      </c>
      <c r="BW229" s="5">
        <v>2.2000000000000002</v>
      </c>
      <c r="BX229" s="5">
        <v>42.213775416231599</v>
      </c>
      <c r="BY229" s="5">
        <v>38.272257937049602</v>
      </c>
      <c r="BZ229" s="1">
        <v>0.90662959092575202</v>
      </c>
      <c r="CA229" s="5">
        <v>34.4528188161514</v>
      </c>
      <c r="CB229" s="1">
        <v>0.81615108993316698</v>
      </c>
      <c r="CC229" s="5">
        <v>3</v>
      </c>
      <c r="CD229" s="5">
        <v>19.526739787257</v>
      </c>
      <c r="CE229" s="5">
        <v>15.947976899411801</v>
      </c>
      <c r="CF229" s="1">
        <v>0.81672501775331197</v>
      </c>
      <c r="CG229" s="5">
        <v>12.371550785518201</v>
      </c>
      <c r="CH229" s="1">
        <v>0.63356970596759699</v>
      </c>
      <c r="CI229" s="5">
        <v>3</v>
      </c>
      <c r="CJ229" s="5">
        <v>19.826875298325799</v>
      </c>
      <c r="CK229" s="5">
        <v>15.8765852446104</v>
      </c>
      <c r="CL229" s="1">
        <v>0.80076083627514605</v>
      </c>
      <c r="CM229" s="5">
        <v>12.817890250894999</v>
      </c>
      <c r="CN229" s="1">
        <v>0.64649068791880404</v>
      </c>
      <c r="CO229" s="5">
        <v>3</v>
      </c>
      <c r="CP229" s="5">
        <v>19.1565980316349</v>
      </c>
      <c r="CQ229" s="5">
        <v>15.2571748457531</v>
      </c>
      <c r="CR229" s="1">
        <v>0.79644490219806496</v>
      </c>
      <c r="CS229" s="5">
        <v>10.9434180528221</v>
      </c>
      <c r="CT229" s="1">
        <v>0.57126103678483897</v>
      </c>
      <c r="CU229" s="5">
        <v>3</v>
      </c>
      <c r="CV229" s="5">
        <v>19.280195001027501</v>
      </c>
      <c r="CW229" s="5">
        <v>15.111645150888799</v>
      </c>
      <c r="CX229" s="1">
        <v>0.78379109495954202</v>
      </c>
      <c r="CY229" s="5">
        <v>11.3099597307391</v>
      </c>
      <c r="CZ229" s="1">
        <v>0.58661023553632796</v>
      </c>
      <c r="DA229" s="5">
        <v>3</v>
      </c>
      <c r="DB229" s="5">
        <v>17.672466287113402</v>
      </c>
      <c r="DC229" s="5">
        <v>12.8099062517812</v>
      </c>
      <c r="DD229" s="1">
        <v>0.72485107871570997</v>
      </c>
      <c r="DE229" s="5">
        <v>9.0888860949007206</v>
      </c>
      <c r="DF229" s="1">
        <v>0.51429641721983399</v>
      </c>
      <c r="DG229" s="5">
        <v>3</v>
      </c>
      <c r="DH229" s="5">
        <v>12.304752639131699</v>
      </c>
      <c r="DI229" s="5">
        <v>9.0428823696817204</v>
      </c>
      <c r="DJ229" s="1">
        <v>0.73490972430631996</v>
      </c>
      <c r="DK229" s="5">
        <v>6.7430061887897699</v>
      </c>
      <c r="DL229" s="1">
        <v>0.54800014161565602</v>
      </c>
      <c r="DM229" s="5">
        <v>2</v>
      </c>
      <c r="DN229" s="5">
        <v>0</v>
      </c>
      <c r="DO229" s="5">
        <v>0</v>
      </c>
      <c r="DP229" s="1"/>
      <c r="DQ229" s="5">
        <v>0.10139427861279</v>
      </c>
      <c r="DR229" s="1"/>
      <c r="DS229" s="5">
        <v>0</v>
      </c>
      <c r="DT229" s="5"/>
      <c r="DU229" s="5"/>
      <c r="DV229" s="1"/>
      <c r="DW229" s="5"/>
      <c r="DX229" s="1"/>
      <c r="DY229" s="5"/>
      <c r="DZ229" s="5"/>
      <c r="EA229" s="5"/>
      <c r="EB229" s="1"/>
      <c r="EC229" s="5"/>
      <c r="ED229" s="1"/>
      <c r="EE229" s="5"/>
      <c r="EF229" s="5"/>
      <c r="EG229" s="5"/>
      <c r="EH229" s="1"/>
      <c r="EI229" s="5"/>
      <c r="EJ229" s="1"/>
      <c r="EK229" s="5"/>
      <c r="EL229" s="5"/>
      <c r="EM229" s="5"/>
      <c r="EN229" s="1"/>
      <c r="EO229" s="5"/>
      <c r="EP229" s="1"/>
      <c r="EQ229" s="5"/>
      <c r="ER229" s="5"/>
      <c r="ES229" s="5"/>
      <c r="ET229" s="1"/>
      <c r="EU229" s="5"/>
      <c r="EV229" s="1"/>
      <c r="EW229" s="5"/>
      <c r="EX229" s="5"/>
      <c r="EY229" s="5"/>
      <c r="EZ229" s="1"/>
      <c r="FA229" s="5"/>
      <c r="FB229" s="1"/>
      <c r="FC229" s="5"/>
      <c r="FD229" s="4">
        <v>42.137451982909297</v>
      </c>
      <c r="FE229" s="4">
        <v>34.587383765999498</v>
      </c>
      <c r="FF229" s="1">
        <v>0.82082285801305399</v>
      </c>
      <c r="FG229" s="4">
        <v>27.819266152965302</v>
      </c>
      <c r="FH229" s="1">
        <v>0.66020285622036501</v>
      </c>
      <c r="FI229" s="4">
        <v>5.2</v>
      </c>
      <c r="FJ229" s="4">
        <v>39.353615085582803</v>
      </c>
      <c r="FK229" s="4">
        <v>31.824562144022199</v>
      </c>
      <c r="FL229" s="1">
        <v>0.80868205055146503</v>
      </c>
      <c r="FM229" s="4">
        <v>25.1894410364132</v>
      </c>
      <c r="FN229" s="1">
        <v>0.64007946872564003</v>
      </c>
      <c r="FO229" s="4">
        <v>6</v>
      </c>
      <c r="FP229" s="4">
        <v>38.436793032662301</v>
      </c>
      <c r="FQ229" s="4">
        <v>30.3688199966419</v>
      </c>
      <c r="FR229" s="1">
        <v>0.79009765385045105</v>
      </c>
      <c r="FS229" s="4">
        <v>22.253377783561199</v>
      </c>
      <c r="FT229" s="1">
        <v>0.57896031452600605</v>
      </c>
      <c r="FU229" s="4">
        <v>6</v>
      </c>
      <c r="FV229" s="4">
        <v>29.977218926245101</v>
      </c>
      <c r="FW229" s="4">
        <v>21.852788621462899</v>
      </c>
      <c r="FX229" s="1">
        <v>0.72897985217470496</v>
      </c>
      <c r="FY229" s="4">
        <v>15.8318922836905</v>
      </c>
      <c r="FZ229" s="1">
        <v>0.52813078900490196</v>
      </c>
      <c r="GA229" s="4">
        <v>5</v>
      </c>
      <c r="GB229" s="4">
        <v>0</v>
      </c>
      <c r="GC229" s="4">
        <v>0</v>
      </c>
      <c r="GD229" s="1"/>
      <c r="GE229" s="4">
        <v>0.10139427861279</v>
      </c>
      <c r="GF229" s="1"/>
      <c r="GG229" s="4">
        <v>0</v>
      </c>
      <c r="GH229" s="4">
        <v>0</v>
      </c>
      <c r="GI229" s="4">
        <v>0</v>
      </c>
      <c r="GJ229" s="1"/>
      <c r="GK229" s="4">
        <v>0</v>
      </c>
      <c r="GL229" s="1"/>
      <c r="GM229" s="4">
        <v>0</v>
      </c>
      <c r="GN229" s="4">
        <v>0</v>
      </c>
      <c r="GO229" s="4">
        <v>0</v>
      </c>
      <c r="GP229" s="1"/>
      <c r="GQ229" s="4">
        <v>0</v>
      </c>
      <c r="GR229" s="1"/>
      <c r="GS229" s="4">
        <v>0</v>
      </c>
      <c r="GT229" s="4">
        <v>0</v>
      </c>
      <c r="GU229" s="4">
        <v>0</v>
      </c>
      <c r="GV229" s="1"/>
      <c r="GW229" s="4">
        <v>0</v>
      </c>
      <c r="GX229" s="1"/>
      <c r="GY229" s="4">
        <v>0</v>
      </c>
    </row>
    <row r="230" spans="1:207" s="8" customFormat="1" x14ac:dyDescent="0.25">
      <c r="A230" s="4" t="s">
        <v>221</v>
      </c>
      <c r="B230" s="4" t="s">
        <v>654</v>
      </c>
      <c r="C230" s="4" t="s">
        <v>655</v>
      </c>
      <c r="D230" s="30" t="s">
        <v>231</v>
      </c>
      <c r="E230" s="4" t="s">
        <v>232</v>
      </c>
      <c r="F230" s="5">
        <v>78.558358909565698</v>
      </c>
      <c r="G230" s="5">
        <v>-4.1201350234224297</v>
      </c>
      <c r="H230" s="5">
        <v>0</v>
      </c>
      <c r="I230" s="5">
        <v>6.9758422961894197E-3</v>
      </c>
      <c r="J230" s="5"/>
      <c r="K230" s="5"/>
      <c r="L230" s="5"/>
      <c r="M230" s="5"/>
      <c r="N230" s="5">
        <v>77.203950539494599</v>
      </c>
      <c r="O230" s="5">
        <v>118.08873496301599</v>
      </c>
      <c r="P230" s="5">
        <v>117.19701671906</v>
      </c>
      <c r="Q230" s="5">
        <v>0</v>
      </c>
      <c r="R230" s="5">
        <v>0</v>
      </c>
      <c r="S230" s="5">
        <v>25.034341500647599</v>
      </c>
      <c r="T230" s="5">
        <v>67.203173744621395</v>
      </c>
      <c r="U230" s="5">
        <v>56.705802677614997</v>
      </c>
      <c r="V230" s="5">
        <v>0</v>
      </c>
      <c r="W230" s="5">
        <v>0</v>
      </c>
      <c r="X230" s="5">
        <v>0</v>
      </c>
      <c r="Y230" s="5"/>
      <c r="Z230" s="5"/>
      <c r="AA230" s="5"/>
      <c r="AB230" s="5"/>
      <c r="AC230" s="5">
        <v>74.438223886143305</v>
      </c>
      <c r="AD230" s="5">
        <v>6.9758422961894197E-3</v>
      </c>
      <c r="AE230" s="5">
        <v>0</v>
      </c>
      <c r="AF230" s="5">
        <v>0</v>
      </c>
      <c r="AG230" s="5">
        <v>195.29268550251101</v>
      </c>
      <c r="AH230" s="5">
        <v>117.19701671906</v>
      </c>
      <c r="AI230" s="5">
        <v>25.034341500647599</v>
      </c>
      <c r="AJ230" s="5">
        <v>123.90897642223599</v>
      </c>
      <c r="AK230" s="5">
        <v>0</v>
      </c>
      <c r="AL230" s="5">
        <v>0</v>
      </c>
      <c r="AM230" s="5">
        <v>0</v>
      </c>
      <c r="AN230" s="5">
        <v>0</v>
      </c>
      <c r="AO230" s="5">
        <v>74.445199728439505</v>
      </c>
      <c r="AP230" s="5"/>
      <c r="AQ230" s="5">
        <v>312.48970222157101</v>
      </c>
      <c r="AR230" s="5">
        <v>148.94331792288401</v>
      </c>
      <c r="AS230" s="5">
        <v>0</v>
      </c>
      <c r="AT230" s="5"/>
      <c r="AU230" s="5">
        <f t="shared" si="34"/>
        <v>312.48970222157101</v>
      </c>
      <c r="AV230" s="5">
        <f t="shared" si="35"/>
        <v>-163.546384298687</v>
      </c>
      <c r="AW230" s="5">
        <f t="shared" si="36"/>
        <v>-148.94331792288401</v>
      </c>
      <c r="AX230" s="5">
        <v>0</v>
      </c>
      <c r="AY230" s="5">
        <v>77.203950539494599</v>
      </c>
      <c r="AZ230" s="5">
        <v>40.884784423521502</v>
      </c>
      <c r="BA230" s="5">
        <v>-0.89171824395573696</v>
      </c>
      <c r="BB230" s="5">
        <v>-117.19701671906</v>
      </c>
      <c r="BC230" s="5">
        <v>0</v>
      </c>
      <c r="BD230" s="5">
        <v>25.034341500647599</v>
      </c>
      <c r="BE230" s="5">
        <v>42.168832243973803</v>
      </c>
      <c r="BF230" s="5">
        <v>-10.4973710670064</v>
      </c>
      <c r="BG230" s="5">
        <v>-56.705802677614997</v>
      </c>
      <c r="BH230" s="5">
        <v>0</v>
      </c>
      <c r="BI230" s="5">
        <v>0</v>
      </c>
      <c r="BJ230" s="5">
        <v>0</v>
      </c>
      <c r="BK230" s="5">
        <v>0</v>
      </c>
      <c r="BL230" s="6">
        <v>0</v>
      </c>
      <c r="BM230" s="5" t="s">
        <v>225</v>
      </c>
      <c r="BN230" s="4" t="s">
        <v>225</v>
      </c>
      <c r="BO230" s="7">
        <v>177</v>
      </c>
      <c r="BP230" s="7">
        <v>212</v>
      </c>
      <c r="BQ230" s="4" t="s">
        <v>253</v>
      </c>
      <c r="BR230" s="5">
        <v>77.203950539494599</v>
      </c>
      <c r="BS230" s="5">
        <v>37.284168965487602</v>
      </c>
      <c r="BT230" s="1">
        <v>0.48293084362845401</v>
      </c>
      <c r="BU230" s="5">
        <v>26.544847221330599</v>
      </c>
      <c r="BV230" s="1">
        <v>0.34382757664390901</v>
      </c>
      <c r="BW230" s="5">
        <v>7.2580645161290303</v>
      </c>
      <c r="BX230" s="5">
        <v>118.08873496301599</v>
      </c>
      <c r="BY230" s="5">
        <v>55.621288484076899</v>
      </c>
      <c r="BZ230" s="1">
        <v>0.47101265418328703</v>
      </c>
      <c r="CA230" s="5">
        <v>38.708524749883701</v>
      </c>
      <c r="CB230" s="1">
        <v>0.32779184874837303</v>
      </c>
      <c r="CC230" s="5">
        <v>12</v>
      </c>
      <c r="CD230" s="5">
        <v>117.19701671906</v>
      </c>
      <c r="CE230" s="5">
        <v>52.4518819862136</v>
      </c>
      <c r="CF230" s="1">
        <v>0.447553047463221</v>
      </c>
      <c r="CG230" s="5">
        <v>38.2002932272961</v>
      </c>
      <c r="CH230" s="1">
        <v>0.32594936540806502</v>
      </c>
      <c r="CI230" s="5">
        <v>12</v>
      </c>
      <c r="CJ230" s="5">
        <v>0</v>
      </c>
      <c r="CK230" s="5">
        <v>0.79644955984729504</v>
      </c>
      <c r="CL230" s="1"/>
      <c r="CM230" s="5">
        <v>0.83036673227626001</v>
      </c>
      <c r="CN230" s="1"/>
      <c r="CO230" s="5">
        <v>0</v>
      </c>
      <c r="CP230" s="5">
        <v>0</v>
      </c>
      <c r="CQ230" s="5">
        <v>0</v>
      </c>
      <c r="CR230" s="1"/>
      <c r="CS230" s="5">
        <v>-0.29236489805597898</v>
      </c>
      <c r="CT230" s="1"/>
      <c r="CU230" s="5">
        <v>0</v>
      </c>
      <c r="CV230" s="5">
        <v>25.034341500647599</v>
      </c>
      <c r="CW230" s="5">
        <v>7.8940152236596397</v>
      </c>
      <c r="CX230" s="1">
        <v>0.31532745622469899</v>
      </c>
      <c r="CY230" s="5">
        <v>4.7041809932739902</v>
      </c>
      <c r="CZ230" s="1">
        <v>0.187909116489135</v>
      </c>
      <c r="DA230" s="5">
        <v>2.19354838709677</v>
      </c>
      <c r="DB230" s="5">
        <v>67.203173744621395</v>
      </c>
      <c r="DC230" s="5">
        <v>18.838113676661099</v>
      </c>
      <c r="DD230" s="1">
        <v>0.28031583371713598</v>
      </c>
      <c r="DE230" s="5">
        <v>10.366280717037</v>
      </c>
      <c r="DF230" s="1">
        <v>0.154252844611623</v>
      </c>
      <c r="DG230" s="5">
        <v>6</v>
      </c>
      <c r="DH230" s="5">
        <v>56.705802677614997</v>
      </c>
      <c r="DI230" s="5">
        <v>12.3682577299894</v>
      </c>
      <c r="DJ230" s="1">
        <v>0.218112735310453</v>
      </c>
      <c r="DK230" s="5">
        <v>6.5813266845507803</v>
      </c>
      <c r="DL230" s="1">
        <v>0.11606090336058</v>
      </c>
      <c r="DM230" s="5">
        <v>3.9032258064516099</v>
      </c>
      <c r="DN230" s="5">
        <v>0</v>
      </c>
      <c r="DO230" s="5">
        <v>0</v>
      </c>
      <c r="DP230" s="1"/>
      <c r="DQ230" s="5">
        <v>0.101347978932354</v>
      </c>
      <c r="DR230" s="1"/>
      <c r="DS230" s="5">
        <v>0</v>
      </c>
      <c r="DT230" s="5">
        <v>0</v>
      </c>
      <c r="DU230" s="5">
        <v>0.43452599086306998</v>
      </c>
      <c r="DV230" s="1"/>
      <c r="DW230" s="5">
        <v>0.43452599086306998</v>
      </c>
      <c r="DX230" s="1"/>
      <c r="DY230" s="5">
        <v>0</v>
      </c>
      <c r="DZ230" s="5">
        <v>0</v>
      </c>
      <c r="EA230" s="5">
        <v>-5.0267249757045699E-3</v>
      </c>
      <c r="EB230" s="1"/>
      <c r="EC230" s="5">
        <v>-5.0267249757045699E-3</v>
      </c>
      <c r="ED230" s="1"/>
      <c r="EE230" s="5">
        <v>0</v>
      </c>
      <c r="EF230" s="5"/>
      <c r="EG230" s="5"/>
      <c r="EH230" s="1"/>
      <c r="EI230" s="5"/>
      <c r="EJ230" s="1"/>
      <c r="EK230" s="5"/>
      <c r="EL230" s="5"/>
      <c r="EM230" s="5"/>
      <c r="EN230" s="1"/>
      <c r="EO230" s="5"/>
      <c r="EP230" s="1"/>
      <c r="EQ230" s="5"/>
      <c r="ER230" s="5"/>
      <c r="ES230" s="5"/>
      <c r="ET230" s="1"/>
      <c r="EU230" s="5"/>
      <c r="EV230" s="1"/>
      <c r="EW230" s="5"/>
      <c r="EX230" s="5"/>
      <c r="EY230" s="5"/>
      <c r="EZ230" s="1"/>
      <c r="FA230" s="5"/>
      <c r="FB230" s="1"/>
      <c r="FC230" s="5"/>
      <c r="FD230" s="4">
        <v>195.29268550251101</v>
      </c>
      <c r="FE230" s="4">
        <v>92.905457449564494</v>
      </c>
      <c r="FF230" s="1">
        <v>0.475724204470372</v>
      </c>
      <c r="FG230" s="4">
        <v>65.253371971214406</v>
      </c>
      <c r="FH230" s="1">
        <v>0.33413116217491701</v>
      </c>
      <c r="FI230" s="4">
        <v>19.258064516129</v>
      </c>
      <c r="FJ230" s="4">
        <v>117.19701671906</v>
      </c>
      <c r="FK230" s="4">
        <v>53.248331546060903</v>
      </c>
      <c r="FL230" s="1">
        <v>0.454348865156742</v>
      </c>
      <c r="FM230" s="4">
        <v>39.030659959572297</v>
      </c>
      <c r="FN230" s="1">
        <v>0.33303458613741799</v>
      </c>
      <c r="FO230" s="4">
        <v>12</v>
      </c>
      <c r="FP230" s="4">
        <v>25.034341500647599</v>
      </c>
      <c r="FQ230" s="4">
        <v>7.8940152236596397</v>
      </c>
      <c r="FR230" s="1">
        <v>0.31532745622469899</v>
      </c>
      <c r="FS230" s="4">
        <v>4.4118160952180103</v>
      </c>
      <c r="FT230" s="1">
        <v>0.17623056292908201</v>
      </c>
      <c r="FU230" s="4">
        <v>2.19354838709677</v>
      </c>
      <c r="FV230" s="4">
        <v>123.90897642223599</v>
      </c>
      <c r="FW230" s="4">
        <v>31.206371406650501</v>
      </c>
      <c r="FX230" s="1">
        <v>0.25184915821038401</v>
      </c>
      <c r="FY230" s="4">
        <v>16.9476074015877</v>
      </c>
      <c r="FZ230" s="1">
        <v>0.13677465419322399</v>
      </c>
      <c r="GA230" s="4">
        <v>9.9032258064516103</v>
      </c>
      <c r="GB230" s="4">
        <v>0</v>
      </c>
      <c r="GC230" s="4">
        <v>0.43452599086306998</v>
      </c>
      <c r="GD230" s="1"/>
      <c r="GE230" s="4">
        <v>0.53587396979542401</v>
      </c>
      <c r="GF230" s="1"/>
      <c r="GG230" s="4">
        <v>0</v>
      </c>
      <c r="GH230" s="4">
        <v>0</v>
      </c>
      <c r="GI230" s="4">
        <v>-5.0267249757045699E-3</v>
      </c>
      <c r="GJ230" s="1"/>
      <c r="GK230" s="4">
        <v>-5.0267249757045699E-3</v>
      </c>
      <c r="GL230" s="1"/>
      <c r="GM230" s="4">
        <v>0</v>
      </c>
      <c r="GN230" s="4">
        <v>0</v>
      </c>
      <c r="GO230" s="4">
        <v>0</v>
      </c>
      <c r="GP230" s="1"/>
      <c r="GQ230" s="4">
        <v>0</v>
      </c>
      <c r="GR230" s="1"/>
      <c r="GS230" s="4">
        <v>0</v>
      </c>
      <c r="GT230" s="4">
        <v>0</v>
      </c>
      <c r="GU230" s="4">
        <v>0</v>
      </c>
      <c r="GV230" s="1"/>
      <c r="GW230" s="4">
        <v>0</v>
      </c>
      <c r="GX230" s="1"/>
      <c r="GY230" s="4">
        <v>0</v>
      </c>
    </row>
    <row r="231" spans="1:207" s="8" customFormat="1" x14ac:dyDescent="0.25">
      <c r="A231" s="4" t="s">
        <v>221</v>
      </c>
      <c r="B231" s="4" t="s">
        <v>656</v>
      </c>
      <c r="C231" s="4" t="s">
        <v>657</v>
      </c>
      <c r="D231" s="30" t="s">
        <v>276</v>
      </c>
      <c r="E231" s="4"/>
      <c r="F231" s="5">
        <v>48.076101492508002</v>
      </c>
      <c r="G231" s="5">
        <v>47.184836608403401</v>
      </c>
      <c r="H231" s="5">
        <v>15.177703744560899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95.260938100911403</v>
      </c>
      <c r="AD231" s="5">
        <v>15.177703744560899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110.43864184547201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f t="shared" si="34"/>
        <v>0</v>
      </c>
      <c r="AV231" s="5">
        <f t="shared" si="35"/>
        <v>0</v>
      </c>
      <c r="AW231" s="5">
        <f t="shared" si="36"/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6">
        <v>0</v>
      </c>
      <c r="BM231" s="5" t="s">
        <v>279</v>
      </c>
      <c r="BN231" s="4" t="s">
        <v>279</v>
      </c>
      <c r="BO231" s="7">
        <v>517</v>
      </c>
      <c r="BP231" s="7">
        <v>213</v>
      </c>
      <c r="BQ231" s="4" t="s">
        <v>253</v>
      </c>
      <c r="BR231" s="5">
        <v>0</v>
      </c>
      <c r="BS231" s="5">
        <v>0</v>
      </c>
      <c r="BT231" s="1"/>
      <c r="BU231" s="5">
        <v>4.6069583090364602E-2</v>
      </c>
      <c r="BV231" s="1"/>
      <c r="BW231" s="5">
        <v>0</v>
      </c>
      <c r="BX231" s="5">
        <v>0</v>
      </c>
      <c r="BY231" s="5">
        <v>0</v>
      </c>
      <c r="BZ231" s="1"/>
      <c r="CA231" s="5">
        <v>-0.11719140430826</v>
      </c>
      <c r="CB231" s="1"/>
      <c r="CC231" s="5">
        <v>0</v>
      </c>
      <c r="CD231" s="5">
        <v>0</v>
      </c>
      <c r="CE231" s="5">
        <v>0</v>
      </c>
      <c r="CF231" s="1"/>
      <c r="CG231" s="5">
        <v>-0.33892375820218401</v>
      </c>
      <c r="CH231" s="1"/>
      <c r="CI231" s="5">
        <v>0</v>
      </c>
      <c r="CJ231" s="5">
        <v>0</v>
      </c>
      <c r="CK231" s="5">
        <v>0</v>
      </c>
      <c r="CL231" s="1"/>
      <c r="CM231" s="5">
        <v>-6.1913839824675201E-2</v>
      </c>
      <c r="CN231" s="1"/>
      <c r="CO231" s="5">
        <v>0</v>
      </c>
      <c r="CP231" s="5">
        <v>0</v>
      </c>
      <c r="CQ231" s="5">
        <v>0</v>
      </c>
      <c r="CR231" s="1"/>
      <c r="CS231" s="5">
        <v>-0.14685050953516399</v>
      </c>
      <c r="CT231" s="1"/>
      <c r="CU231" s="5">
        <v>0</v>
      </c>
      <c r="CV231" s="5">
        <v>0</v>
      </c>
      <c r="CW231" s="5">
        <v>0</v>
      </c>
      <c r="CX231" s="1"/>
      <c r="CY231" s="5">
        <v>0.206145437615258</v>
      </c>
      <c r="CZ231" s="1"/>
      <c r="DA231" s="5">
        <v>0</v>
      </c>
      <c r="DB231" s="5">
        <v>0</v>
      </c>
      <c r="DC231" s="5">
        <v>0</v>
      </c>
      <c r="DD231" s="1"/>
      <c r="DE231" s="5">
        <v>-3.4947620334994801E-2</v>
      </c>
      <c r="DF231" s="1"/>
      <c r="DG231" s="5">
        <v>0</v>
      </c>
      <c r="DH231" s="5">
        <v>0</v>
      </c>
      <c r="DI231" s="5">
        <v>0</v>
      </c>
      <c r="DJ231" s="1"/>
      <c r="DK231" s="5">
        <v>6.0823598623907002E-2</v>
      </c>
      <c r="DL231" s="1"/>
      <c r="DM231" s="5">
        <v>0</v>
      </c>
      <c r="DN231" s="5">
        <v>0</v>
      </c>
      <c r="DO231" s="5">
        <v>0</v>
      </c>
      <c r="DP231" s="1"/>
      <c r="DQ231" s="5">
        <v>0.22752328810641601</v>
      </c>
      <c r="DR231" s="1"/>
      <c r="DS231" s="5">
        <v>0</v>
      </c>
      <c r="DT231" s="5">
        <v>0</v>
      </c>
      <c r="DU231" s="5">
        <v>0</v>
      </c>
      <c r="DV231" s="1"/>
      <c r="DW231" s="5">
        <v>0.30346513577428103</v>
      </c>
      <c r="DX231" s="1"/>
      <c r="DY231" s="5">
        <v>0</v>
      </c>
      <c r="DZ231" s="5">
        <v>0</v>
      </c>
      <c r="EA231" s="5">
        <v>0</v>
      </c>
      <c r="EB231" s="1"/>
      <c r="EC231" s="5">
        <v>-0.31967445558707303</v>
      </c>
      <c r="ED231" s="1"/>
      <c r="EE231" s="5">
        <v>0</v>
      </c>
      <c r="EF231" s="5">
        <v>0</v>
      </c>
      <c r="EG231" s="5">
        <v>0</v>
      </c>
      <c r="EH231" s="1"/>
      <c r="EI231" s="5">
        <v>-0.12577674511421799</v>
      </c>
      <c r="EJ231" s="1"/>
      <c r="EK231" s="5">
        <v>0</v>
      </c>
      <c r="EL231" s="5">
        <v>0</v>
      </c>
      <c r="EM231" s="5">
        <v>0</v>
      </c>
      <c r="EN231" s="1"/>
      <c r="EO231" s="5">
        <v>-0.13091216812717399</v>
      </c>
      <c r="EP231" s="1"/>
      <c r="EQ231" s="5">
        <v>0</v>
      </c>
      <c r="ER231" s="5">
        <v>0</v>
      </c>
      <c r="ES231" s="5">
        <v>0</v>
      </c>
      <c r="ET231" s="1"/>
      <c r="EU231" s="5">
        <v>0.18219440398026801</v>
      </c>
      <c r="EV231" s="1"/>
      <c r="EW231" s="5">
        <v>0</v>
      </c>
      <c r="EX231" s="5">
        <v>0</v>
      </c>
      <c r="EY231" s="5">
        <v>0</v>
      </c>
      <c r="EZ231" s="1"/>
      <c r="FA231" s="5">
        <v>-0.20147966155397201</v>
      </c>
      <c r="FB231" s="1"/>
      <c r="FC231" s="5">
        <v>0</v>
      </c>
      <c r="FD231" s="4">
        <v>0</v>
      </c>
      <c r="FE231" s="4">
        <v>0</v>
      </c>
      <c r="FF231" s="1"/>
      <c r="FG231" s="4">
        <v>-7.1121821217895204E-2</v>
      </c>
      <c r="FH231" s="1"/>
      <c r="FI231" s="4">
        <v>0</v>
      </c>
      <c r="FJ231" s="4">
        <v>0</v>
      </c>
      <c r="FK231" s="4">
        <v>0</v>
      </c>
      <c r="FL231" s="1"/>
      <c r="FM231" s="4">
        <v>-0.40083759802685898</v>
      </c>
      <c r="FN231" s="1"/>
      <c r="FO231" s="4">
        <v>0</v>
      </c>
      <c r="FP231" s="4">
        <v>0</v>
      </c>
      <c r="FQ231" s="4">
        <v>0</v>
      </c>
      <c r="FR231" s="1"/>
      <c r="FS231" s="4">
        <v>5.9294928080094102E-2</v>
      </c>
      <c r="FT231" s="1"/>
      <c r="FU231" s="4">
        <v>0</v>
      </c>
      <c r="FV231" s="4">
        <v>0</v>
      </c>
      <c r="FW231" s="4">
        <v>0</v>
      </c>
      <c r="FX231" s="1"/>
      <c r="FY231" s="4">
        <v>2.5875978288912201E-2</v>
      </c>
      <c r="FZ231" s="1"/>
      <c r="GA231" s="4">
        <v>0</v>
      </c>
      <c r="GB231" s="4">
        <v>0</v>
      </c>
      <c r="GC231" s="4">
        <v>0</v>
      </c>
      <c r="GD231" s="1"/>
      <c r="GE231" s="4">
        <v>0.530988423880697</v>
      </c>
      <c r="GF231" s="1"/>
      <c r="GG231" s="4">
        <v>0</v>
      </c>
      <c r="GH231" s="4">
        <v>0</v>
      </c>
      <c r="GI231" s="4">
        <v>0</v>
      </c>
      <c r="GJ231" s="1"/>
      <c r="GK231" s="4">
        <v>-0.44545120070129002</v>
      </c>
      <c r="GL231" s="1"/>
      <c r="GM231" s="4">
        <v>0</v>
      </c>
      <c r="GN231" s="4">
        <v>0</v>
      </c>
      <c r="GO231" s="4">
        <v>0</v>
      </c>
      <c r="GP231" s="1"/>
      <c r="GQ231" s="4">
        <v>5.1282235853094001E-2</v>
      </c>
      <c r="GR231" s="1"/>
      <c r="GS231" s="4">
        <v>0</v>
      </c>
      <c r="GT231" s="4">
        <v>0</v>
      </c>
      <c r="GU231" s="4">
        <v>0</v>
      </c>
      <c r="GV231" s="1"/>
      <c r="GW231" s="4">
        <v>-0.20147966155397201</v>
      </c>
      <c r="GX231" s="1"/>
      <c r="GY231" s="4">
        <v>0</v>
      </c>
    </row>
    <row r="232" spans="1:207" s="8" customFormat="1" x14ac:dyDescent="0.25">
      <c r="A232" s="4" t="s">
        <v>221</v>
      </c>
      <c r="B232" s="4" t="s">
        <v>658</v>
      </c>
      <c r="C232" s="4" t="s">
        <v>659</v>
      </c>
      <c r="D232" s="30" t="s">
        <v>304</v>
      </c>
      <c r="E232" s="4" t="s">
        <v>242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>
        <v>-4.2938649238872001E-2</v>
      </c>
      <c r="S232" s="5">
        <v>-0.59231459810049403</v>
      </c>
      <c r="T232" s="5">
        <v>0.65720602747894896</v>
      </c>
      <c r="U232" s="5">
        <v>-1.7741956854992</v>
      </c>
      <c r="V232" s="5">
        <v>0</v>
      </c>
      <c r="W232" s="5"/>
      <c r="X232" s="5"/>
      <c r="Y232" s="5"/>
      <c r="Z232" s="5"/>
      <c r="AA232" s="5"/>
      <c r="AB232" s="5"/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-0.63525324733936595</v>
      </c>
      <c r="AJ232" s="5">
        <v>-1.1169896580202501</v>
      </c>
      <c r="AK232" s="5">
        <v>0</v>
      </c>
      <c r="AL232" s="5">
        <v>0</v>
      </c>
      <c r="AM232" s="5">
        <v>0</v>
      </c>
      <c r="AN232" s="5">
        <v>0</v>
      </c>
      <c r="AO232" s="5"/>
      <c r="AP232" s="5"/>
      <c r="AQ232" s="5"/>
      <c r="AR232" s="5">
        <v>-1.75224290535962</v>
      </c>
      <c r="AS232" s="5">
        <v>0</v>
      </c>
      <c r="AT232" s="5"/>
      <c r="AU232" s="5">
        <f t="shared" si="34"/>
        <v>0</v>
      </c>
      <c r="AV232" s="5">
        <f t="shared" si="35"/>
        <v>-1.75224290535962</v>
      </c>
      <c r="AW232" s="5">
        <f t="shared" si="36"/>
        <v>1.75224290535962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-4.2938649238872001E-2</v>
      </c>
      <c r="BD232" s="5">
        <v>-0.549375948861622</v>
      </c>
      <c r="BE232" s="5">
        <v>1.24952062557944</v>
      </c>
      <c r="BF232" s="5">
        <v>-2.43140171297815</v>
      </c>
      <c r="BG232" s="5">
        <v>1.7741956854992</v>
      </c>
      <c r="BH232" s="5">
        <v>0</v>
      </c>
      <c r="BI232" s="5">
        <v>0</v>
      </c>
      <c r="BJ232" s="5">
        <v>0</v>
      </c>
      <c r="BK232" s="5">
        <v>0</v>
      </c>
      <c r="BL232" s="6">
        <v>0</v>
      </c>
      <c r="BM232" s="5" t="s">
        <v>257</v>
      </c>
      <c r="BN232" s="4" t="s">
        <v>257</v>
      </c>
      <c r="BO232" s="7">
        <v>638</v>
      </c>
      <c r="BP232" s="7">
        <v>214</v>
      </c>
      <c r="BQ232" s="4" t="s">
        <v>253</v>
      </c>
      <c r="BR232" s="5"/>
      <c r="BS232" s="5"/>
      <c r="BT232" s="1"/>
      <c r="BU232" s="5"/>
      <c r="BV232" s="1"/>
      <c r="BW232" s="5"/>
      <c r="BX232" s="5"/>
      <c r="BY232" s="5"/>
      <c r="BZ232" s="1"/>
      <c r="CA232" s="5"/>
      <c r="CB232" s="1"/>
      <c r="CC232" s="5"/>
      <c r="CD232" s="5"/>
      <c r="CE232" s="5"/>
      <c r="CF232" s="1"/>
      <c r="CG232" s="5"/>
      <c r="CH232" s="1"/>
      <c r="CI232" s="5"/>
      <c r="CJ232" s="5"/>
      <c r="CK232" s="5"/>
      <c r="CL232" s="1"/>
      <c r="CM232" s="5"/>
      <c r="CN232" s="1"/>
      <c r="CO232" s="5"/>
      <c r="CP232" s="5">
        <v>-4.7285617824938501E-2</v>
      </c>
      <c r="CQ232" s="5">
        <v>-4.7285617824938501E-2</v>
      </c>
      <c r="CR232" s="1">
        <v>1</v>
      </c>
      <c r="CS232" s="5">
        <v>-4.7285617824938501E-2</v>
      </c>
      <c r="CT232" s="1">
        <v>-1</v>
      </c>
      <c r="CU232" s="5">
        <v>0</v>
      </c>
      <c r="CV232" s="5">
        <v>-0.63580061864426096</v>
      </c>
      <c r="CW232" s="5">
        <v>-0.63580061864426096</v>
      </c>
      <c r="CX232" s="1">
        <v>1</v>
      </c>
      <c r="CY232" s="5">
        <v>-0.63574013375376404</v>
      </c>
      <c r="CZ232" s="1">
        <v>-0.99990486814777602</v>
      </c>
      <c r="DA232" s="5">
        <v>0</v>
      </c>
      <c r="DB232" s="5">
        <v>0.69533875488319197</v>
      </c>
      <c r="DC232" s="5">
        <v>0.69533875488319197</v>
      </c>
      <c r="DD232" s="1">
        <v>1</v>
      </c>
      <c r="DE232" s="5">
        <v>0.69533889482265998</v>
      </c>
      <c r="DF232" s="1">
        <v>1.00000020125366</v>
      </c>
      <c r="DG232" s="5">
        <v>0</v>
      </c>
      <c r="DH232" s="5">
        <v>-1.96238429223733</v>
      </c>
      <c r="DI232" s="5">
        <v>-1.96238429223733</v>
      </c>
      <c r="DJ232" s="1">
        <v>1</v>
      </c>
      <c r="DK232" s="5">
        <v>-1.94345698995668</v>
      </c>
      <c r="DL232" s="1">
        <v>-0.99035494609515595</v>
      </c>
      <c r="DM232" s="5">
        <v>0</v>
      </c>
      <c r="DN232" s="5">
        <v>0</v>
      </c>
      <c r="DO232" s="5">
        <v>-4.3274780277269196</v>
      </c>
      <c r="DP232" s="1"/>
      <c r="DQ232" s="5">
        <v>-4.3274714003661998</v>
      </c>
      <c r="DR232" s="1"/>
      <c r="DS232" s="5">
        <v>0</v>
      </c>
      <c r="DT232" s="5"/>
      <c r="DU232" s="5"/>
      <c r="DV232" s="1"/>
      <c r="DW232" s="5"/>
      <c r="DX232" s="1"/>
      <c r="DY232" s="5"/>
      <c r="DZ232" s="5"/>
      <c r="EA232" s="5"/>
      <c r="EB232" s="1"/>
      <c r="EC232" s="5"/>
      <c r="ED232" s="1"/>
      <c r="EE232" s="5"/>
      <c r="EF232" s="5"/>
      <c r="EG232" s="5"/>
      <c r="EH232" s="1"/>
      <c r="EI232" s="5"/>
      <c r="EJ232" s="1"/>
      <c r="EK232" s="5"/>
      <c r="EL232" s="5"/>
      <c r="EM232" s="5"/>
      <c r="EN232" s="1"/>
      <c r="EO232" s="5"/>
      <c r="EP232" s="1"/>
      <c r="EQ232" s="5"/>
      <c r="ER232" s="5"/>
      <c r="ES232" s="5"/>
      <c r="ET232" s="1"/>
      <c r="EU232" s="5"/>
      <c r="EV232" s="1"/>
      <c r="EW232" s="5"/>
      <c r="EX232" s="5"/>
      <c r="EY232" s="5"/>
      <c r="EZ232" s="1"/>
      <c r="FA232" s="5"/>
      <c r="FB232" s="1"/>
      <c r="FC232" s="5"/>
      <c r="FD232" s="4">
        <v>0</v>
      </c>
      <c r="FE232" s="4">
        <v>0</v>
      </c>
      <c r="FF232" s="1"/>
      <c r="FG232" s="4">
        <v>0</v>
      </c>
      <c r="FH232" s="1"/>
      <c r="FI232" s="4">
        <v>0</v>
      </c>
      <c r="FJ232" s="4">
        <v>0</v>
      </c>
      <c r="FK232" s="4">
        <v>0</v>
      </c>
      <c r="FL232" s="1"/>
      <c r="FM232" s="4">
        <v>0</v>
      </c>
      <c r="FN232" s="1"/>
      <c r="FO232" s="4">
        <v>0</v>
      </c>
      <c r="FP232" s="4">
        <v>-0.68308623646919897</v>
      </c>
      <c r="FQ232" s="4">
        <v>-0.68308623646919897</v>
      </c>
      <c r="FR232" s="1">
        <v>1</v>
      </c>
      <c r="FS232" s="4">
        <v>-0.68302575157870304</v>
      </c>
      <c r="FT232" s="1">
        <v>0.99991145350723298</v>
      </c>
      <c r="FU232" s="4">
        <v>0</v>
      </c>
      <c r="FV232" s="4">
        <v>-1.2670455373541401</v>
      </c>
      <c r="FW232" s="4">
        <v>-1.2670455373541401</v>
      </c>
      <c r="FX232" s="1">
        <v>1</v>
      </c>
      <c r="FY232" s="4">
        <v>-1.2481180951340201</v>
      </c>
      <c r="FZ232" s="1">
        <v>0.98506175061423495</v>
      </c>
      <c r="GA232" s="4">
        <v>0</v>
      </c>
      <c r="GB232" s="4">
        <v>0</v>
      </c>
      <c r="GC232" s="4">
        <v>-4.3274780277269196</v>
      </c>
      <c r="GD232" s="1"/>
      <c r="GE232" s="4">
        <v>-4.3274714003661998</v>
      </c>
      <c r="GF232" s="1"/>
      <c r="GG232" s="4">
        <v>0</v>
      </c>
      <c r="GH232" s="4">
        <v>0</v>
      </c>
      <c r="GI232" s="4">
        <v>0</v>
      </c>
      <c r="GJ232" s="1"/>
      <c r="GK232" s="4">
        <v>0</v>
      </c>
      <c r="GL232" s="1"/>
      <c r="GM232" s="4">
        <v>0</v>
      </c>
      <c r="GN232" s="4">
        <v>0</v>
      </c>
      <c r="GO232" s="4">
        <v>0</v>
      </c>
      <c r="GP232" s="1"/>
      <c r="GQ232" s="4">
        <v>0</v>
      </c>
      <c r="GR232" s="1"/>
      <c r="GS232" s="4">
        <v>0</v>
      </c>
      <c r="GT232" s="4">
        <v>0</v>
      </c>
      <c r="GU232" s="4">
        <v>0</v>
      </c>
      <c r="GV232" s="1"/>
      <c r="GW232" s="4">
        <v>0</v>
      </c>
      <c r="GX232" s="1"/>
      <c r="GY232" s="4">
        <v>0</v>
      </c>
    </row>
    <row r="233" spans="1:207" s="8" customFormat="1" x14ac:dyDescent="0.25">
      <c r="A233" s="4" t="s">
        <v>221</v>
      </c>
      <c r="B233" s="4" t="s">
        <v>660</v>
      </c>
      <c r="C233" s="4" t="s">
        <v>661</v>
      </c>
      <c r="D233" s="30" t="s">
        <v>224</v>
      </c>
      <c r="E233" s="4"/>
      <c r="F233" s="5">
        <v>17.985332421649002</v>
      </c>
      <c r="G233" s="5">
        <v>4.1958871108524898</v>
      </c>
      <c r="H233" s="5">
        <v>0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>
        <v>0</v>
      </c>
      <c r="Z233" s="5">
        <v>0</v>
      </c>
      <c r="AA233" s="5"/>
      <c r="AB233" s="5"/>
      <c r="AC233" s="5">
        <v>22.181219532501501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22.181219532501501</v>
      </c>
      <c r="AP233" s="5"/>
      <c r="AQ233" s="5"/>
      <c r="AR233" s="5"/>
      <c r="AS233" s="5">
        <v>0</v>
      </c>
      <c r="AT233" s="5">
        <v>0</v>
      </c>
      <c r="AU233" s="5">
        <f t="shared" si="34"/>
        <v>0</v>
      </c>
      <c r="AV233" s="5">
        <f t="shared" si="35"/>
        <v>0</v>
      </c>
      <c r="AW233" s="5">
        <f t="shared" si="36"/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6">
        <v>0</v>
      </c>
      <c r="BM233" s="5" t="s">
        <v>225</v>
      </c>
      <c r="BN233" s="4" t="s">
        <v>225</v>
      </c>
      <c r="BO233" s="7">
        <v>86</v>
      </c>
      <c r="BP233" s="7">
        <v>215</v>
      </c>
      <c r="BQ233" s="4" t="s">
        <v>253</v>
      </c>
      <c r="BR233" s="5"/>
      <c r="BS233" s="5"/>
      <c r="BT233" s="1"/>
      <c r="BU233" s="5"/>
      <c r="BV233" s="1"/>
      <c r="BW233" s="5"/>
      <c r="BX233" s="5"/>
      <c r="BY233" s="5"/>
      <c r="BZ233" s="1"/>
      <c r="CA233" s="5"/>
      <c r="CB233" s="1"/>
      <c r="CC233" s="5"/>
      <c r="CD233" s="5"/>
      <c r="CE233" s="5"/>
      <c r="CF233" s="1"/>
      <c r="CG233" s="5"/>
      <c r="CH233" s="1"/>
      <c r="CI233" s="5"/>
      <c r="CJ233" s="5"/>
      <c r="CK233" s="5"/>
      <c r="CL233" s="1"/>
      <c r="CM233" s="5"/>
      <c r="CN233" s="1"/>
      <c r="CO233" s="5"/>
      <c r="CP233" s="5"/>
      <c r="CQ233" s="5"/>
      <c r="CR233" s="1"/>
      <c r="CS233" s="5"/>
      <c r="CT233" s="1"/>
      <c r="CU233" s="5"/>
      <c r="CV233" s="5"/>
      <c r="CW233" s="5"/>
      <c r="CX233" s="1"/>
      <c r="CY233" s="5"/>
      <c r="CZ233" s="1"/>
      <c r="DA233" s="5"/>
      <c r="DB233" s="5"/>
      <c r="DC233" s="5"/>
      <c r="DD233" s="1"/>
      <c r="DE233" s="5"/>
      <c r="DF233" s="1"/>
      <c r="DG233" s="5"/>
      <c r="DH233" s="5"/>
      <c r="DI233" s="5"/>
      <c r="DJ233" s="1"/>
      <c r="DK233" s="5"/>
      <c r="DL233" s="1"/>
      <c r="DM233" s="5"/>
      <c r="DN233" s="5"/>
      <c r="DO233" s="5"/>
      <c r="DP233" s="1"/>
      <c r="DQ233" s="5"/>
      <c r="DR233" s="1"/>
      <c r="DS233" s="5"/>
      <c r="DT233" s="5"/>
      <c r="DU233" s="5"/>
      <c r="DV233" s="1"/>
      <c r="DW233" s="5"/>
      <c r="DX233" s="1"/>
      <c r="DY233" s="5"/>
      <c r="DZ233" s="5"/>
      <c r="EA233" s="5"/>
      <c r="EB233" s="1"/>
      <c r="EC233" s="5"/>
      <c r="ED233" s="1"/>
      <c r="EE233" s="5"/>
      <c r="EF233" s="5">
        <v>0</v>
      </c>
      <c r="EG233" s="5">
        <v>-0.46685604863221902</v>
      </c>
      <c r="EH233" s="1"/>
      <c r="EI233" s="5">
        <v>-0.71294954407294797</v>
      </c>
      <c r="EJ233" s="1"/>
      <c r="EK233" s="5">
        <v>0.25806451612903197</v>
      </c>
      <c r="EL233" s="5">
        <v>0</v>
      </c>
      <c r="EM233" s="5">
        <v>-2.0457685637518299</v>
      </c>
      <c r="EN233" s="1"/>
      <c r="EO233" s="5">
        <v>-3.0938207132388902</v>
      </c>
      <c r="EP233" s="1"/>
      <c r="EQ233" s="5">
        <v>1</v>
      </c>
      <c r="ER233" s="5"/>
      <c r="ES233" s="5"/>
      <c r="ET233" s="1"/>
      <c r="EU233" s="5"/>
      <c r="EV233" s="1"/>
      <c r="EW233" s="5"/>
      <c r="EX233" s="5"/>
      <c r="EY233" s="5"/>
      <c r="EZ233" s="1"/>
      <c r="FA233" s="5"/>
      <c r="FB233" s="1"/>
      <c r="FC233" s="5"/>
      <c r="FD233" s="4">
        <v>0</v>
      </c>
      <c r="FE233" s="4">
        <v>0</v>
      </c>
      <c r="FF233" s="1"/>
      <c r="FG233" s="4">
        <v>0</v>
      </c>
      <c r="FH233" s="1"/>
      <c r="FI233" s="4">
        <v>0</v>
      </c>
      <c r="FJ233" s="4">
        <v>0</v>
      </c>
      <c r="FK233" s="4">
        <v>0</v>
      </c>
      <c r="FL233" s="1"/>
      <c r="FM233" s="4">
        <v>0</v>
      </c>
      <c r="FN233" s="1"/>
      <c r="FO233" s="4">
        <v>0</v>
      </c>
      <c r="FP233" s="4">
        <v>0</v>
      </c>
      <c r="FQ233" s="4">
        <v>0</v>
      </c>
      <c r="FR233" s="1"/>
      <c r="FS233" s="4">
        <v>0</v>
      </c>
      <c r="FT233" s="1"/>
      <c r="FU233" s="4">
        <v>0</v>
      </c>
      <c r="FV233" s="4">
        <v>0</v>
      </c>
      <c r="FW233" s="4">
        <v>0</v>
      </c>
      <c r="FX233" s="1"/>
      <c r="FY233" s="4">
        <v>0</v>
      </c>
      <c r="FZ233" s="1"/>
      <c r="GA233" s="4">
        <v>0</v>
      </c>
      <c r="GB233" s="4">
        <v>0</v>
      </c>
      <c r="GC233" s="4">
        <v>0</v>
      </c>
      <c r="GD233" s="1"/>
      <c r="GE233" s="4">
        <v>0</v>
      </c>
      <c r="GF233" s="1"/>
      <c r="GG233" s="4">
        <v>0</v>
      </c>
      <c r="GH233" s="4">
        <v>0</v>
      </c>
      <c r="GI233" s="4">
        <v>-0.46685604863221902</v>
      </c>
      <c r="GJ233" s="1"/>
      <c r="GK233" s="4">
        <v>-0.71294954407294797</v>
      </c>
      <c r="GL233" s="1"/>
      <c r="GM233" s="4">
        <v>0.25806451612903197</v>
      </c>
      <c r="GN233" s="4">
        <v>0</v>
      </c>
      <c r="GO233" s="4">
        <v>-2.0457685637518299</v>
      </c>
      <c r="GP233" s="1"/>
      <c r="GQ233" s="4">
        <v>-3.0938207132388902</v>
      </c>
      <c r="GR233" s="1"/>
      <c r="GS233" s="4">
        <v>1</v>
      </c>
      <c r="GT233" s="4">
        <v>0</v>
      </c>
      <c r="GU233" s="4">
        <v>0</v>
      </c>
      <c r="GV233" s="1"/>
      <c r="GW233" s="4">
        <v>0</v>
      </c>
      <c r="GX233" s="1"/>
      <c r="GY233" s="4">
        <v>0</v>
      </c>
    </row>
    <row r="234" spans="1:207" s="8" customFormat="1" x14ac:dyDescent="0.25">
      <c r="A234" s="4" t="s">
        <v>221</v>
      </c>
      <c r="B234" s="4" t="s">
        <v>662</v>
      </c>
      <c r="C234" s="4" t="s">
        <v>663</v>
      </c>
      <c r="D234" s="30" t="s">
        <v>537</v>
      </c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>
        <v>11.202605671259199</v>
      </c>
      <c r="U234" s="5">
        <v>20.9819974908444</v>
      </c>
      <c r="V234" s="5">
        <v>0</v>
      </c>
      <c r="W234" s="5"/>
      <c r="X234" s="5"/>
      <c r="Y234" s="5"/>
      <c r="Z234" s="5"/>
      <c r="AA234" s="5"/>
      <c r="AB234" s="5"/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32.184603162103599</v>
      </c>
      <c r="AK234" s="5">
        <v>0</v>
      </c>
      <c r="AL234" s="5">
        <v>0</v>
      </c>
      <c r="AM234" s="5">
        <v>0</v>
      </c>
      <c r="AN234" s="5">
        <v>0</v>
      </c>
      <c r="AO234" s="5"/>
      <c r="AP234" s="5"/>
      <c r="AQ234" s="5"/>
      <c r="AR234" s="5">
        <v>32.184603162103599</v>
      </c>
      <c r="AS234" s="5">
        <v>0</v>
      </c>
      <c r="AT234" s="5"/>
      <c r="AU234" s="5">
        <f t="shared" si="34"/>
        <v>0</v>
      </c>
      <c r="AV234" s="5">
        <f t="shared" si="35"/>
        <v>32.184603162103599</v>
      </c>
      <c r="AW234" s="5">
        <f t="shared" si="36"/>
        <v>-32.184603162103599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11.202605671259199</v>
      </c>
      <c r="BF234" s="5">
        <v>9.77939181958528</v>
      </c>
      <c r="BG234" s="5">
        <v>-20.9819974908444</v>
      </c>
      <c r="BH234" s="5">
        <v>0</v>
      </c>
      <c r="BI234" s="5">
        <v>0</v>
      </c>
      <c r="BJ234" s="5">
        <v>0</v>
      </c>
      <c r="BK234" s="5">
        <v>0</v>
      </c>
      <c r="BL234" s="6">
        <v>0</v>
      </c>
      <c r="BM234" s="5" t="s">
        <v>257</v>
      </c>
      <c r="BN234" s="4" t="s">
        <v>279</v>
      </c>
      <c r="BO234" s="7">
        <v>162</v>
      </c>
      <c r="BP234" s="7">
        <v>216</v>
      </c>
      <c r="BQ234" s="4" t="s">
        <v>253</v>
      </c>
      <c r="BR234" s="5"/>
      <c r="BS234" s="5"/>
      <c r="BT234" s="1"/>
      <c r="BU234" s="5"/>
      <c r="BV234" s="1"/>
      <c r="BW234" s="5"/>
      <c r="BX234" s="5"/>
      <c r="BY234" s="5"/>
      <c r="BZ234" s="1"/>
      <c r="CA234" s="5"/>
      <c r="CB234" s="1"/>
      <c r="CC234" s="5"/>
      <c r="CD234" s="5"/>
      <c r="CE234" s="5"/>
      <c r="CF234" s="1"/>
      <c r="CG234" s="5"/>
      <c r="CH234" s="1"/>
      <c r="CI234" s="5"/>
      <c r="CJ234" s="5"/>
      <c r="CK234" s="5"/>
      <c r="CL234" s="1"/>
      <c r="CM234" s="5"/>
      <c r="CN234" s="1"/>
      <c r="CO234" s="5"/>
      <c r="CP234" s="5"/>
      <c r="CQ234" s="5"/>
      <c r="CR234" s="1"/>
      <c r="CS234" s="5"/>
      <c r="CT234" s="1"/>
      <c r="CU234" s="5"/>
      <c r="CV234" s="5"/>
      <c r="CW234" s="5"/>
      <c r="CX234" s="1"/>
      <c r="CY234" s="5"/>
      <c r="CZ234" s="1"/>
      <c r="DA234" s="5"/>
      <c r="DB234" s="5">
        <v>12.087582170851601</v>
      </c>
      <c r="DC234" s="5">
        <v>7.9666938415562196</v>
      </c>
      <c r="DD234" s="1">
        <v>0.65908084254991695</v>
      </c>
      <c r="DE234" s="5">
        <v>4.4711284822658799</v>
      </c>
      <c r="DF234" s="1">
        <v>0.369894360929161</v>
      </c>
      <c r="DG234" s="5">
        <v>2.15376344086022</v>
      </c>
      <c r="DH234" s="5">
        <v>22.6747878239233</v>
      </c>
      <c r="DI234" s="5">
        <v>15.063285647433</v>
      </c>
      <c r="DJ234" s="1">
        <v>0.66431870341649801</v>
      </c>
      <c r="DK234" s="5">
        <v>8.7698868654681394</v>
      </c>
      <c r="DL234" s="1">
        <v>0.38676819971013598</v>
      </c>
      <c r="DM234" s="5">
        <v>3.7258064516128999</v>
      </c>
      <c r="DN234" s="5">
        <v>0</v>
      </c>
      <c r="DO234" s="5">
        <v>0.31870128711609502</v>
      </c>
      <c r="DP234" s="1"/>
      <c r="DQ234" s="5">
        <v>0.32453066265375402</v>
      </c>
      <c r="DR234" s="1"/>
      <c r="DS234" s="5">
        <v>0</v>
      </c>
      <c r="DT234" s="5"/>
      <c r="DU234" s="5"/>
      <c r="DV234" s="1"/>
      <c r="DW234" s="5"/>
      <c r="DX234" s="1"/>
      <c r="DY234" s="5"/>
      <c r="DZ234" s="5"/>
      <c r="EA234" s="5"/>
      <c r="EB234" s="1"/>
      <c r="EC234" s="5"/>
      <c r="ED234" s="1"/>
      <c r="EE234" s="5"/>
      <c r="EF234" s="5"/>
      <c r="EG234" s="5"/>
      <c r="EH234" s="1"/>
      <c r="EI234" s="5"/>
      <c r="EJ234" s="1"/>
      <c r="EK234" s="5"/>
      <c r="EL234" s="5"/>
      <c r="EM234" s="5"/>
      <c r="EN234" s="1"/>
      <c r="EO234" s="5"/>
      <c r="EP234" s="1"/>
      <c r="EQ234" s="5"/>
      <c r="ER234" s="5"/>
      <c r="ES234" s="5"/>
      <c r="ET234" s="1"/>
      <c r="EU234" s="5"/>
      <c r="EV234" s="1"/>
      <c r="EW234" s="5"/>
      <c r="EX234" s="5"/>
      <c r="EY234" s="5"/>
      <c r="EZ234" s="1"/>
      <c r="FA234" s="5"/>
      <c r="FB234" s="1"/>
      <c r="FC234" s="5"/>
      <c r="FD234" s="4">
        <v>0</v>
      </c>
      <c r="FE234" s="4">
        <v>0</v>
      </c>
      <c r="FF234" s="1"/>
      <c r="FG234" s="4">
        <v>0</v>
      </c>
      <c r="FH234" s="1"/>
      <c r="FI234" s="4">
        <v>0</v>
      </c>
      <c r="FJ234" s="4">
        <v>0</v>
      </c>
      <c r="FK234" s="4">
        <v>0</v>
      </c>
      <c r="FL234" s="1"/>
      <c r="FM234" s="4">
        <v>0</v>
      </c>
      <c r="FN234" s="1"/>
      <c r="FO234" s="4">
        <v>0</v>
      </c>
      <c r="FP234" s="4">
        <v>0</v>
      </c>
      <c r="FQ234" s="4">
        <v>0</v>
      </c>
      <c r="FR234" s="1"/>
      <c r="FS234" s="4">
        <v>0</v>
      </c>
      <c r="FT234" s="1"/>
      <c r="FU234" s="4">
        <v>0</v>
      </c>
      <c r="FV234" s="4">
        <v>34.762369994775</v>
      </c>
      <c r="FW234" s="4">
        <v>23.029979488989198</v>
      </c>
      <c r="FX234" s="1">
        <v>0.66249739279717601</v>
      </c>
      <c r="FY234" s="4">
        <v>13.241015347734001</v>
      </c>
      <c r="FZ234" s="1">
        <v>0.380900823209817</v>
      </c>
      <c r="GA234" s="4">
        <v>5.8795698924731203</v>
      </c>
      <c r="GB234" s="4">
        <v>0</v>
      </c>
      <c r="GC234" s="4">
        <v>0.31870128711609502</v>
      </c>
      <c r="GD234" s="1"/>
      <c r="GE234" s="4">
        <v>0.32453066265375402</v>
      </c>
      <c r="GF234" s="1"/>
      <c r="GG234" s="4">
        <v>0</v>
      </c>
      <c r="GH234" s="4">
        <v>0</v>
      </c>
      <c r="GI234" s="4">
        <v>0</v>
      </c>
      <c r="GJ234" s="1"/>
      <c r="GK234" s="4">
        <v>0</v>
      </c>
      <c r="GL234" s="1"/>
      <c r="GM234" s="4">
        <v>0</v>
      </c>
      <c r="GN234" s="4">
        <v>0</v>
      </c>
      <c r="GO234" s="4">
        <v>0</v>
      </c>
      <c r="GP234" s="1"/>
      <c r="GQ234" s="4">
        <v>0</v>
      </c>
      <c r="GR234" s="1"/>
      <c r="GS234" s="4">
        <v>0</v>
      </c>
      <c r="GT234" s="4">
        <v>0</v>
      </c>
      <c r="GU234" s="4">
        <v>0</v>
      </c>
      <c r="GV234" s="1"/>
      <c r="GW234" s="4">
        <v>0</v>
      </c>
      <c r="GX234" s="1"/>
      <c r="GY234" s="4">
        <v>0</v>
      </c>
    </row>
    <row r="235" spans="1:207" s="8" customFormat="1" x14ac:dyDescent="0.25">
      <c r="A235" s="4" t="s">
        <v>221</v>
      </c>
      <c r="B235" s="4" t="s">
        <v>664</v>
      </c>
      <c r="C235" s="4" t="s">
        <v>664</v>
      </c>
      <c r="D235" s="30" t="s">
        <v>235</v>
      </c>
      <c r="E235" s="4"/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f t="shared" si="34"/>
        <v>0</v>
      </c>
      <c r="AV235" s="5">
        <f t="shared" si="35"/>
        <v>0</v>
      </c>
      <c r="AW235" s="5">
        <f t="shared" si="36"/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6">
        <v>0</v>
      </c>
      <c r="BM235" s="5" t="s">
        <v>257</v>
      </c>
      <c r="BN235" s="4" t="s">
        <v>257</v>
      </c>
      <c r="BO235" s="7">
        <v>954</v>
      </c>
      <c r="BP235" s="7">
        <v>217</v>
      </c>
      <c r="BQ235" s="4" t="s">
        <v>253</v>
      </c>
      <c r="BR235" s="5">
        <v>0</v>
      </c>
      <c r="BS235" s="5">
        <v>0</v>
      </c>
      <c r="BT235" s="1"/>
      <c r="BU235" s="5">
        <v>0</v>
      </c>
      <c r="BV235" s="1"/>
      <c r="BW235" s="5">
        <v>0</v>
      </c>
      <c r="BX235" s="5">
        <v>0</v>
      </c>
      <c r="BY235" s="5">
        <v>0</v>
      </c>
      <c r="BZ235" s="1"/>
      <c r="CA235" s="5">
        <v>0</v>
      </c>
      <c r="CB235" s="1"/>
      <c r="CC235" s="5">
        <v>0</v>
      </c>
      <c r="CD235" s="5">
        <v>0</v>
      </c>
      <c r="CE235" s="5">
        <v>0</v>
      </c>
      <c r="CF235" s="1"/>
      <c r="CG235" s="5">
        <v>0</v>
      </c>
      <c r="CH235" s="1"/>
      <c r="CI235" s="5">
        <v>0</v>
      </c>
      <c r="CJ235" s="5">
        <v>0</v>
      </c>
      <c r="CK235" s="5">
        <v>0</v>
      </c>
      <c r="CL235" s="1"/>
      <c r="CM235" s="5">
        <v>0</v>
      </c>
      <c r="CN235" s="1"/>
      <c r="CO235" s="5">
        <v>0</v>
      </c>
      <c r="CP235" s="5">
        <v>0</v>
      </c>
      <c r="CQ235" s="5">
        <v>0</v>
      </c>
      <c r="CR235" s="1"/>
      <c r="CS235" s="5">
        <v>0</v>
      </c>
      <c r="CT235" s="1"/>
      <c r="CU235" s="5">
        <v>0</v>
      </c>
      <c r="CV235" s="5">
        <v>0</v>
      </c>
      <c r="CW235" s="5">
        <v>0</v>
      </c>
      <c r="CX235" s="1"/>
      <c r="CY235" s="5">
        <v>0</v>
      </c>
      <c r="CZ235" s="1"/>
      <c r="DA235" s="5">
        <v>0</v>
      </c>
      <c r="DB235" s="5">
        <v>0</v>
      </c>
      <c r="DC235" s="5">
        <v>0</v>
      </c>
      <c r="DD235" s="1"/>
      <c r="DE235" s="5">
        <v>0</v>
      </c>
      <c r="DF235" s="1"/>
      <c r="DG235" s="5">
        <v>0</v>
      </c>
      <c r="DH235" s="5">
        <v>0</v>
      </c>
      <c r="DI235" s="5">
        <v>0</v>
      </c>
      <c r="DJ235" s="1"/>
      <c r="DK235" s="5">
        <v>0</v>
      </c>
      <c r="DL235" s="1"/>
      <c r="DM235" s="5">
        <v>0</v>
      </c>
      <c r="DN235" s="5">
        <v>0</v>
      </c>
      <c r="DO235" s="5">
        <v>0</v>
      </c>
      <c r="DP235" s="1"/>
      <c r="DQ235" s="5">
        <v>0</v>
      </c>
      <c r="DR235" s="1"/>
      <c r="DS235" s="5">
        <v>0</v>
      </c>
      <c r="DT235" s="5">
        <v>0</v>
      </c>
      <c r="DU235" s="5">
        <v>0</v>
      </c>
      <c r="DV235" s="1"/>
      <c r="DW235" s="5">
        <v>0</v>
      </c>
      <c r="DX235" s="1"/>
      <c r="DY235" s="5">
        <v>0</v>
      </c>
      <c r="DZ235" s="5">
        <v>0</v>
      </c>
      <c r="EA235" s="5">
        <v>0</v>
      </c>
      <c r="EB235" s="1"/>
      <c r="EC235" s="5">
        <v>0</v>
      </c>
      <c r="ED235" s="1"/>
      <c r="EE235" s="5">
        <v>0</v>
      </c>
      <c r="EF235" s="5">
        <v>0</v>
      </c>
      <c r="EG235" s="5">
        <v>0</v>
      </c>
      <c r="EH235" s="1"/>
      <c r="EI235" s="5">
        <v>0</v>
      </c>
      <c r="EJ235" s="1"/>
      <c r="EK235" s="5">
        <v>0</v>
      </c>
      <c r="EL235" s="5">
        <v>0</v>
      </c>
      <c r="EM235" s="5">
        <v>0</v>
      </c>
      <c r="EN235" s="1"/>
      <c r="EO235" s="5">
        <v>0</v>
      </c>
      <c r="EP235" s="1"/>
      <c r="EQ235" s="5">
        <v>0</v>
      </c>
      <c r="ER235" s="5">
        <v>0</v>
      </c>
      <c r="ES235" s="5">
        <v>0</v>
      </c>
      <c r="ET235" s="1"/>
      <c r="EU235" s="5">
        <v>0</v>
      </c>
      <c r="EV235" s="1"/>
      <c r="EW235" s="5">
        <v>0</v>
      </c>
      <c r="EX235" s="5">
        <v>0</v>
      </c>
      <c r="EY235" s="5">
        <v>0</v>
      </c>
      <c r="EZ235" s="1"/>
      <c r="FA235" s="5">
        <v>0</v>
      </c>
      <c r="FB235" s="1"/>
      <c r="FC235" s="5">
        <v>0</v>
      </c>
      <c r="FD235" s="4">
        <v>0</v>
      </c>
      <c r="FE235" s="4">
        <v>0</v>
      </c>
      <c r="FF235" s="1"/>
      <c r="FG235" s="4">
        <v>0</v>
      </c>
      <c r="FH235" s="1"/>
      <c r="FI235" s="4">
        <v>0</v>
      </c>
      <c r="FJ235" s="4">
        <v>0</v>
      </c>
      <c r="FK235" s="4">
        <v>0</v>
      </c>
      <c r="FL235" s="1"/>
      <c r="FM235" s="4">
        <v>0</v>
      </c>
      <c r="FN235" s="1"/>
      <c r="FO235" s="4">
        <v>0</v>
      </c>
      <c r="FP235" s="4">
        <v>0</v>
      </c>
      <c r="FQ235" s="4">
        <v>0</v>
      </c>
      <c r="FR235" s="1"/>
      <c r="FS235" s="4">
        <v>0</v>
      </c>
      <c r="FT235" s="1"/>
      <c r="FU235" s="4">
        <v>0</v>
      </c>
      <c r="FV235" s="4">
        <v>0</v>
      </c>
      <c r="FW235" s="4">
        <v>0</v>
      </c>
      <c r="FX235" s="1"/>
      <c r="FY235" s="4">
        <v>0</v>
      </c>
      <c r="FZ235" s="1"/>
      <c r="GA235" s="4">
        <v>0</v>
      </c>
      <c r="GB235" s="4">
        <v>0</v>
      </c>
      <c r="GC235" s="4">
        <v>0</v>
      </c>
      <c r="GD235" s="1"/>
      <c r="GE235" s="4">
        <v>0</v>
      </c>
      <c r="GF235" s="1"/>
      <c r="GG235" s="4">
        <v>0</v>
      </c>
      <c r="GH235" s="4">
        <v>0</v>
      </c>
      <c r="GI235" s="4">
        <v>0</v>
      </c>
      <c r="GJ235" s="1"/>
      <c r="GK235" s="4">
        <v>0</v>
      </c>
      <c r="GL235" s="1"/>
      <c r="GM235" s="4">
        <v>0</v>
      </c>
      <c r="GN235" s="4">
        <v>0</v>
      </c>
      <c r="GO235" s="4">
        <v>0</v>
      </c>
      <c r="GP235" s="1"/>
      <c r="GQ235" s="4">
        <v>0</v>
      </c>
      <c r="GR235" s="1"/>
      <c r="GS235" s="4">
        <v>0</v>
      </c>
      <c r="GT235" s="4">
        <v>0</v>
      </c>
      <c r="GU235" s="4">
        <v>0</v>
      </c>
      <c r="GV235" s="1"/>
      <c r="GW235" s="4">
        <v>0</v>
      </c>
      <c r="GX235" s="1"/>
      <c r="GY235" s="4">
        <v>0</v>
      </c>
    </row>
    <row r="236" spans="1:207" s="8" customFormat="1" x14ac:dyDescent="0.25">
      <c r="A236" s="4" t="s">
        <v>221</v>
      </c>
      <c r="B236" s="4" t="s">
        <v>665</v>
      </c>
      <c r="C236" s="4" t="s">
        <v>665</v>
      </c>
      <c r="D236" s="30" t="s">
        <v>256</v>
      </c>
      <c r="E236" s="4"/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f t="shared" si="34"/>
        <v>0</v>
      </c>
      <c r="AV236" s="5">
        <f t="shared" si="35"/>
        <v>0</v>
      </c>
      <c r="AW236" s="5">
        <f t="shared" si="36"/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6">
        <v>0</v>
      </c>
      <c r="BM236" s="5" t="s">
        <v>257</v>
      </c>
      <c r="BN236" s="4" t="s">
        <v>257</v>
      </c>
      <c r="BO236" s="7">
        <v>808</v>
      </c>
      <c r="BP236" s="7">
        <v>218</v>
      </c>
      <c r="BQ236" s="4" t="s">
        <v>253</v>
      </c>
      <c r="BR236" s="5">
        <v>0</v>
      </c>
      <c r="BS236" s="5">
        <v>0</v>
      </c>
      <c r="BT236" s="1"/>
      <c r="BU236" s="5">
        <v>0</v>
      </c>
      <c r="BV236" s="1"/>
      <c r="BW236" s="5">
        <v>0</v>
      </c>
      <c r="BX236" s="5">
        <v>0</v>
      </c>
      <c r="BY236" s="5">
        <v>0</v>
      </c>
      <c r="BZ236" s="1"/>
      <c r="CA236" s="5">
        <v>0</v>
      </c>
      <c r="CB236" s="1"/>
      <c r="CC236" s="5">
        <v>0</v>
      </c>
      <c r="CD236" s="5">
        <v>0</v>
      </c>
      <c r="CE236" s="5">
        <v>0</v>
      </c>
      <c r="CF236" s="1"/>
      <c r="CG236" s="5">
        <v>0</v>
      </c>
      <c r="CH236" s="1"/>
      <c r="CI236" s="5">
        <v>0</v>
      </c>
      <c r="CJ236" s="5">
        <v>0</v>
      </c>
      <c r="CK236" s="5">
        <v>0</v>
      </c>
      <c r="CL236" s="1"/>
      <c r="CM236" s="5">
        <v>0</v>
      </c>
      <c r="CN236" s="1"/>
      <c r="CO236" s="5">
        <v>0</v>
      </c>
      <c r="CP236" s="5">
        <v>0</v>
      </c>
      <c r="CQ236" s="5">
        <v>0</v>
      </c>
      <c r="CR236" s="1"/>
      <c r="CS236" s="5">
        <v>0</v>
      </c>
      <c r="CT236" s="1"/>
      <c r="CU236" s="5">
        <v>0</v>
      </c>
      <c r="CV236" s="5">
        <v>0</v>
      </c>
      <c r="CW236" s="5">
        <v>0</v>
      </c>
      <c r="CX236" s="1"/>
      <c r="CY236" s="5">
        <v>0</v>
      </c>
      <c r="CZ236" s="1"/>
      <c r="DA236" s="5">
        <v>0</v>
      </c>
      <c r="DB236" s="5">
        <v>0</v>
      </c>
      <c r="DC236" s="5">
        <v>0</v>
      </c>
      <c r="DD236" s="1"/>
      <c r="DE236" s="5">
        <v>0</v>
      </c>
      <c r="DF236" s="1"/>
      <c r="DG236" s="5">
        <v>0</v>
      </c>
      <c r="DH236" s="5">
        <v>0</v>
      </c>
      <c r="DI236" s="5">
        <v>0</v>
      </c>
      <c r="DJ236" s="1"/>
      <c r="DK236" s="5">
        <v>0</v>
      </c>
      <c r="DL236" s="1"/>
      <c r="DM236" s="5">
        <v>0</v>
      </c>
      <c r="DN236" s="5">
        <v>0</v>
      </c>
      <c r="DO236" s="5">
        <v>0</v>
      </c>
      <c r="DP236" s="1"/>
      <c r="DQ236" s="5">
        <v>0</v>
      </c>
      <c r="DR236" s="1"/>
      <c r="DS236" s="5">
        <v>0</v>
      </c>
      <c r="DT236" s="5">
        <v>0</v>
      </c>
      <c r="DU236" s="5">
        <v>0</v>
      </c>
      <c r="DV236" s="1"/>
      <c r="DW236" s="5">
        <v>0</v>
      </c>
      <c r="DX236" s="1"/>
      <c r="DY236" s="5">
        <v>0</v>
      </c>
      <c r="DZ236" s="5">
        <v>0</v>
      </c>
      <c r="EA236" s="5">
        <v>0</v>
      </c>
      <c r="EB236" s="1"/>
      <c r="EC236" s="5">
        <v>0</v>
      </c>
      <c r="ED236" s="1"/>
      <c r="EE236" s="5">
        <v>0</v>
      </c>
      <c r="EF236" s="5">
        <v>0</v>
      </c>
      <c r="EG236" s="5">
        <v>0</v>
      </c>
      <c r="EH236" s="1"/>
      <c r="EI236" s="5">
        <v>0</v>
      </c>
      <c r="EJ236" s="1"/>
      <c r="EK236" s="5">
        <v>0</v>
      </c>
      <c r="EL236" s="5">
        <v>0</v>
      </c>
      <c r="EM236" s="5">
        <v>0</v>
      </c>
      <c r="EN236" s="1"/>
      <c r="EO236" s="5">
        <v>0</v>
      </c>
      <c r="EP236" s="1"/>
      <c r="EQ236" s="5">
        <v>0</v>
      </c>
      <c r="ER236" s="5">
        <v>0</v>
      </c>
      <c r="ES236" s="5">
        <v>0</v>
      </c>
      <c r="ET236" s="1"/>
      <c r="EU236" s="5">
        <v>0</v>
      </c>
      <c r="EV236" s="1"/>
      <c r="EW236" s="5">
        <v>0</v>
      </c>
      <c r="EX236" s="5">
        <v>0</v>
      </c>
      <c r="EY236" s="5">
        <v>0</v>
      </c>
      <c r="EZ236" s="1"/>
      <c r="FA236" s="5">
        <v>0</v>
      </c>
      <c r="FB236" s="1"/>
      <c r="FC236" s="5">
        <v>0</v>
      </c>
      <c r="FD236" s="4">
        <v>0</v>
      </c>
      <c r="FE236" s="4">
        <v>0</v>
      </c>
      <c r="FF236" s="1"/>
      <c r="FG236" s="4">
        <v>0</v>
      </c>
      <c r="FH236" s="1"/>
      <c r="FI236" s="4">
        <v>0</v>
      </c>
      <c r="FJ236" s="4">
        <v>0</v>
      </c>
      <c r="FK236" s="4">
        <v>0</v>
      </c>
      <c r="FL236" s="1"/>
      <c r="FM236" s="4">
        <v>0</v>
      </c>
      <c r="FN236" s="1"/>
      <c r="FO236" s="4">
        <v>0</v>
      </c>
      <c r="FP236" s="4">
        <v>0</v>
      </c>
      <c r="FQ236" s="4">
        <v>0</v>
      </c>
      <c r="FR236" s="1"/>
      <c r="FS236" s="4">
        <v>0</v>
      </c>
      <c r="FT236" s="1"/>
      <c r="FU236" s="4">
        <v>0</v>
      </c>
      <c r="FV236" s="4">
        <v>0</v>
      </c>
      <c r="FW236" s="4">
        <v>0</v>
      </c>
      <c r="FX236" s="1"/>
      <c r="FY236" s="4">
        <v>0</v>
      </c>
      <c r="FZ236" s="1"/>
      <c r="GA236" s="4">
        <v>0</v>
      </c>
      <c r="GB236" s="4">
        <v>0</v>
      </c>
      <c r="GC236" s="4">
        <v>0</v>
      </c>
      <c r="GD236" s="1"/>
      <c r="GE236" s="4">
        <v>0</v>
      </c>
      <c r="GF236" s="1"/>
      <c r="GG236" s="4">
        <v>0</v>
      </c>
      <c r="GH236" s="4">
        <v>0</v>
      </c>
      <c r="GI236" s="4">
        <v>0</v>
      </c>
      <c r="GJ236" s="1"/>
      <c r="GK236" s="4">
        <v>0</v>
      </c>
      <c r="GL236" s="1"/>
      <c r="GM236" s="4">
        <v>0</v>
      </c>
      <c r="GN236" s="4">
        <v>0</v>
      </c>
      <c r="GO236" s="4">
        <v>0</v>
      </c>
      <c r="GP236" s="1"/>
      <c r="GQ236" s="4">
        <v>0</v>
      </c>
      <c r="GR236" s="1"/>
      <c r="GS236" s="4">
        <v>0</v>
      </c>
      <c r="GT236" s="4">
        <v>0</v>
      </c>
      <c r="GU236" s="4">
        <v>0</v>
      </c>
      <c r="GV236" s="1"/>
      <c r="GW236" s="4">
        <v>0</v>
      </c>
      <c r="GX236" s="1"/>
      <c r="GY236" s="4">
        <v>0</v>
      </c>
    </row>
    <row r="237" spans="1:207" s="8" customFormat="1" x14ac:dyDescent="0.25">
      <c r="A237" s="4" t="s">
        <v>221</v>
      </c>
      <c r="B237" s="4" t="s">
        <v>666</v>
      </c>
      <c r="C237" s="4" t="s">
        <v>666</v>
      </c>
      <c r="D237" s="30" t="s">
        <v>235</v>
      </c>
      <c r="E237" s="4"/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f t="shared" si="34"/>
        <v>0</v>
      </c>
      <c r="AV237" s="5">
        <f t="shared" si="35"/>
        <v>0</v>
      </c>
      <c r="AW237" s="5">
        <f t="shared" si="36"/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6">
        <v>0</v>
      </c>
      <c r="BM237" s="5" t="s">
        <v>225</v>
      </c>
      <c r="BN237" s="4" t="s">
        <v>257</v>
      </c>
      <c r="BO237" s="7">
        <v>489</v>
      </c>
      <c r="BP237" s="7">
        <v>219</v>
      </c>
      <c r="BQ237" s="4" t="s">
        <v>253</v>
      </c>
      <c r="BR237" s="5">
        <v>0</v>
      </c>
      <c r="BS237" s="5">
        <v>0</v>
      </c>
      <c r="BT237" s="1"/>
      <c r="BU237" s="5">
        <v>0</v>
      </c>
      <c r="BV237" s="1"/>
      <c r="BW237" s="5">
        <v>0</v>
      </c>
      <c r="BX237" s="5">
        <v>0</v>
      </c>
      <c r="BY237" s="5">
        <v>0</v>
      </c>
      <c r="BZ237" s="1"/>
      <c r="CA237" s="5">
        <v>0</v>
      </c>
      <c r="CB237" s="1"/>
      <c r="CC237" s="5">
        <v>0</v>
      </c>
      <c r="CD237" s="5">
        <v>0</v>
      </c>
      <c r="CE237" s="5">
        <v>0</v>
      </c>
      <c r="CF237" s="1"/>
      <c r="CG237" s="5">
        <v>0</v>
      </c>
      <c r="CH237" s="1"/>
      <c r="CI237" s="5">
        <v>0</v>
      </c>
      <c r="CJ237" s="5">
        <v>0</v>
      </c>
      <c r="CK237" s="5">
        <v>0</v>
      </c>
      <c r="CL237" s="1"/>
      <c r="CM237" s="5">
        <v>0</v>
      </c>
      <c r="CN237" s="1"/>
      <c r="CO237" s="5">
        <v>0</v>
      </c>
      <c r="CP237" s="5">
        <v>0</v>
      </c>
      <c r="CQ237" s="5">
        <v>0</v>
      </c>
      <c r="CR237" s="1"/>
      <c r="CS237" s="5">
        <v>0</v>
      </c>
      <c r="CT237" s="1"/>
      <c r="CU237" s="5">
        <v>0</v>
      </c>
      <c r="CV237" s="5">
        <v>0</v>
      </c>
      <c r="CW237" s="5">
        <v>0</v>
      </c>
      <c r="CX237" s="1"/>
      <c r="CY237" s="5">
        <v>0</v>
      </c>
      <c r="CZ237" s="1"/>
      <c r="DA237" s="5">
        <v>0</v>
      </c>
      <c r="DB237" s="5">
        <v>0</v>
      </c>
      <c r="DC237" s="5">
        <v>0</v>
      </c>
      <c r="DD237" s="1"/>
      <c r="DE237" s="5">
        <v>0</v>
      </c>
      <c r="DF237" s="1"/>
      <c r="DG237" s="5">
        <v>0</v>
      </c>
      <c r="DH237" s="5">
        <v>0</v>
      </c>
      <c r="DI237" s="5">
        <v>0</v>
      </c>
      <c r="DJ237" s="1"/>
      <c r="DK237" s="5">
        <v>0</v>
      </c>
      <c r="DL237" s="1"/>
      <c r="DM237" s="5">
        <v>0</v>
      </c>
      <c r="DN237" s="5">
        <v>0</v>
      </c>
      <c r="DO237" s="5">
        <v>0</v>
      </c>
      <c r="DP237" s="1"/>
      <c r="DQ237" s="5">
        <v>0</v>
      </c>
      <c r="DR237" s="1"/>
      <c r="DS237" s="5">
        <v>0</v>
      </c>
      <c r="DT237" s="5">
        <v>0</v>
      </c>
      <c r="DU237" s="5">
        <v>0</v>
      </c>
      <c r="DV237" s="1"/>
      <c r="DW237" s="5">
        <v>0</v>
      </c>
      <c r="DX237" s="1"/>
      <c r="DY237" s="5">
        <v>0</v>
      </c>
      <c r="DZ237" s="5">
        <v>0</v>
      </c>
      <c r="EA237" s="5">
        <v>0</v>
      </c>
      <c r="EB237" s="1"/>
      <c r="EC237" s="5">
        <v>0</v>
      </c>
      <c r="ED237" s="1"/>
      <c r="EE237" s="5">
        <v>0</v>
      </c>
      <c r="EF237" s="5">
        <v>0</v>
      </c>
      <c r="EG237" s="5">
        <v>0</v>
      </c>
      <c r="EH237" s="1"/>
      <c r="EI237" s="5">
        <v>0</v>
      </c>
      <c r="EJ237" s="1"/>
      <c r="EK237" s="5">
        <v>0</v>
      </c>
      <c r="EL237" s="5">
        <v>0</v>
      </c>
      <c r="EM237" s="5">
        <v>0</v>
      </c>
      <c r="EN237" s="1"/>
      <c r="EO237" s="5">
        <v>0</v>
      </c>
      <c r="EP237" s="1"/>
      <c r="EQ237" s="5">
        <v>0</v>
      </c>
      <c r="ER237" s="5">
        <v>0</v>
      </c>
      <c r="ES237" s="5">
        <v>0</v>
      </c>
      <c r="ET237" s="1"/>
      <c r="EU237" s="5">
        <v>0</v>
      </c>
      <c r="EV237" s="1"/>
      <c r="EW237" s="5">
        <v>0</v>
      </c>
      <c r="EX237" s="5">
        <v>0</v>
      </c>
      <c r="EY237" s="5">
        <v>0</v>
      </c>
      <c r="EZ237" s="1"/>
      <c r="FA237" s="5">
        <v>0</v>
      </c>
      <c r="FB237" s="1"/>
      <c r="FC237" s="5">
        <v>0</v>
      </c>
      <c r="FD237" s="4">
        <v>0</v>
      </c>
      <c r="FE237" s="4">
        <v>0</v>
      </c>
      <c r="FF237" s="1"/>
      <c r="FG237" s="4">
        <v>0</v>
      </c>
      <c r="FH237" s="1"/>
      <c r="FI237" s="4">
        <v>0</v>
      </c>
      <c r="FJ237" s="4">
        <v>0</v>
      </c>
      <c r="FK237" s="4">
        <v>0</v>
      </c>
      <c r="FL237" s="1"/>
      <c r="FM237" s="4">
        <v>0</v>
      </c>
      <c r="FN237" s="1"/>
      <c r="FO237" s="4">
        <v>0</v>
      </c>
      <c r="FP237" s="4">
        <v>0</v>
      </c>
      <c r="FQ237" s="4">
        <v>0</v>
      </c>
      <c r="FR237" s="1"/>
      <c r="FS237" s="4">
        <v>0</v>
      </c>
      <c r="FT237" s="1"/>
      <c r="FU237" s="4">
        <v>0</v>
      </c>
      <c r="FV237" s="4">
        <v>0</v>
      </c>
      <c r="FW237" s="4">
        <v>0</v>
      </c>
      <c r="FX237" s="1"/>
      <c r="FY237" s="4">
        <v>0</v>
      </c>
      <c r="FZ237" s="1"/>
      <c r="GA237" s="4">
        <v>0</v>
      </c>
      <c r="GB237" s="4">
        <v>0</v>
      </c>
      <c r="GC237" s="4">
        <v>0</v>
      </c>
      <c r="GD237" s="1"/>
      <c r="GE237" s="4">
        <v>0</v>
      </c>
      <c r="GF237" s="1"/>
      <c r="GG237" s="4">
        <v>0</v>
      </c>
      <c r="GH237" s="4">
        <v>0</v>
      </c>
      <c r="GI237" s="4">
        <v>0</v>
      </c>
      <c r="GJ237" s="1"/>
      <c r="GK237" s="4">
        <v>0</v>
      </c>
      <c r="GL237" s="1"/>
      <c r="GM237" s="4">
        <v>0</v>
      </c>
      <c r="GN237" s="4">
        <v>0</v>
      </c>
      <c r="GO237" s="4">
        <v>0</v>
      </c>
      <c r="GP237" s="1"/>
      <c r="GQ237" s="4">
        <v>0</v>
      </c>
      <c r="GR237" s="1"/>
      <c r="GS237" s="4">
        <v>0</v>
      </c>
      <c r="GT237" s="4">
        <v>0</v>
      </c>
      <c r="GU237" s="4">
        <v>0</v>
      </c>
      <c r="GV237" s="1"/>
      <c r="GW237" s="4">
        <v>0</v>
      </c>
      <c r="GX237" s="1"/>
      <c r="GY237" s="4">
        <v>0</v>
      </c>
    </row>
    <row r="238" spans="1:207" s="8" customFormat="1" x14ac:dyDescent="0.25">
      <c r="A238" s="4" t="s">
        <v>221</v>
      </c>
      <c r="B238" s="4" t="s">
        <v>667</v>
      </c>
      <c r="C238" s="4" t="s">
        <v>668</v>
      </c>
      <c r="D238" s="30" t="s">
        <v>276</v>
      </c>
      <c r="E238" s="4"/>
      <c r="F238" s="5">
        <v>30.1428054554152</v>
      </c>
      <c r="G238" s="5">
        <v>50.9413425514647</v>
      </c>
      <c r="H238" s="5">
        <v>29.8150489018442</v>
      </c>
      <c r="I238" s="5">
        <v>0.14890489287782199</v>
      </c>
      <c r="J238" s="5">
        <v>0</v>
      </c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>
        <v>0</v>
      </c>
      <c r="W238" s="5"/>
      <c r="X238" s="5"/>
      <c r="Y238" s="5"/>
      <c r="Z238" s="5"/>
      <c r="AA238" s="5"/>
      <c r="AB238" s="5"/>
      <c r="AC238" s="5">
        <v>81.0841480068799</v>
      </c>
      <c r="AD238" s="5">
        <v>29.963953794721998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111.048101801602</v>
      </c>
      <c r="AP238" s="5">
        <v>0</v>
      </c>
      <c r="AQ238" s="5"/>
      <c r="AR238" s="5"/>
      <c r="AS238" s="5">
        <v>0</v>
      </c>
      <c r="AT238" s="5"/>
      <c r="AU238" s="5">
        <f t="shared" si="34"/>
        <v>0</v>
      </c>
      <c r="AV238" s="5">
        <f t="shared" si="35"/>
        <v>0</v>
      </c>
      <c r="AW238" s="5">
        <f t="shared" si="36"/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6">
        <v>0</v>
      </c>
      <c r="BM238" s="5" t="s">
        <v>257</v>
      </c>
      <c r="BN238" s="4" t="s">
        <v>279</v>
      </c>
      <c r="BO238" s="7">
        <v>302</v>
      </c>
      <c r="BP238" s="7">
        <v>220</v>
      </c>
      <c r="BQ238" s="4" t="s">
        <v>253</v>
      </c>
      <c r="BR238" s="5"/>
      <c r="BS238" s="5"/>
      <c r="BT238" s="1"/>
      <c r="BU238" s="5"/>
      <c r="BV238" s="1"/>
      <c r="BW238" s="5"/>
      <c r="BX238" s="5"/>
      <c r="BY238" s="5"/>
      <c r="BZ238" s="1"/>
      <c r="CA238" s="5"/>
      <c r="CB238" s="1"/>
      <c r="CC238" s="5"/>
      <c r="CD238" s="5"/>
      <c r="CE238" s="5"/>
      <c r="CF238" s="1"/>
      <c r="CG238" s="5"/>
      <c r="CH238" s="1"/>
      <c r="CI238" s="5"/>
      <c r="CJ238" s="5"/>
      <c r="CK238" s="5"/>
      <c r="CL238" s="1"/>
      <c r="CM238" s="5"/>
      <c r="CN238" s="1"/>
      <c r="CO238" s="5"/>
      <c r="CP238" s="5"/>
      <c r="CQ238" s="5"/>
      <c r="CR238" s="1"/>
      <c r="CS238" s="5"/>
      <c r="CT238" s="1"/>
      <c r="CU238" s="5"/>
      <c r="CV238" s="5"/>
      <c r="CW238" s="5"/>
      <c r="CX238" s="1"/>
      <c r="CY238" s="5"/>
      <c r="CZ238" s="1"/>
      <c r="DA238" s="5"/>
      <c r="DB238" s="5"/>
      <c r="DC238" s="5"/>
      <c r="DD238" s="1"/>
      <c r="DE238" s="5"/>
      <c r="DF238" s="1"/>
      <c r="DG238" s="5"/>
      <c r="DH238" s="5"/>
      <c r="DI238" s="5"/>
      <c r="DJ238" s="1"/>
      <c r="DK238" s="5"/>
      <c r="DL238" s="1"/>
      <c r="DM238" s="5"/>
      <c r="DN238" s="5">
        <v>0</v>
      </c>
      <c r="DO238" s="5">
        <v>0</v>
      </c>
      <c r="DP238" s="1"/>
      <c r="DQ238" s="5">
        <v>0</v>
      </c>
      <c r="DR238" s="1"/>
      <c r="DS238" s="5">
        <v>0</v>
      </c>
      <c r="DT238" s="5"/>
      <c r="DU238" s="5"/>
      <c r="DV238" s="1"/>
      <c r="DW238" s="5"/>
      <c r="DX238" s="1"/>
      <c r="DY238" s="5"/>
      <c r="DZ238" s="5"/>
      <c r="EA238" s="5"/>
      <c r="EB238" s="1"/>
      <c r="EC238" s="5"/>
      <c r="ED238" s="1"/>
      <c r="EE238" s="5"/>
      <c r="EF238" s="5"/>
      <c r="EG238" s="5"/>
      <c r="EH238" s="1"/>
      <c r="EI238" s="5"/>
      <c r="EJ238" s="1"/>
      <c r="EK238" s="5"/>
      <c r="EL238" s="5"/>
      <c r="EM238" s="5"/>
      <c r="EN238" s="1"/>
      <c r="EO238" s="5"/>
      <c r="EP238" s="1"/>
      <c r="EQ238" s="5"/>
      <c r="ER238" s="5"/>
      <c r="ES238" s="5"/>
      <c r="ET238" s="1"/>
      <c r="EU238" s="5"/>
      <c r="EV238" s="1"/>
      <c r="EW238" s="5"/>
      <c r="EX238" s="5"/>
      <c r="EY238" s="5"/>
      <c r="EZ238" s="1"/>
      <c r="FA238" s="5"/>
      <c r="FB238" s="1"/>
      <c r="FC238" s="5"/>
      <c r="FD238" s="4">
        <v>0</v>
      </c>
      <c r="FE238" s="4">
        <v>0</v>
      </c>
      <c r="FF238" s="1"/>
      <c r="FG238" s="4">
        <v>0</v>
      </c>
      <c r="FH238" s="1"/>
      <c r="FI238" s="4">
        <v>0</v>
      </c>
      <c r="FJ238" s="4">
        <v>0</v>
      </c>
      <c r="FK238" s="4">
        <v>0</v>
      </c>
      <c r="FL238" s="1"/>
      <c r="FM238" s="4">
        <v>0</v>
      </c>
      <c r="FN238" s="1"/>
      <c r="FO238" s="4">
        <v>0</v>
      </c>
      <c r="FP238" s="4">
        <v>0</v>
      </c>
      <c r="FQ238" s="4">
        <v>0</v>
      </c>
      <c r="FR238" s="1"/>
      <c r="FS238" s="4">
        <v>0</v>
      </c>
      <c r="FT238" s="1"/>
      <c r="FU238" s="4">
        <v>0</v>
      </c>
      <c r="FV238" s="4">
        <v>0</v>
      </c>
      <c r="FW238" s="4">
        <v>0</v>
      </c>
      <c r="FX238" s="1"/>
      <c r="FY238" s="4">
        <v>0</v>
      </c>
      <c r="FZ238" s="1"/>
      <c r="GA238" s="4">
        <v>0</v>
      </c>
      <c r="GB238" s="4">
        <v>0</v>
      </c>
      <c r="GC238" s="4">
        <v>0</v>
      </c>
      <c r="GD238" s="1"/>
      <c r="GE238" s="4">
        <v>0</v>
      </c>
      <c r="GF238" s="1"/>
      <c r="GG238" s="4">
        <v>0</v>
      </c>
      <c r="GH238" s="4">
        <v>0</v>
      </c>
      <c r="GI238" s="4">
        <v>0</v>
      </c>
      <c r="GJ238" s="1"/>
      <c r="GK238" s="4">
        <v>0</v>
      </c>
      <c r="GL238" s="1"/>
      <c r="GM238" s="4">
        <v>0</v>
      </c>
      <c r="GN238" s="4">
        <v>0</v>
      </c>
      <c r="GO238" s="4">
        <v>0</v>
      </c>
      <c r="GP238" s="1"/>
      <c r="GQ238" s="4">
        <v>0</v>
      </c>
      <c r="GR238" s="1"/>
      <c r="GS238" s="4">
        <v>0</v>
      </c>
      <c r="GT238" s="4">
        <v>0</v>
      </c>
      <c r="GU238" s="4">
        <v>0</v>
      </c>
      <c r="GV238" s="1"/>
      <c r="GW238" s="4">
        <v>0</v>
      </c>
      <c r="GX238" s="1"/>
      <c r="GY238" s="4">
        <v>0</v>
      </c>
    </row>
    <row r="239" spans="1:207" s="8" customFormat="1" x14ac:dyDescent="0.25">
      <c r="A239" s="4" t="s">
        <v>221</v>
      </c>
      <c r="B239" s="4" t="s">
        <v>669</v>
      </c>
      <c r="C239" s="4" t="s">
        <v>670</v>
      </c>
      <c r="D239" s="30" t="s">
        <v>235</v>
      </c>
      <c r="E239" s="4"/>
      <c r="F239" s="5">
        <v>0.28071941542534801</v>
      </c>
      <c r="G239" s="5">
        <v>0.26629874371580498</v>
      </c>
      <c r="H239" s="5">
        <v>0.28535046042828199</v>
      </c>
      <c r="I239" s="5">
        <v>3.6671824447883001E-4</v>
      </c>
      <c r="J239" s="5">
        <v>0</v>
      </c>
      <c r="K239" s="5"/>
      <c r="L239" s="5"/>
      <c r="M239" s="5">
        <v>0</v>
      </c>
      <c r="N239" s="5"/>
      <c r="O239" s="5"/>
      <c r="P239" s="5"/>
      <c r="Q239" s="5"/>
      <c r="R239" s="5"/>
      <c r="S239" s="5"/>
      <c r="T239" s="5"/>
      <c r="U239" s="5">
        <v>0</v>
      </c>
      <c r="V239" s="5">
        <v>0</v>
      </c>
      <c r="W239" s="5">
        <v>0</v>
      </c>
      <c r="X239" s="5">
        <v>0</v>
      </c>
      <c r="Y239" s="5"/>
      <c r="Z239" s="5"/>
      <c r="AA239" s="5">
        <v>0</v>
      </c>
      <c r="AB239" s="5"/>
      <c r="AC239" s="5">
        <v>0.54701815914115304</v>
      </c>
      <c r="AD239" s="5">
        <v>0.28571717867276097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0.83273533781391396</v>
      </c>
      <c r="AP239" s="5">
        <v>0</v>
      </c>
      <c r="AQ239" s="5"/>
      <c r="AR239" s="5">
        <v>0</v>
      </c>
      <c r="AS239" s="5">
        <v>0</v>
      </c>
      <c r="AT239" s="5">
        <v>0</v>
      </c>
      <c r="AU239" s="5">
        <f t="shared" si="34"/>
        <v>0</v>
      </c>
      <c r="AV239" s="5">
        <f t="shared" si="35"/>
        <v>0</v>
      </c>
      <c r="AW239" s="5">
        <f t="shared" si="36"/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6">
        <v>0</v>
      </c>
      <c r="BM239" s="5" t="s">
        <v>257</v>
      </c>
      <c r="BN239" s="4" t="s">
        <v>225</v>
      </c>
      <c r="BO239" s="7">
        <v>934</v>
      </c>
      <c r="BP239" s="7">
        <v>221</v>
      </c>
      <c r="BQ239" s="4" t="s">
        <v>253</v>
      </c>
      <c r="BR239" s="5"/>
      <c r="BS239" s="5"/>
      <c r="BT239" s="1"/>
      <c r="BU239" s="5"/>
      <c r="BV239" s="1"/>
      <c r="BW239" s="5"/>
      <c r="BX239" s="5"/>
      <c r="BY239" s="5"/>
      <c r="BZ239" s="1"/>
      <c r="CA239" s="5"/>
      <c r="CB239" s="1"/>
      <c r="CC239" s="5"/>
      <c r="CD239" s="5"/>
      <c r="CE239" s="5"/>
      <c r="CF239" s="1"/>
      <c r="CG239" s="5"/>
      <c r="CH239" s="1"/>
      <c r="CI239" s="5"/>
      <c r="CJ239" s="5"/>
      <c r="CK239" s="5"/>
      <c r="CL239" s="1"/>
      <c r="CM239" s="5"/>
      <c r="CN239" s="1"/>
      <c r="CO239" s="5"/>
      <c r="CP239" s="5"/>
      <c r="CQ239" s="5"/>
      <c r="CR239" s="1"/>
      <c r="CS239" s="5"/>
      <c r="CT239" s="1"/>
      <c r="CU239" s="5"/>
      <c r="CV239" s="5"/>
      <c r="CW239" s="5"/>
      <c r="CX239" s="1"/>
      <c r="CY239" s="5"/>
      <c r="CZ239" s="1"/>
      <c r="DA239" s="5"/>
      <c r="DB239" s="5"/>
      <c r="DC239" s="5"/>
      <c r="DD239" s="1"/>
      <c r="DE239" s="5"/>
      <c r="DF239" s="1"/>
      <c r="DG239" s="5"/>
      <c r="DH239" s="5">
        <v>0</v>
      </c>
      <c r="DI239" s="5">
        <v>0</v>
      </c>
      <c r="DJ239" s="1"/>
      <c r="DK239" s="5">
        <v>-2.1515509989487001E-3</v>
      </c>
      <c r="DL239" s="1"/>
      <c r="DM239" s="5">
        <v>0</v>
      </c>
      <c r="DN239" s="5">
        <v>0</v>
      </c>
      <c r="DO239" s="5">
        <v>0</v>
      </c>
      <c r="DP239" s="1"/>
      <c r="DQ239" s="5">
        <v>1.6207567355479999</v>
      </c>
      <c r="DR239" s="1"/>
      <c r="DS239" s="5">
        <v>0</v>
      </c>
      <c r="DT239" s="5">
        <v>0</v>
      </c>
      <c r="DU239" s="5">
        <v>0</v>
      </c>
      <c r="DV239" s="1"/>
      <c r="DW239" s="5">
        <v>2.1946167591448602</v>
      </c>
      <c r="DX239" s="1"/>
      <c r="DY239" s="5">
        <v>0</v>
      </c>
      <c r="DZ239" s="5">
        <v>0</v>
      </c>
      <c r="EA239" s="5">
        <v>0</v>
      </c>
      <c r="EB239" s="1"/>
      <c r="EC239" s="5">
        <v>2.9763119533527901E-3</v>
      </c>
      <c r="ED239" s="1"/>
      <c r="EE239" s="5">
        <v>0</v>
      </c>
      <c r="EF239" s="5"/>
      <c r="EG239" s="5"/>
      <c r="EH239" s="1"/>
      <c r="EI239" s="5"/>
      <c r="EJ239" s="1"/>
      <c r="EK239" s="5"/>
      <c r="EL239" s="5"/>
      <c r="EM239" s="5"/>
      <c r="EN239" s="1"/>
      <c r="EO239" s="5"/>
      <c r="EP239" s="1"/>
      <c r="EQ239" s="5"/>
      <c r="ER239" s="5">
        <v>0</v>
      </c>
      <c r="ES239" s="5">
        <v>0</v>
      </c>
      <c r="ET239" s="1"/>
      <c r="EU239" s="5">
        <v>4.5379461566574797E-3</v>
      </c>
      <c r="EV239" s="1"/>
      <c r="EW239" s="5">
        <v>0</v>
      </c>
      <c r="EX239" s="5"/>
      <c r="EY239" s="5"/>
      <c r="EZ239" s="1"/>
      <c r="FA239" s="5"/>
      <c r="FB239" s="1"/>
      <c r="FC239" s="5"/>
      <c r="FD239" s="4">
        <v>0</v>
      </c>
      <c r="FE239" s="4">
        <v>0</v>
      </c>
      <c r="FF239" s="1"/>
      <c r="FG239" s="4">
        <v>0</v>
      </c>
      <c r="FH239" s="1"/>
      <c r="FI239" s="4">
        <v>0</v>
      </c>
      <c r="FJ239" s="4">
        <v>0</v>
      </c>
      <c r="FK239" s="4">
        <v>0</v>
      </c>
      <c r="FL239" s="1"/>
      <c r="FM239" s="4">
        <v>0</v>
      </c>
      <c r="FN239" s="1"/>
      <c r="FO239" s="4">
        <v>0</v>
      </c>
      <c r="FP239" s="4">
        <v>0</v>
      </c>
      <c r="FQ239" s="4">
        <v>0</v>
      </c>
      <c r="FR239" s="1"/>
      <c r="FS239" s="4">
        <v>0</v>
      </c>
      <c r="FT239" s="1"/>
      <c r="FU239" s="4">
        <v>0</v>
      </c>
      <c r="FV239" s="4">
        <v>0</v>
      </c>
      <c r="FW239" s="4">
        <v>0</v>
      </c>
      <c r="FX239" s="1"/>
      <c r="FY239" s="4">
        <v>-2.1515509989487001E-3</v>
      </c>
      <c r="FZ239" s="1"/>
      <c r="GA239" s="4">
        <v>0</v>
      </c>
      <c r="GB239" s="4">
        <v>0</v>
      </c>
      <c r="GC239" s="4">
        <v>0</v>
      </c>
      <c r="GD239" s="1"/>
      <c r="GE239" s="4">
        <v>3.8153734946928601</v>
      </c>
      <c r="GF239" s="1"/>
      <c r="GG239" s="4">
        <v>0</v>
      </c>
      <c r="GH239" s="4">
        <v>0</v>
      </c>
      <c r="GI239" s="4">
        <v>0</v>
      </c>
      <c r="GJ239" s="1"/>
      <c r="GK239" s="4">
        <v>2.9763119533527901E-3</v>
      </c>
      <c r="GL239" s="1"/>
      <c r="GM239" s="4">
        <v>0</v>
      </c>
      <c r="GN239" s="4">
        <v>0</v>
      </c>
      <c r="GO239" s="4">
        <v>0</v>
      </c>
      <c r="GP239" s="1"/>
      <c r="GQ239" s="4">
        <v>4.5379461566574797E-3</v>
      </c>
      <c r="GR239" s="1"/>
      <c r="GS239" s="4">
        <v>0</v>
      </c>
      <c r="GT239" s="4">
        <v>0</v>
      </c>
      <c r="GU239" s="4">
        <v>0</v>
      </c>
      <c r="GV239" s="1"/>
      <c r="GW239" s="4">
        <v>0</v>
      </c>
      <c r="GX239" s="1"/>
      <c r="GY239" s="4">
        <v>0</v>
      </c>
    </row>
    <row r="240" spans="1:207" s="8" customFormat="1" x14ac:dyDescent="0.25">
      <c r="A240" s="4" t="s">
        <v>221</v>
      </c>
      <c r="B240" s="4" t="s">
        <v>671</v>
      </c>
      <c r="C240" s="4" t="s">
        <v>672</v>
      </c>
      <c r="D240" s="30" t="s">
        <v>256</v>
      </c>
      <c r="E240" s="4"/>
      <c r="F240" s="5"/>
      <c r="G240" s="5"/>
      <c r="H240" s="5"/>
      <c r="I240" s="5"/>
      <c r="J240" s="5"/>
      <c r="K240" s="5"/>
      <c r="L240" s="5"/>
      <c r="M240" s="5">
        <v>0</v>
      </c>
      <c r="N240" s="5">
        <v>0</v>
      </c>
      <c r="O240" s="5">
        <v>28.204131726907601</v>
      </c>
      <c r="P240" s="5">
        <v>38.410871705002002</v>
      </c>
      <c r="Q240" s="5">
        <v>95.794082317147698</v>
      </c>
      <c r="R240" s="5">
        <v>24.506037531945999</v>
      </c>
      <c r="S240" s="5">
        <v>12.896503483023</v>
      </c>
      <c r="T240" s="5">
        <v>3.8353182524035501</v>
      </c>
      <c r="U240" s="5">
        <v>0</v>
      </c>
      <c r="V240" s="5"/>
      <c r="W240" s="5">
        <v>0</v>
      </c>
      <c r="X240" s="5">
        <v>0</v>
      </c>
      <c r="Y240" s="5"/>
      <c r="Z240" s="5"/>
      <c r="AA240" s="5"/>
      <c r="AB240" s="5"/>
      <c r="AC240" s="5">
        <v>0</v>
      </c>
      <c r="AD240" s="5">
        <v>0</v>
      </c>
      <c r="AE240" s="5">
        <v>0</v>
      </c>
      <c r="AF240" s="5">
        <v>0</v>
      </c>
      <c r="AG240" s="5">
        <v>28.204131726907601</v>
      </c>
      <c r="AH240" s="5">
        <v>134.20495402214999</v>
      </c>
      <c r="AI240" s="5">
        <v>37.402541014969003</v>
      </c>
      <c r="AJ240" s="5">
        <v>3.8353182524035501</v>
      </c>
      <c r="AK240" s="5">
        <v>0</v>
      </c>
      <c r="AL240" s="5">
        <v>0</v>
      </c>
      <c r="AM240" s="5">
        <v>0</v>
      </c>
      <c r="AN240" s="5">
        <v>0</v>
      </c>
      <c r="AO240" s="5"/>
      <c r="AP240" s="5">
        <v>0</v>
      </c>
      <c r="AQ240" s="5">
        <v>162.409085749057</v>
      </c>
      <c r="AR240" s="5">
        <v>41.237859267372599</v>
      </c>
      <c r="AS240" s="5">
        <v>0</v>
      </c>
      <c r="AT240" s="5"/>
      <c r="AU240" s="5">
        <f t="shared" si="34"/>
        <v>162.409085749057</v>
      </c>
      <c r="AV240" s="5">
        <f t="shared" si="35"/>
        <v>-121.1712264816844</v>
      </c>
      <c r="AW240" s="5">
        <f t="shared" si="36"/>
        <v>-41.237859267372599</v>
      </c>
      <c r="AX240" s="5">
        <v>0</v>
      </c>
      <c r="AY240" s="5">
        <v>0</v>
      </c>
      <c r="AZ240" s="5">
        <v>28.204131726907601</v>
      </c>
      <c r="BA240" s="5">
        <v>10.2067399780943</v>
      </c>
      <c r="BB240" s="5">
        <v>57.383210612145703</v>
      </c>
      <c r="BC240" s="5">
        <v>-71.288044785201706</v>
      </c>
      <c r="BD240" s="5">
        <v>-11.609534048923001</v>
      </c>
      <c r="BE240" s="5">
        <v>-9.0611852306194596</v>
      </c>
      <c r="BF240" s="5">
        <v>-3.8353182524035501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6">
        <v>0</v>
      </c>
      <c r="BM240" s="5" t="s">
        <v>257</v>
      </c>
      <c r="BN240" s="4" t="s">
        <v>257</v>
      </c>
      <c r="BO240" s="7">
        <v>975</v>
      </c>
      <c r="BP240" s="7">
        <v>222</v>
      </c>
      <c r="BQ240" s="4" t="s">
        <v>253</v>
      </c>
      <c r="BR240" s="5">
        <v>0</v>
      </c>
      <c r="BS240" s="5">
        <v>-11.1254846174321</v>
      </c>
      <c r="BT240" s="1"/>
      <c r="BU240" s="5">
        <v>-22.736633581896399</v>
      </c>
      <c r="BV240" s="1"/>
      <c r="BW240" s="5">
        <v>7.0322580645161299</v>
      </c>
      <c r="BX240" s="5">
        <v>30.4930106810687</v>
      </c>
      <c r="BY240" s="5">
        <v>21.202355994903598</v>
      </c>
      <c r="BZ240" s="1">
        <v>0.69531855075454596</v>
      </c>
      <c r="CA240" s="5">
        <v>-33.379931161877103</v>
      </c>
      <c r="CB240" s="1">
        <v>-1.0946748260118699</v>
      </c>
      <c r="CC240" s="5">
        <v>5.20290322580645</v>
      </c>
      <c r="CD240" s="5">
        <v>43.061330047586701</v>
      </c>
      <c r="CE240" s="5">
        <v>28.911166309572302</v>
      </c>
      <c r="CF240" s="1">
        <v>0.671395107341617</v>
      </c>
      <c r="CG240" s="5">
        <v>6.7819334873449497</v>
      </c>
      <c r="CH240" s="1">
        <v>0.157494751784264</v>
      </c>
      <c r="CI240" s="5">
        <v>8.3562365591397807</v>
      </c>
      <c r="CJ240" s="5">
        <v>106.26761240032999</v>
      </c>
      <c r="CK240" s="5">
        <v>92.773690138098701</v>
      </c>
      <c r="CL240" s="1">
        <v>0.87301942748655104</v>
      </c>
      <c r="CM240" s="5">
        <v>57.004333399137998</v>
      </c>
      <c r="CN240" s="1">
        <v>0.53642245376128395</v>
      </c>
      <c r="CO240" s="5">
        <v>8.94</v>
      </c>
      <c r="CP240" s="5">
        <v>27.3196307174216</v>
      </c>
      <c r="CQ240" s="5">
        <v>23.314866321960199</v>
      </c>
      <c r="CR240" s="1">
        <v>0.85341074200876499</v>
      </c>
      <c r="CS240" s="5">
        <v>14.206515322563</v>
      </c>
      <c r="CT240" s="1">
        <v>0.52001125013390503</v>
      </c>
      <c r="CU240" s="5">
        <v>2.8266666666666702</v>
      </c>
      <c r="CV240" s="5">
        <v>13.928321071073601</v>
      </c>
      <c r="CW240" s="5">
        <v>10.854278263390199</v>
      </c>
      <c r="CX240" s="1">
        <v>0.77929552370331401</v>
      </c>
      <c r="CY240" s="5">
        <v>3.15952674094178</v>
      </c>
      <c r="CZ240" s="1">
        <v>0.22684189464181001</v>
      </c>
      <c r="DA240" s="5">
        <v>2.7741935483871001</v>
      </c>
      <c r="DB240" s="5">
        <v>4.0977466322613401</v>
      </c>
      <c r="DC240" s="5">
        <v>2.25627267053363</v>
      </c>
      <c r="DD240" s="1">
        <v>0.55061302540525803</v>
      </c>
      <c r="DE240" s="5">
        <v>-3.68184031567605</v>
      </c>
      <c r="DF240" s="1">
        <v>-0.89850365239498098</v>
      </c>
      <c r="DG240" s="5">
        <v>1.7333333333333301</v>
      </c>
      <c r="DH240" s="5">
        <v>0</v>
      </c>
      <c r="DI240" s="5">
        <v>0</v>
      </c>
      <c r="DJ240" s="1"/>
      <c r="DK240" s="5">
        <v>-2.5929297535019402</v>
      </c>
      <c r="DL240" s="1"/>
      <c r="DM240" s="5">
        <v>0</v>
      </c>
      <c r="DN240" s="5"/>
      <c r="DO240" s="5"/>
      <c r="DP240" s="1"/>
      <c r="DQ240" s="5"/>
      <c r="DR240" s="1"/>
      <c r="DS240" s="5"/>
      <c r="DT240" s="5">
        <v>0</v>
      </c>
      <c r="DU240" s="5">
        <v>-9.2520879120879105</v>
      </c>
      <c r="DV240" s="1"/>
      <c r="DW240" s="5">
        <v>-9.2520879120879105</v>
      </c>
      <c r="DX240" s="1"/>
      <c r="DY240" s="5">
        <v>0</v>
      </c>
      <c r="DZ240" s="5">
        <v>0</v>
      </c>
      <c r="EA240" s="5">
        <v>-4.2486842672140597</v>
      </c>
      <c r="EB240" s="1"/>
      <c r="EC240" s="5">
        <v>-4.2486842672140597</v>
      </c>
      <c r="ED240" s="1"/>
      <c r="EE240" s="5">
        <v>0</v>
      </c>
      <c r="EF240" s="5"/>
      <c r="EG240" s="5"/>
      <c r="EH240" s="1"/>
      <c r="EI240" s="5"/>
      <c r="EJ240" s="1"/>
      <c r="EK240" s="5"/>
      <c r="EL240" s="5"/>
      <c r="EM240" s="5"/>
      <c r="EN240" s="1"/>
      <c r="EO240" s="5"/>
      <c r="EP240" s="1"/>
      <c r="EQ240" s="5"/>
      <c r="ER240" s="5"/>
      <c r="ES240" s="5"/>
      <c r="ET240" s="1"/>
      <c r="EU240" s="5"/>
      <c r="EV240" s="1"/>
      <c r="EW240" s="5"/>
      <c r="EX240" s="5"/>
      <c r="EY240" s="5"/>
      <c r="EZ240" s="1"/>
      <c r="FA240" s="5"/>
      <c r="FB240" s="1"/>
      <c r="FC240" s="5"/>
      <c r="FD240" s="4">
        <v>30.4930106810687</v>
      </c>
      <c r="FE240" s="4">
        <v>10.0768713774715</v>
      </c>
      <c r="FF240" s="1">
        <v>0.33046495417809402</v>
      </c>
      <c r="FG240" s="4">
        <v>-56.116564743773502</v>
      </c>
      <c r="FH240" s="1">
        <v>-1.8403090901946599</v>
      </c>
      <c r="FI240" s="4">
        <v>12.235161290322599</v>
      </c>
      <c r="FJ240" s="4">
        <v>149.328942447917</v>
      </c>
      <c r="FK240" s="4">
        <v>121.684856447671</v>
      </c>
      <c r="FL240" s="1">
        <v>0.81487790948571504</v>
      </c>
      <c r="FM240" s="4">
        <v>63.786266886482998</v>
      </c>
      <c r="FN240" s="1">
        <v>0.427152739722446</v>
      </c>
      <c r="FO240" s="4">
        <v>17.2962365591398</v>
      </c>
      <c r="FP240" s="4">
        <v>41.2479517884952</v>
      </c>
      <c r="FQ240" s="4">
        <v>34.169144585350402</v>
      </c>
      <c r="FR240" s="1">
        <v>0.82838403129827198</v>
      </c>
      <c r="FS240" s="4">
        <v>17.3660420635048</v>
      </c>
      <c r="FT240" s="1">
        <v>0.42101586407372898</v>
      </c>
      <c r="FU240" s="4">
        <v>5.6008602150537596</v>
      </c>
      <c r="FV240" s="4">
        <v>4.0977466322613401</v>
      </c>
      <c r="FW240" s="4">
        <v>2.25627267053363</v>
      </c>
      <c r="FX240" s="1">
        <v>0.55061302540525803</v>
      </c>
      <c r="FY240" s="4">
        <v>-6.2747700691779897</v>
      </c>
      <c r="FZ240" s="1">
        <v>-1.53127331489386</v>
      </c>
      <c r="GA240" s="4">
        <v>1.7333333333333301</v>
      </c>
      <c r="GB240" s="4">
        <v>0</v>
      </c>
      <c r="GC240" s="4">
        <v>-9.2520879120879105</v>
      </c>
      <c r="GD240" s="1"/>
      <c r="GE240" s="4">
        <v>-9.2520879120879105</v>
      </c>
      <c r="GF240" s="1"/>
      <c r="GG240" s="4">
        <v>0</v>
      </c>
      <c r="GH240" s="4">
        <v>0</v>
      </c>
      <c r="GI240" s="4">
        <v>-4.2486842672140597</v>
      </c>
      <c r="GJ240" s="1"/>
      <c r="GK240" s="4">
        <v>-4.2486842672140597</v>
      </c>
      <c r="GL240" s="1"/>
      <c r="GM240" s="4">
        <v>0</v>
      </c>
      <c r="GN240" s="4">
        <v>0</v>
      </c>
      <c r="GO240" s="4">
        <v>0</v>
      </c>
      <c r="GP240" s="1"/>
      <c r="GQ240" s="4">
        <v>0</v>
      </c>
      <c r="GR240" s="1"/>
      <c r="GS240" s="4">
        <v>0</v>
      </c>
      <c r="GT240" s="4">
        <v>0</v>
      </c>
      <c r="GU240" s="4">
        <v>0</v>
      </c>
      <c r="GV240" s="1"/>
      <c r="GW240" s="4">
        <v>0</v>
      </c>
      <c r="GX240" s="1"/>
      <c r="GY240" s="4">
        <v>0</v>
      </c>
    </row>
    <row r="241" spans="1:207" s="8" customFormat="1" x14ac:dyDescent="0.25">
      <c r="A241" s="4" t="s">
        <v>221</v>
      </c>
      <c r="B241" s="4" t="s">
        <v>673</v>
      </c>
      <c r="C241" s="4" t="s">
        <v>674</v>
      </c>
      <c r="D241" s="30" t="s">
        <v>231</v>
      </c>
      <c r="E241" s="4" t="s">
        <v>232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>
        <v>0</v>
      </c>
      <c r="Z241" s="5">
        <v>20.115927677018899</v>
      </c>
      <c r="AA241" s="5">
        <v>7.3712610533871601</v>
      </c>
      <c r="AB241" s="5">
        <v>-0.46035048324487099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27.4871887304061</v>
      </c>
      <c r="AN241" s="5">
        <v>-0.46035048324487099</v>
      </c>
      <c r="AO241" s="5"/>
      <c r="AP241" s="5"/>
      <c r="AQ241" s="5"/>
      <c r="AR241" s="5"/>
      <c r="AS241" s="5">
        <v>0</v>
      </c>
      <c r="AT241" s="5">
        <v>27.026838247161201</v>
      </c>
      <c r="AU241" s="5">
        <f t="shared" si="34"/>
        <v>0</v>
      </c>
      <c r="AV241" s="5">
        <f t="shared" si="35"/>
        <v>0</v>
      </c>
      <c r="AW241" s="5">
        <f t="shared" si="36"/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20.115927677018899</v>
      </c>
      <c r="BL241" s="6">
        <v>-12.744666623631799</v>
      </c>
      <c r="BM241" s="5" t="s">
        <v>257</v>
      </c>
      <c r="BN241" s="4" t="s">
        <v>257</v>
      </c>
      <c r="BO241" s="7">
        <v>777</v>
      </c>
      <c r="BP241" s="7">
        <v>223</v>
      </c>
      <c r="BQ241" s="4" t="s">
        <v>253</v>
      </c>
      <c r="BR241" s="5"/>
      <c r="BS241" s="5"/>
      <c r="BT241" s="1"/>
      <c r="BU241" s="5"/>
      <c r="BV241" s="1"/>
      <c r="BW241" s="5"/>
      <c r="BX241" s="5"/>
      <c r="BY241" s="5"/>
      <c r="BZ241" s="1"/>
      <c r="CA241" s="5"/>
      <c r="CB241" s="1"/>
      <c r="CC241" s="5"/>
      <c r="CD241" s="5"/>
      <c r="CE241" s="5"/>
      <c r="CF241" s="1"/>
      <c r="CG241" s="5"/>
      <c r="CH241" s="1"/>
      <c r="CI241" s="5"/>
      <c r="CJ241" s="5"/>
      <c r="CK241" s="5"/>
      <c r="CL241" s="1"/>
      <c r="CM241" s="5"/>
      <c r="CN241" s="1"/>
      <c r="CO241" s="5"/>
      <c r="CP241" s="5"/>
      <c r="CQ241" s="5"/>
      <c r="CR241" s="1"/>
      <c r="CS241" s="5"/>
      <c r="CT241" s="1"/>
      <c r="CU241" s="5"/>
      <c r="CV241" s="5"/>
      <c r="CW241" s="5"/>
      <c r="CX241" s="1"/>
      <c r="CY241" s="5"/>
      <c r="CZ241" s="1"/>
      <c r="DA241" s="5"/>
      <c r="DB241" s="5"/>
      <c r="DC241" s="5"/>
      <c r="DD241" s="1"/>
      <c r="DE241" s="5"/>
      <c r="DF241" s="1"/>
      <c r="DG241" s="5"/>
      <c r="DH241" s="5"/>
      <c r="DI241" s="5"/>
      <c r="DJ241" s="1"/>
      <c r="DK241" s="5"/>
      <c r="DL241" s="1"/>
      <c r="DM241" s="5"/>
      <c r="DN241" s="5"/>
      <c r="DO241" s="5"/>
      <c r="DP241" s="1"/>
      <c r="DQ241" s="5"/>
      <c r="DR241" s="1"/>
      <c r="DS241" s="5"/>
      <c r="DT241" s="5"/>
      <c r="DU241" s="5"/>
      <c r="DV241" s="1"/>
      <c r="DW241" s="5"/>
      <c r="DX241" s="1"/>
      <c r="DY241" s="5"/>
      <c r="DZ241" s="5"/>
      <c r="EA241" s="5"/>
      <c r="EB241" s="1"/>
      <c r="EC241" s="5"/>
      <c r="ED241" s="1"/>
      <c r="EE241" s="5"/>
      <c r="EF241" s="5">
        <v>0</v>
      </c>
      <c r="EG241" s="5">
        <v>0</v>
      </c>
      <c r="EH241" s="1"/>
      <c r="EI241" s="5">
        <v>0</v>
      </c>
      <c r="EJ241" s="1"/>
      <c r="EK241" s="5">
        <v>0</v>
      </c>
      <c r="EL241" s="5">
        <v>18.4355960606458</v>
      </c>
      <c r="EM241" s="5">
        <v>13.0500094218563</v>
      </c>
      <c r="EN241" s="1">
        <v>0.70787021905486402</v>
      </c>
      <c r="EO241" s="5">
        <v>9.5585735616660692</v>
      </c>
      <c r="EP241" s="1">
        <v>0.51848464949124395</v>
      </c>
      <c r="EQ241" s="5">
        <v>3</v>
      </c>
      <c r="ER241" s="5">
        <v>7.6746433625234296</v>
      </c>
      <c r="ES241" s="5">
        <v>3.6432157448029101</v>
      </c>
      <c r="ET241" s="1">
        <v>0.474708148992739</v>
      </c>
      <c r="EU241" s="5">
        <v>1.2489529276868201</v>
      </c>
      <c r="EV241" s="1">
        <v>0.16273758514769099</v>
      </c>
      <c r="EW241" s="5">
        <v>2.3548387096774199</v>
      </c>
      <c r="EX241" s="5">
        <v>-0.45176018262641499</v>
      </c>
      <c r="EY241" s="5">
        <v>-0.461476068230676</v>
      </c>
      <c r="EZ241" s="1">
        <v>1.0215067329479399</v>
      </c>
      <c r="FA241" s="5">
        <v>-0.461476068230676</v>
      </c>
      <c r="FB241" s="1">
        <v>-1.0215067329479399</v>
      </c>
      <c r="FC241" s="5">
        <v>0</v>
      </c>
      <c r="FD241" s="4">
        <v>0</v>
      </c>
      <c r="FE241" s="4">
        <v>0</v>
      </c>
      <c r="FF241" s="1"/>
      <c r="FG241" s="4">
        <v>0</v>
      </c>
      <c r="FH241" s="1"/>
      <c r="FI241" s="4">
        <v>0</v>
      </c>
      <c r="FJ241" s="4">
        <v>0</v>
      </c>
      <c r="FK241" s="4">
        <v>0</v>
      </c>
      <c r="FL241" s="1"/>
      <c r="FM241" s="4">
        <v>0</v>
      </c>
      <c r="FN241" s="1"/>
      <c r="FO241" s="4">
        <v>0</v>
      </c>
      <c r="FP241" s="4">
        <v>0</v>
      </c>
      <c r="FQ241" s="4">
        <v>0</v>
      </c>
      <c r="FR241" s="1"/>
      <c r="FS241" s="4">
        <v>0</v>
      </c>
      <c r="FT241" s="1"/>
      <c r="FU241" s="4">
        <v>0</v>
      </c>
      <c r="FV241" s="4">
        <v>0</v>
      </c>
      <c r="FW241" s="4">
        <v>0</v>
      </c>
      <c r="FX241" s="1"/>
      <c r="FY241" s="4">
        <v>0</v>
      </c>
      <c r="FZ241" s="1"/>
      <c r="GA241" s="4">
        <v>0</v>
      </c>
      <c r="GB241" s="4">
        <v>0</v>
      </c>
      <c r="GC241" s="4">
        <v>0</v>
      </c>
      <c r="GD241" s="1"/>
      <c r="GE241" s="4">
        <v>0</v>
      </c>
      <c r="GF241" s="1"/>
      <c r="GG241" s="4">
        <v>0</v>
      </c>
      <c r="GH241" s="4">
        <v>0</v>
      </c>
      <c r="GI241" s="4">
        <v>0</v>
      </c>
      <c r="GJ241" s="1"/>
      <c r="GK241" s="4">
        <v>0</v>
      </c>
      <c r="GL241" s="1"/>
      <c r="GM241" s="4">
        <v>0</v>
      </c>
      <c r="GN241" s="4">
        <v>26.110239423169201</v>
      </c>
      <c r="GO241" s="4">
        <v>16.6932251666592</v>
      </c>
      <c r="GP241" s="1">
        <v>0.63933634985538701</v>
      </c>
      <c r="GQ241" s="4">
        <v>10.807526489352901</v>
      </c>
      <c r="GR241" s="1">
        <v>0.41391908799437199</v>
      </c>
      <c r="GS241" s="4">
        <v>5.3548387096774199</v>
      </c>
      <c r="GT241" s="4">
        <v>-0.45176018262641499</v>
      </c>
      <c r="GU241" s="4">
        <v>-0.461476068230676</v>
      </c>
      <c r="GV241" s="1">
        <v>1.0215067329479399</v>
      </c>
      <c r="GW241" s="4">
        <v>-0.461476068230676</v>
      </c>
      <c r="GX241" s="1">
        <v>1.0215067329479399</v>
      </c>
      <c r="GY241" s="4">
        <v>0</v>
      </c>
    </row>
    <row r="242" spans="1:207" s="8" customFormat="1" x14ac:dyDescent="0.25">
      <c r="A242" s="4" t="s">
        <v>221</v>
      </c>
      <c r="B242" s="4" t="s">
        <v>675</v>
      </c>
      <c r="C242" s="4" t="s">
        <v>676</v>
      </c>
      <c r="D242" s="30" t="s">
        <v>231</v>
      </c>
      <c r="E242" s="4" t="s">
        <v>242</v>
      </c>
      <c r="F242" s="5">
        <v>50.958984772620902</v>
      </c>
      <c r="G242" s="5">
        <v>50.983402045422999</v>
      </c>
      <c r="H242" s="5">
        <v>68.293338949096594</v>
      </c>
      <c r="I242" s="5">
        <v>64.719766597251507</v>
      </c>
      <c r="J242" s="5">
        <v>78.788801518698705</v>
      </c>
      <c r="K242" s="5">
        <v>199.67675521591201</v>
      </c>
      <c r="L242" s="5">
        <v>111.791137429823</v>
      </c>
      <c r="M242" s="5">
        <v>66.551833981836594</v>
      </c>
      <c r="N242" s="5">
        <v>20.600277567412999</v>
      </c>
      <c r="O242" s="5">
        <v>1.6239143506146401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101.942386818044</v>
      </c>
      <c r="AD242" s="5">
        <v>133.01310554634799</v>
      </c>
      <c r="AE242" s="5">
        <v>278.46555673461103</v>
      </c>
      <c r="AF242" s="5">
        <v>178.34297141165899</v>
      </c>
      <c r="AG242" s="5">
        <v>22.2241919180276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234.955492364392</v>
      </c>
      <c r="AP242" s="5">
        <v>456.80852814627002</v>
      </c>
      <c r="AQ242" s="5">
        <v>22.2241919180276</v>
      </c>
      <c r="AR242" s="5">
        <v>0</v>
      </c>
      <c r="AS242" s="5">
        <v>0</v>
      </c>
      <c r="AT242" s="5">
        <v>0</v>
      </c>
      <c r="AU242" s="5">
        <f t="shared" si="34"/>
        <v>-434.58433622824242</v>
      </c>
      <c r="AV242" s="5">
        <f t="shared" si="35"/>
        <v>-22.2241919180276</v>
      </c>
      <c r="AW242" s="5">
        <f t="shared" si="36"/>
        <v>0</v>
      </c>
      <c r="AX242" s="5">
        <v>-45.239303447986103</v>
      </c>
      <c r="AY242" s="5">
        <v>-45.9515564144236</v>
      </c>
      <c r="AZ242" s="5">
        <v>-18.976363216798301</v>
      </c>
      <c r="BA242" s="5">
        <v>-1.6239143506146401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6">
        <v>0</v>
      </c>
      <c r="BM242" s="5" t="s">
        <v>257</v>
      </c>
      <c r="BN242" s="4" t="s">
        <v>257</v>
      </c>
      <c r="BO242" s="7">
        <v>931</v>
      </c>
      <c r="BP242" s="7">
        <v>224</v>
      </c>
      <c r="BQ242" s="4" t="s">
        <v>253</v>
      </c>
      <c r="BR242" s="5">
        <v>19.775466038120999</v>
      </c>
      <c r="BS242" s="5">
        <v>10.6458894230976</v>
      </c>
      <c r="BT242" s="1">
        <v>0.53833823195749697</v>
      </c>
      <c r="BU242" s="5">
        <v>-92.151230519155604</v>
      </c>
      <c r="BV242" s="1">
        <v>-4.6598765531753497</v>
      </c>
      <c r="BW242" s="5">
        <v>2.2516129032258099</v>
      </c>
      <c r="BX242" s="5">
        <v>1.6239143506146401</v>
      </c>
      <c r="BY242" s="5">
        <v>-3.1075927561077199</v>
      </c>
      <c r="BZ242" s="1">
        <v>-1.9136432626089599</v>
      </c>
      <c r="CA242" s="5">
        <v>104.622390387301</v>
      </c>
      <c r="CB242" s="1">
        <v>64.426051994491999</v>
      </c>
      <c r="CC242" s="5">
        <v>0</v>
      </c>
      <c r="CD242" s="5">
        <v>0</v>
      </c>
      <c r="CE242" s="5">
        <v>5.0285306923175399E-2</v>
      </c>
      <c r="CF242" s="1"/>
      <c r="CG242" s="5">
        <v>85.596922571255504</v>
      </c>
      <c r="CH242" s="1"/>
      <c r="CI242" s="5">
        <v>0</v>
      </c>
      <c r="CJ242" s="5">
        <v>0</v>
      </c>
      <c r="CK242" s="5">
        <v>6.4759226834701297E-2</v>
      </c>
      <c r="CL242" s="1"/>
      <c r="CM242" s="5">
        <v>-1.5635493400062801</v>
      </c>
      <c r="CN242" s="1"/>
      <c r="CO242" s="5">
        <v>0</v>
      </c>
      <c r="CP242" s="5">
        <v>0</v>
      </c>
      <c r="CQ242" s="5">
        <v>6.7347231027558296E-2</v>
      </c>
      <c r="CR242" s="1"/>
      <c r="CS242" s="5">
        <v>11.868057754063701</v>
      </c>
      <c r="CT242" s="1"/>
      <c r="CU242" s="5">
        <v>0</v>
      </c>
      <c r="CV242" s="5">
        <v>0</v>
      </c>
      <c r="CW242" s="5">
        <v>0.53346879814086401</v>
      </c>
      <c r="CX242" s="1"/>
      <c r="CY242" s="5">
        <v>0.79519400915146099</v>
      </c>
      <c r="CZ242" s="1"/>
      <c r="DA242" s="5">
        <v>0</v>
      </c>
      <c r="DB242" s="5">
        <v>0</v>
      </c>
      <c r="DC242" s="5">
        <v>2.0690469834490102E-2</v>
      </c>
      <c r="DD242" s="1"/>
      <c r="DE242" s="5">
        <v>-7.2386911633301701E-2</v>
      </c>
      <c r="DF242" s="1"/>
      <c r="DG242" s="5">
        <v>0</v>
      </c>
      <c r="DH242" s="5">
        <v>0</v>
      </c>
      <c r="DI242" s="5">
        <v>3.8354232386961097E-2</v>
      </c>
      <c r="DJ242" s="1"/>
      <c r="DK242" s="5">
        <v>-0.67896660151602894</v>
      </c>
      <c r="DL242" s="1"/>
      <c r="DM242" s="5">
        <v>0</v>
      </c>
      <c r="DN242" s="5">
        <v>0</v>
      </c>
      <c r="DO242" s="5">
        <v>4.2431757359500402E-2</v>
      </c>
      <c r="DP242" s="1"/>
      <c r="DQ242" s="5">
        <v>-0.70784491385440995</v>
      </c>
      <c r="DR242" s="1"/>
      <c r="DS242" s="5">
        <v>0</v>
      </c>
      <c r="DT242" s="5">
        <v>0</v>
      </c>
      <c r="DU242" s="5">
        <v>0</v>
      </c>
      <c r="DV242" s="1"/>
      <c r="DW242" s="5">
        <v>-0.558842086858932</v>
      </c>
      <c r="DX242" s="1"/>
      <c r="DY242" s="5">
        <v>0</v>
      </c>
      <c r="DZ242" s="5">
        <v>0</v>
      </c>
      <c r="EA242" s="5">
        <v>0</v>
      </c>
      <c r="EB242" s="1"/>
      <c r="EC242" s="5">
        <v>-0.69316692411217296</v>
      </c>
      <c r="ED242" s="1"/>
      <c r="EE242" s="5">
        <v>0</v>
      </c>
      <c r="EF242" s="5">
        <v>0</v>
      </c>
      <c r="EG242" s="5">
        <v>0</v>
      </c>
      <c r="EH242" s="1"/>
      <c r="EI242" s="5">
        <v>0.26468133925364801</v>
      </c>
      <c r="EJ242" s="1"/>
      <c r="EK242" s="5">
        <v>0</v>
      </c>
      <c r="EL242" s="5">
        <v>0</v>
      </c>
      <c r="EM242" s="5">
        <v>0</v>
      </c>
      <c r="EN242" s="1"/>
      <c r="EO242" s="5">
        <v>3.9083224995117599E-2</v>
      </c>
      <c r="EP242" s="1"/>
      <c r="EQ242" s="5">
        <v>0</v>
      </c>
      <c r="ER242" s="5">
        <v>0</v>
      </c>
      <c r="ES242" s="5">
        <v>0</v>
      </c>
      <c r="ET242" s="1"/>
      <c r="EU242" s="5">
        <v>9.9437045305806396E-2</v>
      </c>
      <c r="EV242" s="1"/>
      <c r="EW242" s="5">
        <v>0</v>
      </c>
      <c r="EX242" s="5">
        <v>0</v>
      </c>
      <c r="EY242" s="5">
        <v>0</v>
      </c>
      <c r="EZ242" s="1"/>
      <c r="FA242" s="5">
        <v>-0.143188626215593</v>
      </c>
      <c r="FB242" s="1"/>
      <c r="FC242" s="5">
        <v>0</v>
      </c>
      <c r="FD242" s="4">
        <v>21.3993803887357</v>
      </c>
      <c r="FE242" s="4">
        <v>7.5382966669898801</v>
      </c>
      <c r="FF242" s="1">
        <v>0.35226705306654299</v>
      </c>
      <c r="FG242" s="4">
        <v>12.471159868145101</v>
      </c>
      <c r="FH242" s="1">
        <v>0.58278135355310501</v>
      </c>
      <c r="FI242" s="4">
        <v>2.2516129032258099</v>
      </c>
      <c r="FJ242" s="4">
        <v>0</v>
      </c>
      <c r="FK242" s="4">
        <v>0.115044533757877</v>
      </c>
      <c r="FL242" s="1"/>
      <c r="FM242" s="4">
        <v>84.0333732312492</v>
      </c>
      <c r="FN242" s="1"/>
      <c r="FO242" s="4">
        <v>0</v>
      </c>
      <c r="FP242" s="4">
        <v>0</v>
      </c>
      <c r="FQ242" s="4">
        <v>0.60081602916842203</v>
      </c>
      <c r="FR242" s="1"/>
      <c r="FS242" s="4">
        <v>12.663251763215101</v>
      </c>
      <c r="FT242" s="1"/>
      <c r="FU242" s="4">
        <v>0</v>
      </c>
      <c r="FV242" s="4">
        <v>0</v>
      </c>
      <c r="FW242" s="4">
        <v>5.9044702221451202E-2</v>
      </c>
      <c r="FX242" s="1"/>
      <c r="FY242" s="4">
        <v>-0.75135351314933096</v>
      </c>
      <c r="FZ242" s="1"/>
      <c r="GA242" s="4">
        <v>0</v>
      </c>
      <c r="GB242" s="4">
        <v>0</v>
      </c>
      <c r="GC242" s="4">
        <v>4.2431757359500402E-2</v>
      </c>
      <c r="GD242" s="1"/>
      <c r="GE242" s="4">
        <v>-1.26668700071334</v>
      </c>
      <c r="GF242" s="1"/>
      <c r="GG242" s="4">
        <v>0</v>
      </c>
      <c r="GH242" s="4">
        <v>0</v>
      </c>
      <c r="GI242" s="4">
        <v>0</v>
      </c>
      <c r="GJ242" s="1"/>
      <c r="GK242" s="4">
        <v>-0.428485584858525</v>
      </c>
      <c r="GL242" s="1"/>
      <c r="GM242" s="4">
        <v>0</v>
      </c>
      <c r="GN242" s="4">
        <v>0</v>
      </c>
      <c r="GO242" s="4">
        <v>0</v>
      </c>
      <c r="GP242" s="1"/>
      <c r="GQ242" s="4">
        <v>0.13852027030092401</v>
      </c>
      <c r="GR242" s="1"/>
      <c r="GS242" s="4">
        <v>0</v>
      </c>
      <c r="GT242" s="4">
        <v>0</v>
      </c>
      <c r="GU242" s="4">
        <v>0</v>
      </c>
      <c r="GV242" s="1"/>
      <c r="GW242" s="4">
        <v>-0.143188626215593</v>
      </c>
      <c r="GX242" s="1"/>
      <c r="GY242" s="4">
        <v>0</v>
      </c>
    </row>
    <row r="243" spans="1:207" s="8" customFormat="1" x14ac:dyDescent="0.25">
      <c r="A243" s="4" t="s">
        <v>221</v>
      </c>
      <c r="B243" s="4" t="s">
        <v>677</v>
      </c>
      <c r="C243" s="4" t="s">
        <v>678</v>
      </c>
      <c r="D243" s="30" t="s">
        <v>241</v>
      </c>
      <c r="E243" s="4" t="s">
        <v>242</v>
      </c>
      <c r="F243" s="5">
        <v>354.73666641863099</v>
      </c>
      <c r="G243" s="5">
        <v>384.27616949255503</v>
      </c>
      <c r="H243" s="5">
        <v>537.706567138933</v>
      </c>
      <c r="I243" s="5">
        <v>949.75116826262297</v>
      </c>
      <c r="J243" s="5">
        <v>763.64437560787997</v>
      </c>
      <c r="K243" s="5">
        <v>612.08640818979495</v>
      </c>
      <c r="L243" s="5">
        <v>70.521671152507906</v>
      </c>
      <c r="M243" s="5">
        <v>194.22190817178</v>
      </c>
      <c r="N243" s="5">
        <v>113.624309883668</v>
      </c>
      <c r="O243" s="5">
        <v>266.59608744188102</v>
      </c>
      <c r="P243" s="5">
        <v>158.104186932841</v>
      </c>
      <c r="Q243" s="5">
        <v>-5.5517760516909496</v>
      </c>
      <c r="R243" s="5">
        <v>0</v>
      </c>
      <c r="S243" s="5">
        <v>0</v>
      </c>
      <c r="T243" s="5"/>
      <c r="U243" s="5">
        <v>0</v>
      </c>
      <c r="V243" s="5">
        <v>0</v>
      </c>
      <c r="W243" s="5"/>
      <c r="X243" s="5"/>
      <c r="Y243" s="5"/>
      <c r="Z243" s="5">
        <v>0</v>
      </c>
      <c r="AA243" s="5"/>
      <c r="AB243" s="5"/>
      <c r="AC243" s="5">
        <v>739.01283591118704</v>
      </c>
      <c r="AD243" s="5">
        <v>1487.4577354015601</v>
      </c>
      <c r="AE243" s="5">
        <v>1375.73078379767</v>
      </c>
      <c r="AF243" s="5">
        <v>264.74357932428802</v>
      </c>
      <c r="AG243" s="5">
        <v>380.22039732554902</v>
      </c>
      <c r="AH243" s="5">
        <v>152.55241088115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2226.47057131274</v>
      </c>
      <c r="AP243" s="5">
        <v>1640.4743631219601</v>
      </c>
      <c r="AQ243" s="5">
        <v>532.77280820669898</v>
      </c>
      <c r="AR243" s="5">
        <v>0</v>
      </c>
      <c r="AS243" s="5">
        <v>0</v>
      </c>
      <c r="AT243" s="5">
        <v>0</v>
      </c>
      <c r="AU243" s="5">
        <f t="shared" si="34"/>
        <v>-1107.7015549152611</v>
      </c>
      <c r="AV243" s="5">
        <f t="shared" si="35"/>
        <v>-532.77280820669898</v>
      </c>
      <c r="AW243" s="5">
        <f t="shared" si="36"/>
        <v>0</v>
      </c>
      <c r="AX243" s="5">
        <v>123.700237019272</v>
      </c>
      <c r="AY243" s="5">
        <v>-80.597598288111797</v>
      </c>
      <c r="AZ243" s="5">
        <v>152.97177755821201</v>
      </c>
      <c r="BA243" s="5">
        <v>-108.49190050903999</v>
      </c>
      <c r="BB243" s="5">
        <v>-163.65596298453201</v>
      </c>
      <c r="BC243" s="5">
        <v>5.5517760516909496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6">
        <v>0</v>
      </c>
      <c r="BM243" s="5" t="s">
        <v>257</v>
      </c>
      <c r="BN243" s="4" t="s">
        <v>225</v>
      </c>
      <c r="BO243" s="7">
        <v>916</v>
      </c>
      <c r="BP243" s="7">
        <v>225</v>
      </c>
      <c r="BQ243" s="4" t="s">
        <v>253</v>
      </c>
      <c r="BR243" s="5">
        <v>113.624309883668</v>
      </c>
      <c r="BS243" s="5">
        <v>-30.210018704539198</v>
      </c>
      <c r="BT243" s="1">
        <v>-0.26587636691011801</v>
      </c>
      <c r="BU243" s="5">
        <v>-120.028649041729</v>
      </c>
      <c r="BV243" s="1">
        <v>-1.05636416330816</v>
      </c>
      <c r="BW243" s="5">
        <v>61.9236559139785</v>
      </c>
      <c r="BX243" s="5">
        <v>266.59608744188102</v>
      </c>
      <c r="BY243" s="5">
        <v>159.16929608005799</v>
      </c>
      <c r="BZ243" s="1">
        <v>0.59704288088908297</v>
      </c>
      <c r="CA243" s="5">
        <v>115.212713741855</v>
      </c>
      <c r="CB243" s="1">
        <v>0.43216205776827699</v>
      </c>
      <c r="CC243" s="5">
        <v>28.935483870967701</v>
      </c>
      <c r="CD243" s="5">
        <v>158.104186932841</v>
      </c>
      <c r="CE243" s="5">
        <v>83.730687359860099</v>
      </c>
      <c r="CF243" s="1">
        <v>0.52959184057173003</v>
      </c>
      <c r="CG243" s="5">
        <v>55.588054924214802</v>
      </c>
      <c r="CH243" s="1">
        <v>0.35159128927956501</v>
      </c>
      <c r="CI243" s="5">
        <v>20.9247311827957</v>
      </c>
      <c r="CJ243" s="5">
        <v>-5.5517760516909496</v>
      </c>
      <c r="CK243" s="5">
        <v>-4.9031404760500799</v>
      </c>
      <c r="CL243" s="1">
        <v>0.88316611304173298</v>
      </c>
      <c r="CM243" s="5">
        <v>1.17039470822601</v>
      </c>
      <c r="CN243" s="1">
        <v>0.210814466817251</v>
      </c>
      <c r="CO243" s="5">
        <v>0</v>
      </c>
      <c r="CP243" s="5">
        <v>0</v>
      </c>
      <c r="CQ243" s="5">
        <v>0</v>
      </c>
      <c r="CR243" s="1"/>
      <c r="CS243" s="5">
        <v>-2.8892658584680499E-3</v>
      </c>
      <c r="CT243" s="1"/>
      <c r="CU243" s="5">
        <v>0</v>
      </c>
      <c r="CV243" s="5">
        <v>0</v>
      </c>
      <c r="CW243" s="5">
        <v>0</v>
      </c>
      <c r="CX243" s="1"/>
      <c r="CY243" s="5">
        <v>3.2080523934995601E-3</v>
      </c>
      <c r="CZ243" s="1"/>
      <c r="DA243" s="5">
        <v>0</v>
      </c>
      <c r="DB243" s="5"/>
      <c r="DC243" s="5"/>
      <c r="DD243" s="1"/>
      <c r="DE243" s="5"/>
      <c r="DF243" s="1"/>
      <c r="DG243" s="5"/>
      <c r="DH243" s="5">
        <v>0</v>
      </c>
      <c r="DI243" s="5">
        <v>0</v>
      </c>
      <c r="DJ243" s="1"/>
      <c r="DK243" s="5">
        <v>-3.4544694353455E-3</v>
      </c>
      <c r="DL243" s="1"/>
      <c r="DM243" s="5">
        <v>0</v>
      </c>
      <c r="DN243" s="5">
        <v>0</v>
      </c>
      <c r="DO243" s="5">
        <v>0</v>
      </c>
      <c r="DP243" s="1"/>
      <c r="DQ243" s="5">
        <v>-7.2784139395930302E-3</v>
      </c>
      <c r="DR243" s="1"/>
      <c r="DS243" s="5">
        <v>0</v>
      </c>
      <c r="DT243" s="5"/>
      <c r="DU243" s="5"/>
      <c r="DV243" s="1"/>
      <c r="DW243" s="5"/>
      <c r="DX243" s="1"/>
      <c r="DY243" s="5"/>
      <c r="DZ243" s="5"/>
      <c r="EA243" s="5"/>
      <c r="EB243" s="1"/>
      <c r="EC243" s="5"/>
      <c r="ED243" s="1"/>
      <c r="EE243" s="5"/>
      <c r="EF243" s="5"/>
      <c r="EG243" s="5"/>
      <c r="EH243" s="1"/>
      <c r="EI243" s="5"/>
      <c r="EJ243" s="1"/>
      <c r="EK243" s="5"/>
      <c r="EL243" s="5">
        <v>0</v>
      </c>
      <c r="EM243" s="5">
        <v>0</v>
      </c>
      <c r="EN243" s="1"/>
      <c r="EO243" s="5">
        <v>-2.0762090864680002E-2</v>
      </c>
      <c r="EP243" s="1"/>
      <c r="EQ243" s="5">
        <v>0</v>
      </c>
      <c r="ER243" s="5"/>
      <c r="ES243" s="5"/>
      <c r="ET243" s="1"/>
      <c r="EU243" s="5"/>
      <c r="EV243" s="1"/>
      <c r="EW243" s="5"/>
      <c r="EX243" s="5"/>
      <c r="EY243" s="5"/>
      <c r="EZ243" s="1"/>
      <c r="FA243" s="5"/>
      <c r="FB243" s="1"/>
      <c r="FC243" s="5"/>
      <c r="FD243" s="4">
        <v>380.22039732554902</v>
      </c>
      <c r="FE243" s="4">
        <v>128.95927737551901</v>
      </c>
      <c r="FF243" s="1">
        <v>0.33916980331042701</v>
      </c>
      <c r="FG243" s="4">
        <v>-4.8159352998743099</v>
      </c>
      <c r="FH243" s="1">
        <v>-1.2666167658940301E-2</v>
      </c>
      <c r="FI243" s="4">
        <v>90.859139784946194</v>
      </c>
      <c r="FJ243" s="4">
        <v>152.55241088115</v>
      </c>
      <c r="FK243" s="4">
        <v>78.827546883810001</v>
      </c>
      <c r="FL243" s="1">
        <v>0.51672436003140398</v>
      </c>
      <c r="FM243" s="4">
        <v>56.7584496324409</v>
      </c>
      <c r="FN243" s="1">
        <v>0.37205868661531699</v>
      </c>
      <c r="FO243" s="4">
        <v>20.9247311827957</v>
      </c>
      <c r="FP243" s="4">
        <v>0</v>
      </c>
      <c r="FQ243" s="4">
        <v>0</v>
      </c>
      <c r="FR243" s="1"/>
      <c r="FS243" s="4">
        <v>3.1878653503150699E-4</v>
      </c>
      <c r="FT243" s="1"/>
      <c r="FU243" s="4">
        <v>0</v>
      </c>
      <c r="FV243" s="4">
        <v>0</v>
      </c>
      <c r="FW243" s="4">
        <v>0</v>
      </c>
      <c r="FX243" s="1"/>
      <c r="FY243" s="4">
        <v>-3.4544694353455E-3</v>
      </c>
      <c r="FZ243" s="1"/>
      <c r="GA243" s="4">
        <v>0</v>
      </c>
      <c r="GB243" s="4">
        <v>0</v>
      </c>
      <c r="GC243" s="4">
        <v>0</v>
      </c>
      <c r="GD243" s="1"/>
      <c r="GE243" s="4">
        <v>-7.2784139395930302E-3</v>
      </c>
      <c r="GF243" s="1"/>
      <c r="GG243" s="4">
        <v>0</v>
      </c>
      <c r="GH243" s="4">
        <v>0</v>
      </c>
      <c r="GI243" s="4">
        <v>0</v>
      </c>
      <c r="GJ243" s="1"/>
      <c r="GK243" s="4">
        <v>0</v>
      </c>
      <c r="GL243" s="1"/>
      <c r="GM243" s="4">
        <v>0</v>
      </c>
      <c r="GN243" s="4">
        <v>0</v>
      </c>
      <c r="GO243" s="4">
        <v>0</v>
      </c>
      <c r="GP243" s="1"/>
      <c r="GQ243" s="4">
        <v>-2.0762090864680002E-2</v>
      </c>
      <c r="GR243" s="1"/>
      <c r="GS243" s="4">
        <v>0</v>
      </c>
      <c r="GT243" s="4">
        <v>0</v>
      </c>
      <c r="GU243" s="4">
        <v>0</v>
      </c>
      <c r="GV243" s="1"/>
      <c r="GW243" s="4">
        <v>0</v>
      </c>
      <c r="GX243" s="1"/>
      <c r="GY243" s="4">
        <v>0</v>
      </c>
    </row>
    <row r="244" spans="1:207" s="8" customFormat="1" x14ac:dyDescent="0.25">
      <c r="A244" s="4" t="s">
        <v>221</v>
      </c>
      <c r="B244" s="4" t="s">
        <v>679</v>
      </c>
      <c r="C244" s="4" t="s">
        <v>680</v>
      </c>
      <c r="D244" s="30" t="s">
        <v>256</v>
      </c>
      <c r="E244" s="4"/>
      <c r="F244" s="5"/>
      <c r="G244" s="5"/>
      <c r="H244" s="5"/>
      <c r="I244" s="5"/>
      <c r="J244" s="5"/>
      <c r="K244" s="5"/>
      <c r="L244" s="5">
        <v>11.6948814718561</v>
      </c>
      <c r="M244" s="5">
        <v>17.9451507059193</v>
      </c>
      <c r="N244" s="5">
        <v>2.3873068226633398</v>
      </c>
      <c r="O244" s="5">
        <v>0</v>
      </c>
      <c r="P244" s="5">
        <v>0</v>
      </c>
      <c r="Q244" s="5">
        <v>0</v>
      </c>
      <c r="R244" s="5"/>
      <c r="S244" s="5"/>
      <c r="T244" s="5"/>
      <c r="U244" s="5"/>
      <c r="V244" s="5">
        <v>0</v>
      </c>
      <c r="W244" s="5"/>
      <c r="X244" s="5"/>
      <c r="Y244" s="5"/>
      <c r="Z244" s="5"/>
      <c r="AA244" s="5"/>
      <c r="AB244" s="5"/>
      <c r="AC244" s="5">
        <v>0</v>
      </c>
      <c r="AD244" s="5">
        <v>0</v>
      </c>
      <c r="AE244" s="5">
        <v>0</v>
      </c>
      <c r="AF244" s="5">
        <v>29.640032177775399</v>
      </c>
      <c r="AG244" s="5">
        <v>2.3873068226633398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/>
      <c r="AP244" s="5">
        <v>29.640032177775399</v>
      </c>
      <c r="AQ244" s="5">
        <v>2.3873068226633398</v>
      </c>
      <c r="AR244" s="5"/>
      <c r="AS244" s="5">
        <v>0</v>
      </c>
      <c r="AT244" s="5"/>
      <c r="AU244" s="5">
        <f t="shared" si="34"/>
        <v>-27.252725355112059</v>
      </c>
      <c r="AV244" s="5">
        <f t="shared" si="35"/>
        <v>-2.3873068226633398</v>
      </c>
      <c r="AW244" s="5">
        <f t="shared" si="36"/>
        <v>0</v>
      </c>
      <c r="AX244" s="5">
        <v>6.2502692340632198</v>
      </c>
      <c r="AY244" s="5">
        <v>-15.557843883256</v>
      </c>
      <c r="AZ244" s="5">
        <v>-2.3873068226633398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6">
        <v>0</v>
      </c>
      <c r="BM244" s="5" t="s">
        <v>257</v>
      </c>
      <c r="BN244" s="4" t="s">
        <v>257</v>
      </c>
      <c r="BO244" s="7">
        <v>739</v>
      </c>
      <c r="BP244" s="7">
        <v>226</v>
      </c>
      <c r="BQ244" s="4" t="s">
        <v>253</v>
      </c>
      <c r="BR244" s="5">
        <v>2.3873068226633398</v>
      </c>
      <c r="BS244" s="5">
        <v>2.07634736369344</v>
      </c>
      <c r="BT244" s="1">
        <v>0.86974466121494098</v>
      </c>
      <c r="BU244" s="5">
        <v>1.58925198379539</v>
      </c>
      <c r="BV244" s="1">
        <v>0.66570914501152501</v>
      </c>
      <c r="BW244" s="5">
        <v>0.33333333333333298</v>
      </c>
      <c r="BX244" s="5">
        <v>0</v>
      </c>
      <c r="BY244" s="5">
        <v>0</v>
      </c>
      <c r="BZ244" s="1"/>
      <c r="CA244" s="5">
        <v>-6.5996242513343599</v>
      </c>
      <c r="CB244" s="1"/>
      <c r="CC244" s="5">
        <v>0</v>
      </c>
      <c r="CD244" s="5">
        <v>0</v>
      </c>
      <c r="CE244" s="5">
        <v>0</v>
      </c>
      <c r="CF244" s="1"/>
      <c r="CG244" s="5">
        <v>-2.30963637872556</v>
      </c>
      <c r="CH244" s="1"/>
      <c r="CI244" s="5">
        <v>0</v>
      </c>
      <c r="CJ244" s="5">
        <v>0</v>
      </c>
      <c r="CK244" s="5">
        <v>0</v>
      </c>
      <c r="CL244" s="1"/>
      <c r="CM244" s="5">
        <v>-1.58863447870157E-4</v>
      </c>
      <c r="CN244" s="1"/>
      <c r="CO244" s="5">
        <v>0</v>
      </c>
      <c r="CP244" s="5"/>
      <c r="CQ244" s="5"/>
      <c r="CR244" s="1"/>
      <c r="CS244" s="5"/>
      <c r="CT244" s="1"/>
      <c r="CU244" s="5"/>
      <c r="CV244" s="5"/>
      <c r="CW244" s="5"/>
      <c r="CX244" s="1"/>
      <c r="CY244" s="5"/>
      <c r="CZ244" s="1"/>
      <c r="DA244" s="5"/>
      <c r="DB244" s="5"/>
      <c r="DC244" s="5"/>
      <c r="DD244" s="1"/>
      <c r="DE244" s="5"/>
      <c r="DF244" s="1"/>
      <c r="DG244" s="5"/>
      <c r="DH244" s="5"/>
      <c r="DI244" s="5"/>
      <c r="DJ244" s="1"/>
      <c r="DK244" s="5"/>
      <c r="DL244" s="1"/>
      <c r="DM244" s="5"/>
      <c r="DN244" s="5">
        <v>0</v>
      </c>
      <c r="DO244" s="5">
        <v>0</v>
      </c>
      <c r="DP244" s="1"/>
      <c r="DQ244" s="5">
        <v>-0.34388398334281201</v>
      </c>
      <c r="DR244" s="1"/>
      <c r="DS244" s="5">
        <v>0</v>
      </c>
      <c r="DT244" s="5"/>
      <c r="DU244" s="5"/>
      <c r="DV244" s="1"/>
      <c r="DW244" s="5"/>
      <c r="DX244" s="1"/>
      <c r="DY244" s="5"/>
      <c r="DZ244" s="5"/>
      <c r="EA244" s="5"/>
      <c r="EB244" s="1"/>
      <c r="EC244" s="5"/>
      <c r="ED244" s="1"/>
      <c r="EE244" s="5"/>
      <c r="EF244" s="5"/>
      <c r="EG244" s="5"/>
      <c r="EH244" s="1"/>
      <c r="EI244" s="5"/>
      <c r="EJ244" s="1"/>
      <c r="EK244" s="5"/>
      <c r="EL244" s="5"/>
      <c r="EM244" s="5"/>
      <c r="EN244" s="1"/>
      <c r="EO244" s="5"/>
      <c r="EP244" s="1"/>
      <c r="EQ244" s="5"/>
      <c r="ER244" s="5"/>
      <c r="ES244" s="5"/>
      <c r="ET244" s="1"/>
      <c r="EU244" s="5"/>
      <c r="EV244" s="1"/>
      <c r="EW244" s="5"/>
      <c r="EX244" s="5"/>
      <c r="EY244" s="5"/>
      <c r="EZ244" s="1"/>
      <c r="FA244" s="5"/>
      <c r="FB244" s="1"/>
      <c r="FC244" s="5"/>
      <c r="FD244" s="4">
        <v>2.3873068226633398</v>
      </c>
      <c r="FE244" s="4">
        <v>2.07634736369344</v>
      </c>
      <c r="FF244" s="1">
        <v>0.86974466121494098</v>
      </c>
      <c r="FG244" s="4">
        <v>-5.0103722675389699</v>
      </c>
      <c r="FH244" s="1">
        <v>-2.0987550573617799</v>
      </c>
      <c r="FI244" s="4">
        <v>0.33333333333333298</v>
      </c>
      <c r="FJ244" s="4">
        <v>0</v>
      </c>
      <c r="FK244" s="4">
        <v>0</v>
      </c>
      <c r="FL244" s="1"/>
      <c r="FM244" s="4">
        <v>-2.30979524217343</v>
      </c>
      <c r="FN244" s="1"/>
      <c r="FO244" s="4">
        <v>0</v>
      </c>
      <c r="FP244" s="4">
        <v>0</v>
      </c>
      <c r="FQ244" s="4">
        <v>0</v>
      </c>
      <c r="FR244" s="1"/>
      <c r="FS244" s="4">
        <v>0</v>
      </c>
      <c r="FT244" s="1"/>
      <c r="FU244" s="4">
        <v>0</v>
      </c>
      <c r="FV244" s="4">
        <v>0</v>
      </c>
      <c r="FW244" s="4">
        <v>0</v>
      </c>
      <c r="FX244" s="1"/>
      <c r="FY244" s="4">
        <v>0</v>
      </c>
      <c r="FZ244" s="1"/>
      <c r="GA244" s="4">
        <v>0</v>
      </c>
      <c r="GB244" s="4">
        <v>0</v>
      </c>
      <c r="GC244" s="4">
        <v>0</v>
      </c>
      <c r="GD244" s="1"/>
      <c r="GE244" s="4">
        <v>-0.34388398334281201</v>
      </c>
      <c r="GF244" s="1"/>
      <c r="GG244" s="4">
        <v>0</v>
      </c>
      <c r="GH244" s="4">
        <v>0</v>
      </c>
      <c r="GI244" s="4">
        <v>0</v>
      </c>
      <c r="GJ244" s="1"/>
      <c r="GK244" s="4">
        <v>0</v>
      </c>
      <c r="GL244" s="1"/>
      <c r="GM244" s="4">
        <v>0</v>
      </c>
      <c r="GN244" s="4">
        <v>0</v>
      </c>
      <c r="GO244" s="4">
        <v>0</v>
      </c>
      <c r="GP244" s="1"/>
      <c r="GQ244" s="4">
        <v>0</v>
      </c>
      <c r="GR244" s="1"/>
      <c r="GS244" s="4">
        <v>0</v>
      </c>
      <c r="GT244" s="4">
        <v>0</v>
      </c>
      <c r="GU244" s="4">
        <v>0</v>
      </c>
      <c r="GV244" s="1"/>
      <c r="GW244" s="4">
        <v>0</v>
      </c>
      <c r="GX244" s="1"/>
      <c r="GY244" s="4">
        <v>0</v>
      </c>
    </row>
    <row r="245" spans="1:207" s="8" customFormat="1" x14ac:dyDescent="0.25">
      <c r="A245" s="4" t="s">
        <v>221</v>
      </c>
      <c r="B245" s="4" t="s">
        <v>681</v>
      </c>
      <c r="C245" s="4" t="s">
        <v>682</v>
      </c>
      <c r="D245" s="30" t="s">
        <v>276</v>
      </c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>
        <v>0</v>
      </c>
      <c r="Z245" s="5">
        <v>94.865336744639393</v>
      </c>
      <c r="AA245" s="5">
        <v>5.56823421715933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100.43357096179901</v>
      </c>
      <c r="AN245" s="5">
        <v>0</v>
      </c>
      <c r="AO245" s="5"/>
      <c r="AP245" s="5"/>
      <c r="AQ245" s="5"/>
      <c r="AR245" s="5"/>
      <c r="AS245" s="5">
        <v>0</v>
      </c>
      <c r="AT245" s="5">
        <v>100.43357096179901</v>
      </c>
      <c r="AU245" s="5">
        <f t="shared" si="34"/>
        <v>0</v>
      </c>
      <c r="AV245" s="5">
        <f t="shared" si="35"/>
        <v>0</v>
      </c>
      <c r="AW245" s="5">
        <f t="shared" si="36"/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94.865336744639393</v>
      </c>
      <c r="BL245" s="6">
        <v>-89.297102527480106</v>
      </c>
      <c r="BM245" s="5" t="s">
        <v>257</v>
      </c>
      <c r="BN245" s="4" t="s">
        <v>257</v>
      </c>
      <c r="BO245" s="7">
        <v>927</v>
      </c>
      <c r="BP245" s="7">
        <v>227</v>
      </c>
      <c r="BQ245" s="4" t="s">
        <v>253</v>
      </c>
      <c r="BR245" s="5"/>
      <c r="BS245" s="5"/>
      <c r="BT245" s="1"/>
      <c r="BU245" s="5"/>
      <c r="BV245" s="1"/>
      <c r="BW245" s="5"/>
      <c r="BX245" s="5"/>
      <c r="BY245" s="5"/>
      <c r="BZ245" s="1"/>
      <c r="CA245" s="5"/>
      <c r="CB245" s="1"/>
      <c r="CC245" s="5"/>
      <c r="CD245" s="5"/>
      <c r="CE245" s="5"/>
      <c r="CF245" s="1"/>
      <c r="CG245" s="5"/>
      <c r="CH245" s="1"/>
      <c r="CI245" s="5"/>
      <c r="CJ245" s="5"/>
      <c r="CK245" s="5"/>
      <c r="CL245" s="1"/>
      <c r="CM245" s="5"/>
      <c r="CN245" s="1"/>
      <c r="CO245" s="5"/>
      <c r="CP245" s="5"/>
      <c r="CQ245" s="5"/>
      <c r="CR245" s="1"/>
      <c r="CS245" s="5"/>
      <c r="CT245" s="1"/>
      <c r="CU245" s="5"/>
      <c r="CV245" s="5"/>
      <c r="CW245" s="5"/>
      <c r="CX245" s="1"/>
      <c r="CY245" s="5"/>
      <c r="CZ245" s="1"/>
      <c r="DA245" s="5"/>
      <c r="DB245" s="5"/>
      <c r="DC245" s="5"/>
      <c r="DD245" s="1"/>
      <c r="DE245" s="5"/>
      <c r="DF245" s="1"/>
      <c r="DG245" s="5"/>
      <c r="DH245" s="5"/>
      <c r="DI245" s="5"/>
      <c r="DJ245" s="1"/>
      <c r="DK245" s="5"/>
      <c r="DL245" s="1"/>
      <c r="DM245" s="5"/>
      <c r="DN245" s="5"/>
      <c r="DO245" s="5"/>
      <c r="DP245" s="1"/>
      <c r="DQ245" s="5"/>
      <c r="DR245" s="1"/>
      <c r="DS245" s="5"/>
      <c r="DT245" s="5"/>
      <c r="DU245" s="5"/>
      <c r="DV245" s="1"/>
      <c r="DW245" s="5"/>
      <c r="DX245" s="1"/>
      <c r="DY245" s="5"/>
      <c r="DZ245" s="5"/>
      <c r="EA245" s="5"/>
      <c r="EB245" s="1"/>
      <c r="EC245" s="5"/>
      <c r="ED245" s="1"/>
      <c r="EE245" s="5"/>
      <c r="EF245" s="5">
        <v>0</v>
      </c>
      <c r="EG245" s="5">
        <v>-34.8714657947842</v>
      </c>
      <c r="EH245" s="1"/>
      <c r="EI245" s="5">
        <v>-45.530008743787398</v>
      </c>
      <c r="EJ245" s="1"/>
      <c r="EK245" s="5">
        <v>9.1278801843318007</v>
      </c>
      <c r="EL245" s="5">
        <v>94.865336744639393</v>
      </c>
      <c r="EM245" s="5">
        <v>85.586271101367302</v>
      </c>
      <c r="EN245" s="1">
        <v>0.90218697406567305</v>
      </c>
      <c r="EO245" s="5">
        <v>77.324877300209593</v>
      </c>
      <c r="EP245" s="1">
        <v>0.81510148968694895</v>
      </c>
      <c r="EQ245" s="5">
        <v>7.89247311827957</v>
      </c>
      <c r="ER245" s="5">
        <v>5.56823421715933</v>
      </c>
      <c r="ES245" s="5">
        <v>4.0496437676526904</v>
      </c>
      <c r="ET245" s="1">
        <v>0.727276118373958</v>
      </c>
      <c r="EU245" s="5">
        <v>2.7031040685118302</v>
      </c>
      <c r="EV245" s="1">
        <v>0.48545085624843598</v>
      </c>
      <c r="EW245" s="5">
        <v>1</v>
      </c>
      <c r="EX245" s="5">
        <v>0</v>
      </c>
      <c r="EY245" s="5">
        <v>0</v>
      </c>
      <c r="EZ245" s="1"/>
      <c r="FA245" s="5">
        <v>-1.1873616356350101E-2</v>
      </c>
      <c r="FB245" s="1"/>
      <c r="FC245" s="5">
        <v>0</v>
      </c>
      <c r="FD245" s="4">
        <v>0</v>
      </c>
      <c r="FE245" s="4">
        <v>0</v>
      </c>
      <c r="FF245" s="1"/>
      <c r="FG245" s="4">
        <v>0</v>
      </c>
      <c r="FH245" s="1"/>
      <c r="FI245" s="4">
        <v>0</v>
      </c>
      <c r="FJ245" s="4">
        <v>0</v>
      </c>
      <c r="FK245" s="4">
        <v>0</v>
      </c>
      <c r="FL245" s="1"/>
      <c r="FM245" s="4">
        <v>0</v>
      </c>
      <c r="FN245" s="1"/>
      <c r="FO245" s="4">
        <v>0</v>
      </c>
      <c r="FP245" s="4">
        <v>0</v>
      </c>
      <c r="FQ245" s="4">
        <v>0</v>
      </c>
      <c r="FR245" s="1"/>
      <c r="FS245" s="4">
        <v>0</v>
      </c>
      <c r="FT245" s="1"/>
      <c r="FU245" s="4">
        <v>0</v>
      </c>
      <c r="FV245" s="4">
        <v>0</v>
      </c>
      <c r="FW245" s="4">
        <v>0</v>
      </c>
      <c r="FX245" s="1"/>
      <c r="FY245" s="4">
        <v>0</v>
      </c>
      <c r="FZ245" s="1"/>
      <c r="GA245" s="4">
        <v>0</v>
      </c>
      <c r="GB245" s="4">
        <v>0</v>
      </c>
      <c r="GC245" s="4">
        <v>0</v>
      </c>
      <c r="GD245" s="1"/>
      <c r="GE245" s="4">
        <v>0</v>
      </c>
      <c r="GF245" s="1"/>
      <c r="GG245" s="4">
        <v>0</v>
      </c>
      <c r="GH245" s="4">
        <v>0</v>
      </c>
      <c r="GI245" s="4">
        <v>-34.8714657947842</v>
      </c>
      <c r="GJ245" s="1"/>
      <c r="GK245" s="4">
        <v>-45.530008743787398</v>
      </c>
      <c r="GL245" s="1"/>
      <c r="GM245" s="4">
        <v>9.1278801843318007</v>
      </c>
      <c r="GN245" s="4">
        <v>100.43357096179901</v>
      </c>
      <c r="GO245" s="4">
        <v>89.635914869019999</v>
      </c>
      <c r="GP245" s="1">
        <v>0.89248957306431198</v>
      </c>
      <c r="GQ245" s="4">
        <v>80.027981368721498</v>
      </c>
      <c r="GR245" s="1">
        <v>0.79682501181961596</v>
      </c>
      <c r="GS245" s="4">
        <v>8.89247311827957</v>
      </c>
      <c r="GT245" s="4">
        <v>0</v>
      </c>
      <c r="GU245" s="4">
        <v>0</v>
      </c>
      <c r="GV245" s="1"/>
      <c r="GW245" s="4">
        <v>-1.1873616356350101E-2</v>
      </c>
      <c r="GX245" s="1"/>
      <c r="GY245" s="4">
        <v>0</v>
      </c>
    </row>
    <row r="246" spans="1:207" s="8" customFormat="1" x14ac:dyDescent="0.25">
      <c r="A246" s="4" t="s">
        <v>221</v>
      </c>
      <c r="B246" s="4" t="s">
        <v>683</v>
      </c>
      <c r="C246" s="4" t="s">
        <v>684</v>
      </c>
      <c r="D246" s="30" t="s">
        <v>276</v>
      </c>
      <c r="E246" s="4"/>
      <c r="F246" s="5">
        <v>481.76909735686399</v>
      </c>
      <c r="G246" s="5">
        <v>63.081440515749101</v>
      </c>
      <c r="H246" s="5">
        <v>21.5211867536452</v>
      </c>
      <c r="I246" s="5">
        <v>22.086371369704199</v>
      </c>
      <c r="J246" s="5">
        <v>-0.93471704024098701</v>
      </c>
      <c r="K246" s="5">
        <v>22.335747929111701</v>
      </c>
      <c r="L246" s="5">
        <v>93.402539777391596</v>
      </c>
      <c r="M246" s="5">
        <v>154.92010747221801</v>
      </c>
      <c r="N246" s="5">
        <v>112.965100345381</v>
      </c>
      <c r="O246" s="5">
        <v>78.367488075218006</v>
      </c>
      <c r="P246" s="5">
        <v>64.9931791688836</v>
      </c>
      <c r="Q246" s="5">
        <v>40.433848703843701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/>
      <c r="X246" s="5"/>
      <c r="Y246" s="5"/>
      <c r="Z246" s="5"/>
      <c r="AA246" s="5"/>
      <c r="AB246" s="5"/>
      <c r="AC246" s="5">
        <v>544.85053787261302</v>
      </c>
      <c r="AD246" s="5">
        <v>43.607558123349399</v>
      </c>
      <c r="AE246" s="5">
        <v>21.4010308888707</v>
      </c>
      <c r="AF246" s="5">
        <v>248.32264724960999</v>
      </c>
      <c r="AG246" s="5">
        <v>191.332588420599</v>
      </c>
      <c r="AH246" s="5">
        <v>105.427027872727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588.45809599596305</v>
      </c>
      <c r="AP246" s="5">
        <v>269.72367813848098</v>
      </c>
      <c r="AQ246" s="5">
        <v>296.75961629332602</v>
      </c>
      <c r="AR246" s="5">
        <v>0</v>
      </c>
      <c r="AS246" s="5">
        <v>0</v>
      </c>
      <c r="AT246" s="5"/>
      <c r="AU246" s="5">
        <f t="shared" si="34"/>
        <v>27.035938154845041</v>
      </c>
      <c r="AV246" s="5">
        <f t="shared" si="35"/>
        <v>-296.75961629332602</v>
      </c>
      <c r="AW246" s="5">
        <f t="shared" si="36"/>
        <v>0</v>
      </c>
      <c r="AX246" s="5">
        <v>61.517567694826703</v>
      </c>
      <c r="AY246" s="5">
        <v>-41.955007126837401</v>
      </c>
      <c r="AZ246" s="5">
        <v>-34.597612270162998</v>
      </c>
      <c r="BA246" s="5">
        <v>-13.374308906334401</v>
      </c>
      <c r="BB246" s="5">
        <v>-24.559330465039899</v>
      </c>
      <c r="BC246" s="5">
        <v>-40.433848703843701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6">
        <v>0</v>
      </c>
      <c r="BM246" s="5" t="s">
        <v>238</v>
      </c>
      <c r="BN246" s="4" t="s">
        <v>238</v>
      </c>
      <c r="BO246" s="7">
        <v>301</v>
      </c>
      <c r="BP246" s="7">
        <v>228</v>
      </c>
      <c r="BQ246" s="4" t="s">
        <v>253</v>
      </c>
      <c r="BR246" s="5">
        <v>110.00396058472801</v>
      </c>
      <c r="BS246" s="5">
        <v>63.735737454759203</v>
      </c>
      <c r="BT246" s="1">
        <v>0.57939493374575501</v>
      </c>
      <c r="BU246" s="5">
        <v>41.323733031593498</v>
      </c>
      <c r="BV246" s="1">
        <v>0.37565677464644298</v>
      </c>
      <c r="BW246" s="5">
        <v>14.474193548387101</v>
      </c>
      <c r="BX246" s="5">
        <v>83.919602007488905</v>
      </c>
      <c r="BY246" s="5">
        <v>55.9910993766904</v>
      </c>
      <c r="BZ246" s="1">
        <v>0.66719929596060001</v>
      </c>
      <c r="CA246" s="5">
        <v>-115.72912229838801</v>
      </c>
      <c r="CB246" s="1">
        <v>-1.37904755897269</v>
      </c>
      <c r="CC246" s="5">
        <v>9.5462365591397909</v>
      </c>
      <c r="CD246" s="5">
        <v>71.167617295528103</v>
      </c>
      <c r="CE246" s="5">
        <v>47.674582929120199</v>
      </c>
      <c r="CF246" s="1">
        <v>0.66989151443905304</v>
      </c>
      <c r="CG246" s="5">
        <v>195.36353299194801</v>
      </c>
      <c r="CH246" s="1">
        <v>2.7451183616375499</v>
      </c>
      <c r="CI246" s="5">
        <v>8.6451612903225801</v>
      </c>
      <c r="CJ246" s="5">
        <v>46.619740334002898</v>
      </c>
      <c r="CK246" s="5">
        <v>33.652536773176401</v>
      </c>
      <c r="CL246" s="1">
        <v>0.72185165623137104</v>
      </c>
      <c r="CM246" s="5">
        <v>25.080518539591001</v>
      </c>
      <c r="CN246" s="1">
        <v>0.53798065711872101</v>
      </c>
      <c r="CO246" s="5">
        <v>7.3145161290322598</v>
      </c>
      <c r="CP246" s="5">
        <v>0</v>
      </c>
      <c r="CQ246" s="5">
        <v>9.2278906506498795E-2</v>
      </c>
      <c r="CR246" s="1"/>
      <c r="CS246" s="5">
        <v>7.1555286490397302E-2</v>
      </c>
      <c r="CT246" s="1"/>
      <c r="CU246" s="5">
        <v>0</v>
      </c>
      <c r="CV246" s="5">
        <v>0</v>
      </c>
      <c r="CW246" s="5">
        <v>9.3812600071934808E-3</v>
      </c>
      <c r="CX246" s="1"/>
      <c r="CY246" s="5">
        <v>9.3812600071934808E-3</v>
      </c>
      <c r="CZ246" s="1"/>
      <c r="DA246" s="5">
        <v>0</v>
      </c>
      <c r="DB246" s="5">
        <v>0</v>
      </c>
      <c r="DC246" s="5">
        <v>3.61585691404164E-4</v>
      </c>
      <c r="DD246" s="1"/>
      <c r="DE246" s="5">
        <v>0.57714602242391899</v>
      </c>
      <c r="DF246" s="1"/>
      <c r="DG246" s="5">
        <v>0</v>
      </c>
      <c r="DH246" s="5">
        <v>0</v>
      </c>
      <c r="DI246" s="5">
        <v>6.7770767613038903E-4</v>
      </c>
      <c r="DJ246" s="1"/>
      <c r="DK246" s="5">
        <v>6.7770767613038903E-4</v>
      </c>
      <c r="DL246" s="1"/>
      <c r="DM246" s="5">
        <v>0</v>
      </c>
      <c r="DN246" s="5">
        <v>0</v>
      </c>
      <c r="DO246" s="5">
        <v>7.4831145660762095E-4</v>
      </c>
      <c r="DP246" s="1"/>
      <c r="DQ246" s="5">
        <v>7.4831145660762095E-4</v>
      </c>
      <c r="DR246" s="1"/>
      <c r="DS246" s="5">
        <v>0</v>
      </c>
      <c r="DT246" s="5"/>
      <c r="DU246" s="5"/>
      <c r="DV246" s="1"/>
      <c r="DW246" s="5"/>
      <c r="DX246" s="1"/>
      <c r="DY246" s="5"/>
      <c r="DZ246" s="5"/>
      <c r="EA246" s="5"/>
      <c r="EB246" s="1"/>
      <c r="EC246" s="5"/>
      <c r="ED246" s="1"/>
      <c r="EE246" s="5"/>
      <c r="EF246" s="5"/>
      <c r="EG246" s="5"/>
      <c r="EH246" s="1"/>
      <c r="EI246" s="5"/>
      <c r="EJ246" s="1"/>
      <c r="EK246" s="5"/>
      <c r="EL246" s="5"/>
      <c r="EM246" s="5"/>
      <c r="EN246" s="1"/>
      <c r="EO246" s="5"/>
      <c r="EP246" s="1"/>
      <c r="EQ246" s="5"/>
      <c r="ER246" s="5"/>
      <c r="ES246" s="5"/>
      <c r="ET246" s="1"/>
      <c r="EU246" s="5"/>
      <c r="EV246" s="1"/>
      <c r="EW246" s="5"/>
      <c r="EX246" s="5"/>
      <c r="EY246" s="5"/>
      <c r="EZ246" s="1"/>
      <c r="FA246" s="5"/>
      <c r="FB246" s="1"/>
      <c r="FC246" s="5"/>
      <c r="FD246" s="4">
        <v>193.923562592217</v>
      </c>
      <c r="FE246" s="4">
        <v>119.72683683145</v>
      </c>
      <c r="FF246" s="1">
        <v>0.61739190034999203</v>
      </c>
      <c r="FG246" s="4">
        <v>-74.405389266794003</v>
      </c>
      <c r="FH246" s="1">
        <v>-0.38368410868798802</v>
      </c>
      <c r="FI246" s="4">
        <v>24.020430107526899</v>
      </c>
      <c r="FJ246" s="4">
        <v>117.787357629531</v>
      </c>
      <c r="FK246" s="4">
        <v>81.327119702296699</v>
      </c>
      <c r="FL246" s="1">
        <v>0.69045711983869795</v>
      </c>
      <c r="FM246" s="4">
        <v>220.444051531539</v>
      </c>
      <c r="FN246" s="1">
        <v>1.8715425489455999</v>
      </c>
      <c r="FO246" s="4">
        <v>15.959677419354801</v>
      </c>
      <c r="FP246" s="4">
        <v>0</v>
      </c>
      <c r="FQ246" s="4">
        <v>0.101660166513692</v>
      </c>
      <c r="FR246" s="1"/>
      <c r="FS246" s="4">
        <v>8.0936546497590703E-2</v>
      </c>
      <c r="FT246" s="1"/>
      <c r="FU246" s="4">
        <v>0</v>
      </c>
      <c r="FV246" s="4">
        <v>0</v>
      </c>
      <c r="FW246" s="4">
        <v>1.03929336753455E-3</v>
      </c>
      <c r="FX246" s="1"/>
      <c r="FY246" s="4">
        <v>0.57782373010004895</v>
      </c>
      <c r="FZ246" s="1"/>
      <c r="GA246" s="4">
        <v>0</v>
      </c>
      <c r="GB246" s="4">
        <v>0</v>
      </c>
      <c r="GC246" s="4">
        <v>7.4831145660762095E-4</v>
      </c>
      <c r="GD246" s="1"/>
      <c r="GE246" s="4">
        <v>7.4831145660762095E-4</v>
      </c>
      <c r="GF246" s="1"/>
      <c r="GG246" s="4">
        <v>0</v>
      </c>
      <c r="GH246" s="4">
        <v>0</v>
      </c>
      <c r="GI246" s="4">
        <v>0</v>
      </c>
      <c r="GJ246" s="1"/>
      <c r="GK246" s="4">
        <v>0</v>
      </c>
      <c r="GL246" s="1"/>
      <c r="GM246" s="4">
        <v>0</v>
      </c>
      <c r="GN246" s="4">
        <v>0</v>
      </c>
      <c r="GO246" s="4">
        <v>0</v>
      </c>
      <c r="GP246" s="1"/>
      <c r="GQ246" s="4">
        <v>0</v>
      </c>
      <c r="GR246" s="1"/>
      <c r="GS246" s="4">
        <v>0</v>
      </c>
      <c r="GT246" s="4">
        <v>0</v>
      </c>
      <c r="GU246" s="4">
        <v>0</v>
      </c>
      <c r="GV246" s="1"/>
      <c r="GW246" s="4">
        <v>0</v>
      </c>
      <c r="GX246" s="1"/>
      <c r="GY246" s="4">
        <v>0</v>
      </c>
    </row>
    <row r="247" spans="1:207" s="8" customFormat="1" x14ac:dyDescent="0.25">
      <c r="A247" s="4" t="s">
        <v>221</v>
      </c>
      <c r="B247" s="4" t="s">
        <v>685</v>
      </c>
      <c r="C247" s="4" t="s">
        <v>686</v>
      </c>
      <c r="D247" s="30" t="s">
        <v>241</v>
      </c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>
        <v>0.31809626603649599</v>
      </c>
      <c r="V247" s="5"/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0.31809626603649599</v>
      </c>
      <c r="AK247" s="5">
        <v>0</v>
      </c>
      <c r="AL247" s="5">
        <v>0</v>
      </c>
      <c r="AM247" s="5">
        <v>0</v>
      </c>
      <c r="AN247" s="5">
        <v>0</v>
      </c>
      <c r="AO247" s="5"/>
      <c r="AP247" s="5"/>
      <c r="AQ247" s="5"/>
      <c r="AR247" s="5">
        <v>0.31809626603649599</v>
      </c>
      <c r="AS247" s="5">
        <v>0</v>
      </c>
      <c r="AT247" s="5">
        <v>0</v>
      </c>
      <c r="AU247" s="5">
        <f t="shared" si="34"/>
        <v>0</v>
      </c>
      <c r="AV247" s="5">
        <f t="shared" si="35"/>
        <v>0.31809626603649599</v>
      </c>
      <c r="AW247" s="5">
        <f t="shared" si="36"/>
        <v>-0.31809626603649599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0.31809626603649599</v>
      </c>
      <c r="BG247" s="5">
        <v>-0.31809626603649599</v>
      </c>
      <c r="BH247" s="5">
        <v>0</v>
      </c>
      <c r="BI247" s="5">
        <v>0</v>
      </c>
      <c r="BJ247" s="5">
        <v>0</v>
      </c>
      <c r="BK247" s="5">
        <v>0</v>
      </c>
      <c r="BL247" s="6">
        <v>0</v>
      </c>
      <c r="BM247" s="5" t="s">
        <v>257</v>
      </c>
      <c r="BN247" s="4" t="s">
        <v>257</v>
      </c>
      <c r="BO247" s="7">
        <v>921</v>
      </c>
      <c r="BP247" s="7">
        <v>229</v>
      </c>
      <c r="BQ247" s="4" t="s">
        <v>253</v>
      </c>
      <c r="BR247" s="5"/>
      <c r="BS247" s="5"/>
      <c r="BT247" s="1"/>
      <c r="BU247" s="5"/>
      <c r="BV247" s="1"/>
      <c r="BW247" s="5"/>
      <c r="BX247" s="5"/>
      <c r="BY247" s="5"/>
      <c r="BZ247" s="1"/>
      <c r="CA247" s="5"/>
      <c r="CB247" s="1"/>
      <c r="CC247" s="5"/>
      <c r="CD247" s="5"/>
      <c r="CE247" s="5"/>
      <c r="CF247" s="1"/>
      <c r="CG247" s="5"/>
      <c r="CH247" s="1"/>
      <c r="CI247" s="5"/>
      <c r="CJ247" s="5"/>
      <c r="CK247" s="5"/>
      <c r="CL247" s="1"/>
      <c r="CM247" s="5"/>
      <c r="CN247" s="1"/>
      <c r="CO247" s="5"/>
      <c r="CP247" s="5"/>
      <c r="CQ247" s="5"/>
      <c r="CR247" s="1"/>
      <c r="CS247" s="5"/>
      <c r="CT247" s="1"/>
      <c r="CU247" s="5"/>
      <c r="CV247" s="5"/>
      <c r="CW247" s="5"/>
      <c r="CX247" s="1"/>
      <c r="CY247" s="5"/>
      <c r="CZ247" s="1"/>
      <c r="DA247" s="5"/>
      <c r="DB247" s="5"/>
      <c r="DC247" s="5"/>
      <c r="DD247" s="1"/>
      <c r="DE247" s="5"/>
      <c r="DF247" s="1"/>
      <c r="DG247" s="5"/>
      <c r="DH247" s="5">
        <v>0.373546286245792</v>
      </c>
      <c r="DI247" s="5">
        <v>0.12902695514211299</v>
      </c>
      <c r="DJ247" s="1">
        <v>0.34541088987621099</v>
      </c>
      <c r="DK247" s="5">
        <v>0.106188159155491</v>
      </c>
      <c r="DL247" s="1">
        <v>0.28427041859444202</v>
      </c>
      <c r="DM247" s="5">
        <v>1.58064516129032E-2</v>
      </c>
      <c r="DN247" s="5"/>
      <c r="DO247" s="5"/>
      <c r="DP247" s="1"/>
      <c r="DQ247" s="5"/>
      <c r="DR247" s="1"/>
      <c r="DS247" s="5"/>
      <c r="DT247" s="5">
        <v>0</v>
      </c>
      <c r="DU247" s="5">
        <v>0</v>
      </c>
      <c r="DV247" s="1"/>
      <c r="DW247" s="5">
        <v>-0.40069120823271498</v>
      </c>
      <c r="DX247" s="1"/>
      <c r="DY247" s="5">
        <v>0</v>
      </c>
      <c r="DZ247" s="5">
        <v>0</v>
      </c>
      <c r="EA247" s="5">
        <v>0</v>
      </c>
      <c r="EB247" s="1"/>
      <c r="EC247" s="5">
        <v>-4.2134325520420499E-2</v>
      </c>
      <c r="ED247" s="1"/>
      <c r="EE247" s="5">
        <v>0</v>
      </c>
      <c r="EF247" s="5">
        <v>0</v>
      </c>
      <c r="EG247" s="5">
        <v>0</v>
      </c>
      <c r="EH247" s="1"/>
      <c r="EI247" s="5">
        <v>2.5722550547094901E-2</v>
      </c>
      <c r="EJ247" s="1"/>
      <c r="EK247" s="5">
        <v>0</v>
      </c>
      <c r="EL247" s="5">
        <v>0</v>
      </c>
      <c r="EM247" s="5">
        <v>0</v>
      </c>
      <c r="EN247" s="1"/>
      <c r="EO247" s="5">
        <v>1.15154449362176E-2</v>
      </c>
      <c r="EP247" s="1"/>
      <c r="EQ247" s="5">
        <v>0</v>
      </c>
      <c r="ER247" s="5">
        <v>0</v>
      </c>
      <c r="ES247" s="5">
        <v>4.6229747837739102E-2</v>
      </c>
      <c r="ET247" s="1"/>
      <c r="EU247" s="5">
        <v>4.0888326946964197E-2</v>
      </c>
      <c r="EV247" s="1"/>
      <c r="EW247" s="5">
        <v>0</v>
      </c>
      <c r="EX247" s="5">
        <v>0</v>
      </c>
      <c r="EY247" s="5">
        <v>0</v>
      </c>
      <c r="EZ247" s="1"/>
      <c r="FA247" s="5">
        <v>3.4456090452233399E-3</v>
      </c>
      <c r="FB247" s="1"/>
      <c r="FC247" s="5">
        <v>0</v>
      </c>
      <c r="FD247" s="4">
        <v>0</v>
      </c>
      <c r="FE247" s="4">
        <v>0</v>
      </c>
      <c r="FF247" s="1"/>
      <c r="FG247" s="4">
        <v>0</v>
      </c>
      <c r="FH247" s="1"/>
      <c r="FI247" s="4">
        <v>0</v>
      </c>
      <c r="FJ247" s="4">
        <v>0</v>
      </c>
      <c r="FK247" s="4">
        <v>0</v>
      </c>
      <c r="FL247" s="1"/>
      <c r="FM247" s="4">
        <v>0</v>
      </c>
      <c r="FN247" s="1"/>
      <c r="FO247" s="4">
        <v>0</v>
      </c>
      <c r="FP247" s="4">
        <v>0</v>
      </c>
      <c r="FQ247" s="4">
        <v>0</v>
      </c>
      <c r="FR247" s="1"/>
      <c r="FS247" s="4">
        <v>0</v>
      </c>
      <c r="FT247" s="1"/>
      <c r="FU247" s="4">
        <v>0</v>
      </c>
      <c r="FV247" s="4">
        <v>0.373546286245792</v>
      </c>
      <c r="FW247" s="4">
        <v>0.12902695514211299</v>
      </c>
      <c r="FX247" s="1">
        <v>0.34541088987621099</v>
      </c>
      <c r="FY247" s="4">
        <v>0.106188159155491</v>
      </c>
      <c r="FZ247" s="1">
        <v>0.28427041859444202</v>
      </c>
      <c r="GA247" s="4">
        <v>1.58064516129032E-2</v>
      </c>
      <c r="GB247" s="4">
        <v>0</v>
      </c>
      <c r="GC247" s="4">
        <v>0</v>
      </c>
      <c r="GD247" s="1"/>
      <c r="GE247" s="4">
        <v>-0.40069120823271498</v>
      </c>
      <c r="GF247" s="1"/>
      <c r="GG247" s="4">
        <v>0</v>
      </c>
      <c r="GH247" s="4">
        <v>0</v>
      </c>
      <c r="GI247" s="4">
        <v>0</v>
      </c>
      <c r="GJ247" s="1"/>
      <c r="GK247" s="4">
        <v>-1.6411774973325601E-2</v>
      </c>
      <c r="GL247" s="1"/>
      <c r="GM247" s="4">
        <v>0</v>
      </c>
      <c r="GN247" s="4">
        <v>0</v>
      </c>
      <c r="GO247" s="4">
        <v>4.6229747837739102E-2</v>
      </c>
      <c r="GP247" s="1"/>
      <c r="GQ247" s="4">
        <v>5.24037718831818E-2</v>
      </c>
      <c r="GR247" s="1"/>
      <c r="GS247" s="4">
        <v>0</v>
      </c>
      <c r="GT247" s="4">
        <v>0</v>
      </c>
      <c r="GU247" s="4">
        <v>0</v>
      </c>
      <c r="GV247" s="1"/>
      <c r="GW247" s="4">
        <v>3.4456090452233399E-3</v>
      </c>
      <c r="GX247" s="1"/>
      <c r="GY247" s="4">
        <v>0</v>
      </c>
    </row>
    <row r="248" spans="1:207" s="8" customFormat="1" x14ac:dyDescent="0.25">
      <c r="A248" s="4" t="s">
        <v>221</v>
      </c>
      <c r="B248" s="4" t="s">
        <v>687</v>
      </c>
      <c r="C248" s="4" t="s">
        <v>688</v>
      </c>
      <c r="D248" s="30" t="s">
        <v>256</v>
      </c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/>
      <c r="X248" s="5"/>
      <c r="Y248" s="5"/>
      <c r="Z248" s="5"/>
      <c r="AA248" s="5"/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/>
      <c r="AP248" s="5"/>
      <c r="AQ248" s="5">
        <v>0</v>
      </c>
      <c r="AR248" s="5">
        <v>0</v>
      </c>
      <c r="AS248" s="5">
        <v>0</v>
      </c>
      <c r="AT248" s="5">
        <v>0</v>
      </c>
      <c r="AU248" s="5">
        <f t="shared" si="34"/>
        <v>0</v>
      </c>
      <c r="AV248" s="5">
        <f t="shared" si="35"/>
        <v>0</v>
      </c>
      <c r="AW248" s="5">
        <f t="shared" si="36"/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6">
        <v>0</v>
      </c>
      <c r="BM248" s="5" t="s">
        <v>257</v>
      </c>
      <c r="BN248" s="4" t="s">
        <v>225</v>
      </c>
      <c r="BO248" s="7">
        <v>941</v>
      </c>
      <c r="BP248" s="7">
        <v>230</v>
      </c>
      <c r="BQ248" s="4" t="s">
        <v>253</v>
      </c>
      <c r="BR248" s="5"/>
      <c r="BS248" s="5"/>
      <c r="BT248" s="1"/>
      <c r="BU248" s="5"/>
      <c r="BV248" s="1"/>
      <c r="BW248" s="5"/>
      <c r="BX248" s="5"/>
      <c r="BY248" s="5"/>
      <c r="BZ248" s="1"/>
      <c r="CA248" s="5"/>
      <c r="CB248" s="1"/>
      <c r="CC248" s="5"/>
      <c r="CD248" s="5"/>
      <c r="CE248" s="5"/>
      <c r="CF248" s="1"/>
      <c r="CG248" s="5"/>
      <c r="CH248" s="1"/>
      <c r="CI248" s="5"/>
      <c r="CJ248" s="5">
        <v>0</v>
      </c>
      <c r="CK248" s="5">
        <v>0</v>
      </c>
      <c r="CL248" s="1"/>
      <c r="CM248" s="5">
        <v>0</v>
      </c>
      <c r="CN248" s="1"/>
      <c r="CO248" s="5">
        <v>0</v>
      </c>
      <c r="CP248" s="5">
        <v>0</v>
      </c>
      <c r="CQ248" s="5">
        <v>0</v>
      </c>
      <c r="CR248" s="1"/>
      <c r="CS248" s="5">
        <v>0</v>
      </c>
      <c r="CT248" s="1"/>
      <c r="CU248" s="5">
        <v>0</v>
      </c>
      <c r="CV248" s="5">
        <v>0</v>
      </c>
      <c r="CW248" s="5">
        <v>0</v>
      </c>
      <c r="CX248" s="1"/>
      <c r="CY248" s="5">
        <v>0</v>
      </c>
      <c r="CZ248" s="1"/>
      <c r="DA248" s="5">
        <v>0</v>
      </c>
      <c r="DB248" s="5">
        <v>0</v>
      </c>
      <c r="DC248" s="5">
        <v>0</v>
      </c>
      <c r="DD248" s="1"/>
      <c r="DE248" s="5">
        <v>0</v>
      </c>
      <c r="DF248" s="1"/>
      <c r="DG248" s="5">
        <v>0</v>
      </c>
      <c r="DH248" s="5">
        <v>0</v>
      </c>
      <c r="DI248" s="5">
        <v>0</v>
      </c>
      <c r="DJ248" s="1"/>
      <c r="DK248" s="5">
        <v>0</v>
      </c>
      <c r="DL248" s="1"/>
      <c r="DM248" s="5">
        <v>0</v>
      </c>
      <c r="DN248" s="5">
        <v>0</v>
      </c>
      <c r="DO248" s="5">
        <v>0</v>
      </c>
      <c r="DP248" s="1"/>
      <c r="DQ248" s="5">
        <v>0</v>
      </c>
      <c r="DR248" s="1"/>
      <c r="DS248" s="5">
        <v>0</v>
      </c>
      <c r="DT248" s="5"/>
      <c r="DU248" s="5"/>
      <c r="DV248" s="1"/>
      <c r="DW248" s="5"/>
      <c r="DX248" s="1"/>
      <c r="DY248" s="5"/>
      <c r="DZ248" s="5"/>
      <c r="EA248" s="5"/>
      <c r="EB248" s="1"/>
      <c r="EC248" s="5"/>
      <c r="ED248" s="1"/>
      <c r="EE248" s="5"/>
      <c r="EF248" s="5"/>
      <c r="EG248" s="5"/>
      <c r="EH248" s="1"/>
      <c r="EI248" s="5"/>
      <c r="EJ248" s="1"/>
      <c r="EK248" s="5"/>
      <c r="EL248" s="5"/>
      <c r="EM248" s="5"/>
      <c r="EN248" s="1"/>
      <c r="EO248" s="5"/>
      <c r="EP248" s="1"/>
      <c r="EQ248" s="5"/>
      <c r="ER248" s="5"/>
      <c r="ES248" s="5"/>
      <c r="ET248" s="1"/>
      <c r="EU248" s="5"/>
      <c r="EV248" s="1"/>
      <c r="EW248" s="5"/>
      <c r="EX248" s="5">
        <v>0</v>
      </c>
      <c r="EY248" s="5">
        <v>0</v>
      </c>
      <c r="EZ248" s="1"/>
      <c r="FA248" s="5">
        <v>0</v>
      </c>
      <c r="FB248" s="1"/>
      <c r="FC248" s="5">
        <v>0</v>
      </c>
      <c r="FD248" s="4">
        <v>0</v>
      </c>
      <c r="FE248" s="4">
        <v>0</v>
      </c>
      <c r="FF248" s="1"/>
      <c r="FG248" s="4">
        <v>0</v>
      </c>
      <c r="FH248" s="1"/>
      <c r="FI248" s="4">
        <v>0</v>
      </c>
      <c r="FJ248" s="4">
        <v>0</v>
      </c>
      <c r="FK248" s="4">
        <v>0</v>
      </c>
      <c r="FL248" s="1"/>
      <c r="FM248" s="4">
        <v>0</v>
      </c>
      <c r="FN248" s="1"/>
      <c r="FO248" s="4">
        <v>0</v>
      </c>
      <c r="FP248" s="4">
        <v>0</v>
      </c>
      <c r="FQ248" s="4">
        <v>0</v>
      </c>
      <c r="FR248" s="1"/>
      <c r="FS248" s="4">
        <v>0</v>
      </c>
      <c r="FT248" s="1"/>
      <c r="FU248" s="4">
        <v>0</v>
      </c>
      <c r="FV248" s="4">
        <v>0</v>
      </c>
      <c r="FW248" s="4">
        <v>0</v>
      </c>
      <c r="FX248" s="1"/>
      <c r="FY248" s="4">
        <v>0</v>
      </c>
      <c r="FZ248" s="1"/>
      <c r="GA248" s="4">
        <v>0</v>
      </c>
      <c r="GB248" s="4">
        <v>0</v>
      </c>
      <c r="GC248" s="4">
        <v>0</v>
      </c>
      <c r="GD248" s="1"/>
      <c r="GE248" s="4">
        <v>0</v>
      </c>
      <c r="GF248" s="1"/>
      <c r="GG248" s="4">
        <v>0</v>
      </c>
      <c r="GH248" s="4">
        <v>0</v>
      </c>
      <c r="GI248" s="4">
        <v>0</v>
      </c>
      <c r="GJ248" s="1"/>
      <c r="GK248" s="4">
        <v>0</v>
      </c>
      <c r="GL248" s="1"/>
      <c r="GM248" s="4">
        <v>0</v>
      </c>
      <c r="GN248" s="4">
        <v>0</v>
      </c>
      <c r="GO248" s="4">
        <v>0</v>
      </c>
      <c r="GP248" s="1"/>
      <c r="GQ248" s="4">
        <v>0</v>
      </c>
      <c r="GR248" s="1"/>
      <c r="GS248" s="4">
        <v>0</v>
      </c>
      <c r="GT248" s="4">
        <v>0</v>
      </c>
      <c r="GU248" s="4">
        <v>0</v>
      </c>
      <c r="GV248" s="1"/>
      <c r="GW248" s="4">
        <v>0</v>
      </c>
      <c r="GX248" s="1"/>
      <c r="GY248" s="4">
        <v>0</v>
      </c>
    </row>
    <row r="249" spans="1:207" s="8" customFormat="1" x14ac:dyDescent="0.25">
      <c r="A249" s="4" t="s">
        <v>221</v>
      </c>
      <c r="B249" s="4" t="s">
        <v>689</v>
      </c>
      <c r="C249" s="4" t="s">
        <v>690</v>
      </c>
      <c r="D249" s="30" t="s">
        <v>276</v>
      </c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>
        <v>80.6935354673315</v>
      </c>
      <c r="S249" s="5">
        <v>82.010762628324798</v>
      </c>
      <c r="T249" s="5">
        <v>81.083367638503404</v>
      </c>
      <c r="U249" s="5">
        <v>1.3241913043478299</v>
      </c>
      <c r="V249" s="5"/>
      <c r="W249" s="5">
        <v>-3.7734118531512303E-2</v>
      </c>
      <c r="X249" s="5"/>
      <c r="Y249" s="5"/>
      <c r="Z249" s="5"/>
      <c r="AA249" s="5"/>
      <c r="AB249" s="5"/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162.70429809565599</v>
      </c>
      <c r="AJ249" s="5">
        <v>82.407558942851196</v>
      </c>
      <c r="AK249" s="5">
        <v>-3.7734118531512303E-2</v>
      </c>
      <c r="AL249" s="5">
        <v>0</v>
      </c>
      <c r="AM249" s="5">
        <v>0</v>
      </c>
      <c r="AN249" s="5">
        <v>0</v>
      </c>
      <c r="AO249" s="5"/>
      <c r="AP249" s="5"/>
      <c r="AQ249" s="5"/>
      <c r="AR249" s="5">
        <v>245.11185703850799</v>
      </c>
      <c r="AS249" s="5">
        <v>-3.7734118531512303E-2</v>
      </c>
      <c r="AT249" s="5"/>
      <c r="AU249" s="5">
        <f t="shared" si="34"/>
        <v>0</v>
      </c>
      <c r="AV249" s="5">
        <f t="shared" si="35"/>
        <v>245.11185703850799</v>
      </c>
      <c r="AW249" s="5">
        <f t="shared" si="36"/>
        <v>-245.14959115703951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80.6935354673315</v>
      </c>
      <c r="BD249" s="5">
        <v>1.3172271609933699</v>
      </c>
      <c r="BE249" s="5">
        <v>-0.92739498982142299</v>
      </c>
      <c r="BF249" s="5">
        <v>-79.759176334155597</v>
      </c>
      <c r="BG249" s="5">
        <v>-1.3241913043478299</v>
      </c>
      <c r="BH249" s="5">
        <v>-3.7734118531512303E-2</v>
      </c>
      <c r="BI249" s="5">
        <v>3.7734118531512303E-2</v>
      </c>
      <c r="BJ249" s="5">
        <v>0</v>
      </c>
      <c r="BK249" s="5">
        <v>0</v>
      </c>
      <c r="BL249" s="6">
        <v>0</v>
      </c>
      <c r="BM249" s="5" t="s">
        <v>225</v>
      </c>
      <c r="BN249" s="4" t="s">
        <v>225</v>
      </c>
      <c r="BO249" s="7">
        <v>4</v>
      </c>
      <c r="BP249" s="7">
        <v>231</v>
      </c>
      <c r="BQ249" s="4" t="s">
        <v>253</v>
      </c>
      <c r="BR249" s="5"/>
      <c r="BS249" s="5"/>
      <c r="BT249" s="1"/>
      <c r="BU249" s="5"/>
      <c r="BV249" s="1"/>
      <c r="BW249" s="5"/>
      <c r="BX249" s="5"/>
      <c r="BY249" s="5"/>
      <c r="BZ249" s="1"/>
      <c r="CA249" s="5"/>
      <c r="CB249" s="1"/>
      <c r="CC249" s="5"/>
      <c r="CD249" s="5"/>
      <c r="CE249" s="5"/>
      <c r="CF249" s="1"/>
      <c r="CG249" s="5"/>
      <c r="CH249" s="1"/>
      <c r="CI249" s="5"/>
      <c r="CJ249" s="5"/>
      <c r="CK249" s="5"/>
      <c r="CL249" s="1"/>
      <c r="CM249" s="5"/>
      <c r="CN249" s="1"/>
      <c r="CO249" s="5"/>
      <c r="CP249" s="5">
        <v>80.6935354673315</v>
      </c>
      <c r="CQ249" s="5">
        <v>12.194102245325301</v>
      </c>
      <c r="CR249" s="1">
        <v>0.15111622231823099</v>
      </c>
      <c r="CS249" s="5">
        <v>7.7914207023894901</v>
      </c>
      <c r="CT249" s="1">
        <v>9.6555698759088607E-2</v>
      </c>
      <c r="CU249" s="5">
        <v>2.6333333333333302</v>
      </c>
      <c r="CV249" s="5">
        <v>82.010762628324798</v>
      </c>
      <c r="CW249" s="5">
        <v>10.5628430127149</v>
      </c>
      <c r="CX249" s="1">
        <v>0.12879825371928399</v>
      </c>
      <c r="CY249" s="5">
        <v>5.6235959698555096</v>
      </c>
      <c r="CZ249" s="1">
        <v>6.8571438548155103E-2</v>
      </c>
      <c r="DA249" s="5">
        <v>3</v>
      </c>
      <c r="DB249" s="5">
        <v>81.083367638503404</v>
      </c>
      <c r="DC249" s="5">
        <v>23.887064209411701</v>
      </c>
      <c r="DD249" s="1">
        <v>0.29459881730502602</v>
      </c>
      <c r="DE249" s="5">
        <v>19.723492556562601</v>
      </c>
      <c r="DF249" s="1">
        <v>0.24324954834752999</v>
      </c>
      <c r="DG249" s="5">
        <v>2.7741935483871001</v>
      </c>
      <c r="DH249" s="5">
        <v>1.3241913043478299</v>
      </c>
      <c r="DI249" s="5">
        <v>-8.1913672240802704</v>
      </c>
      <c r="DJ249" s="1">
        <v>-6.1859394463510302</v>
      </c>
      <c r="DK249" s="5">
        <v>-8.3691439750811991</v>
      </c>
      <c r="DL249" s="1">
        <v>-6.3201925187109103</v>
      </c>
      <c r="DM249" s="5">
        <v>0</v>
      </c>
      <c r="DN249" s="5"/>
      <c r="DO249" s="5"/>
      <c r="DP249" s="1"/>
      <c r="DQ249" s="5"/>
      <c r="DR249" s="1"/>
      <c r="DS249" s="5"/>
      <c r="DT249" s="5">
        <v>-3.7734118531512303E-2</v>
      </c>
      <c r="DU249" s="5">
        <v>-3.7734118531512303E-2</v>
      </c>
      <c r="DV249" s="1">
        <v>1</v>
      </c>
      <c r="DW249" s="5">
        <v>-3.7734118531512303E-2</v>
      </c>
      <c r="DX249" s="1">
        <v>-1</v>
      </c>
      <c r="DY249" s="5">
        <v>0</v>
      </c>
      <c r="DZ249" s="5"/>
      <c r="EA249" s="5"/>
      <c r="EB249" s="1"/>
      <c r="EC249" s="5"/>
      <c r="ED249" s="1"/>
      <c r="EE249" s="5"/>
      <c r="EF249" s="5"/>
      <c r="EG249" s="5"/>
      <c r="EH249" s="1"/>
      <c r="EI249" s="5"/>
      <c r="EJ249" s="1"/>
      <c r="EK249" s="5"/>
      <c r="EL249" s="5"/>
      <c r="EM249" s="5"/>
      <c r="EN249" s="1"/>
      <c r="EO249" s="5"/>
      <c r="EP249" s="1"/>
      <c r="EQ249" s="5"/>
      <c r="ER249" s="5"/>
      <c r="ES249" s="5"/>
      <c r="ET249" s="1"/>
      <c r="EU249" s="5"/>
      <c r="EV249" s="1"/>
      <c r="EW249" s="5"/>
      <c r="EX249" s="5"/>
      <c r="EY249" s="5"/>
      <c r="EZ249" s="1"/>
      <c r="FA249" s="5"/>
      <c r="FB249" s="1"/>
      <c r="FC249" s="5"/>
      <c r="FD249" s="4">
        <v>0</v>
      </c>
      <c r="FE249" s="4">
        <v>0</v>
      </c>
      <c r="FF249" s="1"/>
      <c r="FG249" s="4">
        <v>0</v>
      </c>
      <c r="FH249" s="1"/>
      <c r="FI249" s="4">
        <v>0</v>
      </c>
      <c r="FJ249" s="4">
        <v>0</v>
      </c>
      <c r="FK249" s="4">
        <v>0</v>
      </c>
      <c r="FL249" s="1"/>
      <c r="FM249" s="4">
        <v>0</v>
      </c>
      <c r="FN249" s="1"/>
      <c r="FO249" s="4">
        <v>0</v>
      </c>
      <c r="FP249" s="4">
        <v>162.70429809565599</v>
      </c>
      <c r="FQ249" s="4">
        <v>22.7569452580403</v>
      </c>
      <c r="FR249" s="1">
        <v>0.139866896722428</v>
      </c>
      <c r="FS249" s="4">
        <v>13.415016672245001</v>
      </c>
      <c r="FT249" s="1">
        <v>8.2450290676144997E-2</v>
      </c>
      <c r="FU249" s="4">
        <v>5.6333333333333302</v>
      </c>
      <c r="FV249" s="4">
        <v>82.407558942851196</v>
      </c>
      <c r="FW249" s="4">
        <v>15.6956969853314</v>
      </c>
      <c r="FX249" s="1">
        <v>0.190464287338207</v>
      </c>
      <c r="FY249" s="4">
        <v>11.3543485814814</v>
      </c>
      <c r="FZ249" s="1">
        <v>0.137782853019048</v>
      </c>
      <c r="GA249" s="4">
        <v>2.7741935483871001</v>
      </c>
      <c r="GB249" s="4">
        <v>-3.7734118531512303E-2</v>
      </c>
      <c r="GC249" s="4">
        <v>-3.7734118531512303E-2</v>
      </c>
      <c r="GD249" s="1">
        <v>1</v>
      </c>
      <c r="GE249" s="4">
        <v>-3.7734118531512303E-2</v>
      </c>
      <c r="GF249" s="1">
        <v>1</v>
      </c>
      <c r="GG249" s="4">
        <v>0</v>
      </c>
      <c r="GH249" s="4">
        <v>0</v>
      </c>
      <c r="GI249" s="4">
        <v>0</v>
      </c>
      <c r="GJ249" s="1"/>
      <c r="GK249" s="4">
        <v>0</v>
      </c>
      <c r="GL249" s="1"/>
      <c r="GM249" s="4">
        <v>0</v>
      </c>
      <c r="GN249" s="4">
        <v>0</v>
      </c>
      <c r="GO249" s="4">
        <v>0</v>
      </c>
      <c r="GP249" s="1"/>
      <c r="GQ249" s="4">
        <v>0</v>
      </c>
      <c r="GR249" s="1"/>
      <c r="GS249" s="4">
        <v>0</v>
      </c>
      <c r="GT249" s="4">
        <v>0</v>
      </c>
      <c r="GU249" s="4">
        <v>0</v>
      </c>
      <c r="GV249" s="1"/>
      <c r="GW249" s="4">
        <v>0</v>
      </c>
      <c r="GX249" s="1"/>
      <c r="GY249" s="4">
        <v>0</v>
      </c>
    </row>
    <row r="250" spans="1:207" s="8" customFormat="1" x14ac:dyDescent="0.25">
      <c r="A250" s="4" t="s">
        <v>221</v>
      </c>
      <c r="B250" s="4" t="s">
        <v>691</v>
      </c>
      <c r="C250" s="4" t="s">
        <v>692</v>
      </c>
      <c r="D250" s="30" t="s">
        <v>241</v>
      </c>
      <c r="E250" s="4" t="s">
        <v>242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>
        <v>-5.8613509003876602E-2</v>
      </c>
      <c r="Y250" s="5"/>
      <c r="Z250" s="5"/>
      <c r="AA250" s="5"/>
      <c r="AB250" s="5"/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-5.8613509003876602E-2</v>
      </c>
      <c r="AM250" s="5">
        <v>0</v>
      </c>
      <c r="AN250" s="5">
        <v>0</v>
      </c>
      <c r="AO250" s="5"/>
      <c r="AP250" s="5"/>
      <c r="AQ250" s="5"/>
      <c r="AR250" s="5"/>
      <c r="AS250" s="5">
        <v>-5.8613509003876602E-2</v>
      </c>
      <c r="AT250" s="5"/>
      <c r="AU250" s="5">
        <f t="shared" si="34"/>
        <v>0</v>
      </c>
      <c r="AV250" s="5">
        <f t="shared" si="35"/>
        <v>0</v>
      </c>
      <c r="AW250" s="5">
        <f t="shared" si="36"/>
        <v>-5.8613509003876602E-2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-5.8613509003876602E-2</v>
      </c>
      <c r="BJ250" s="5">
        <v>5.8613509003876602E-2</v>
      </c>
      <c r="BK250" s="5">
        <v>0</v>
      </c>
      <c r="BL250" s="6">
        <v>0</v>
      </c>
      <c r="BM250" s="5" t="s">
        <v>257</v>
      </c>
      <c r="BN250" s="4" t="s">
        <v>257</v>
      </c>
      <c r="BO250" s="7">
        <v>569</v>
      </c>
      <c r="BP250" s="7">
        <v>232</v>
      </c>
      <c r="BQ250" s="4" t="s">
        <v>253</v>
      </c>
      <c r="BR250" s="5"/>
      <c r="BS250" s="5"/>
      <c r="BT250" s="1"/>
      <c r="BU250" s="5"/>
      <c r="BV250" s="1"/>
      <c r="BW250" s="5"/>
      <c r="BX250" s="5"/>
      <c r="BY250" s="5"/>
      <c r="BZ250" s="1"/>
      <c r="CA250" s="5"/>
      <c r="CB250" s="1"/>
      <c r="CC250" s="5"/>
      <c r="CD250" s="5"/>
      <c r="CE250" s="5"/>
      <c r="CF250" s="1"/>
      <c r="CG250" s="5"/>
      <c r="CH250" s="1"/>
      <c r="CI250" s="5"/>
      <c r="CJ250" s="5"/>
      <c r="CK250" s="5"/>
      <c r="CL250" s="1"/>
      <c r="CM250" s="5"/>
      <c r="CN250" s="1"/>
      <c r="CO250" s="5"/>
      <c r="CP250" s="5"/>
      <c r="CQ250" s="5"/>
      <c r="CR250" s="1"/>
      <c r="CS250" s="5"/>
      <c r="CT250" s="1"/>
      <c r="CU250" s="5"/>
      <c r="CV250" s="5"/>
      <c r="CW250" s="5"/>
      <c r="CX250" s="1"/>
      <c r="CY250" s="5"/>
      <c r="CZ250" s="1"/>
      <c r="DA250" s="5"/>
      <c r="DB250" s="5"/>
      <c r="DC250" s="5"/>
      <c r="DD250" s="1"/>
      <c r="DE250" s="5"/>
      <c r="DF250" s="1"/>
      <c r="DG250" s="5"/>
      <c r="DH250" s="5"/>
      <c r="DI250" s="5"/>
      <c r="DJ250" s="1"/>
      <c r="DK250" s="5"/>
      <c r="DL250" s="1"/>
      <c r="DM250" s="5"/>
      <c r="DN250" s="5"/>
      <c r="DO250" s="5"/>
      <c r="DP250" s="1"/>
      <c r="DQ250" s="5"/>
      <c r="DR250" s="1"/>
      <c r="DS250" s="5"/>
      <c r="DT250" s="5"/>
      <c r="DU250" s="5"/>
      <c r="DV250" s="1"/>
      <c r="DW250" s="5"/>
      <c r="DX250" s="1"/>
      <c r="DY250" s="5"/>
      <c r="DZ250" s="5">
        <v>-5.8613509003876602E-2</v>
      </c>
      <c r="EA250" s="5">
        <v>-5.8613509003876602E-2</v>
      </c>
      <c r="EB250" s="1">
        <v>1</v>
      </c>
      <c r="EC250" s="5">
        <v>-0.183359749435448</v>
      </c>
      <c r="ED250" s="1">
        <v>-3.1282848024560499</v>
      </c>
      <c r="EE250" s="5">
        <v>0</v>
      </c>
      <c r="EF250" s="5"/>
      <c r="EG250" s="5"/>
      <c r="EH250" s="1"/>
      <c r="EI250" s="5"/>
      <c r="EJ250" s="1"/>
      <c r="EK250" s="5"/>
      <c r="EL250" s="5"/>
      <c r="EM250" s="5"/>
      <c r="EN250" s="1"/>
      <c r="EO250" s="5"/>
      <c r="EP250" s="1"/>
      <c r="EQ250" s="5"/>
      <c r="ER250" s="5"/>
      <c r="ES250" s="5"/>
      <c r="ET250" s="1"/>
      <c r="EU250" s="5"/>
      <c r="EV250" s="1"/>
      <c r="EW250" s="5"/>
      <c r="EX250" s="5"/>
      <c r="EY250" s="5"/>
      <c r="EZ250" s="1"/>
      <c r="FA250" s="5"/>
      <c r="FB250" s="1"/>
      <c r="FC250" s="5"/>
      <c r="FD250" s="4">
        <v>0</v>
      </c>
      <c r="FE250" s="4">
        <v>0</v>
      </c>
      <c r="FF250" s="1"/>
      <c r="FG250" s="4">
        <v>0</v>
      </c>
      <c r="FH250" s="1"/>
      <c r="FI250" s="4">
        <v>0</v>
      </c>
      <c r="FJ250" s="4">
        <v>0</v>
      </c>
      <c r="FK250" s="4">
        <v>0</v>
      </c>
      <c r="FL250" s="1"/>
      <c r="FM250" s="4">
        <v>0</v>
      </c>
      <c r="FN250" s="1"/>
      <c r="FO250" s="4">
        <v>0</v>
      </c>
      <c r="FP250" s="4">
        <v>0</v>
      </c>
      <c r="FQ250" s="4">
        <v>0</v>
      </c>
      <c r="FR250" s="1"/>
      <c r="FS250" s="4">
        <v>0</v>
      </c>
      <c r="FT250" s="1"/>
      <c r="FU250" s="4">
        <v>0</v>
      </c>
      <c r="FV250" s="4">
        <v>0</v>
      </c>
      <c r="FW250" s="4">
        <v>0</v>
      </c>
      <c r="FX250" s="1"/>
      <c r="FY250" s="4">
        <v>0</v>
      </c>
      <c r="FZ250" s="1"/>
      <c r="GA250" s="4">
        <v>0</v>
      </c>
      <c r="GB250" s="4">
        <v>0</v>
      </c>
      <c r="GC250" s="4">
        <v>0</v>
      </c>
      <c r="GD250" s="1"/>
      <c r="GE250" s="4">
        <v>0</v>
      </c>
      <c r="GF250" s="1"/>
      <c r="GG250" s="4">
        <v>0</v>
      </c>
      <c r="GH250" s="4">
        <v>-5.8613509003876602E-2</v>
      </c>
      <c r="GI250" s="4">
        <v>-5.8613509003876602E-2</v>
      </c>
      <c r="GJ250" s="1">
        <v>1</v>
      </c>
      <c r="GK250" s="4">
        <v>-0.183359749435448</v>
      </c>
      <c r="GL250" s="1">
        <v>3.1282848024560499</v>
      </c>
      <c r="GM250" s="4">
        <v>0</v>
      </c>
      <c r="GN250" s="4">
        <v>0</v>
      </c>
      <c r="GO250" s="4">
        <v>0</v>
      </c>
      <c r="GP250" s="1"/>
      <c r="GQ250" s="4">
        <v>0</v>
      </c>
      <c r="GR250" s="1"/>
      <c r="GS250" s="4">
        <v>0</v>
      </c>
      <c r="GT250" s="4">
        <v>0</v>
      </c>
      <c r="GU250" s="4">
        <v>0</v>
      </c>
      <c r="GV250" s="1"/>
      <c r="GW250" s="4">
        <v>0</v>
      </c>
      <c r="GX250" s="1"/>
      <c r="GY250" s="4">
        <v>0</v>
      </c>
    </row>
    <row r="251" spans="1:207" s="8" customFormat="1" x14ac:dyDescent="0.25">
      <c r="A251" s="4" t="s">
        <v>221</v>
      </c>
      <c r="B251" s="4" t="s">
        <v>693</v>
      </c>
      <c r="C251" s="4" t="s">
        <v>694</v>
      </c>
      <c r="D251" s="30" t="s">
        <v>304</v>
      </c>
      <c r="E251" s="4" t="s">
        <v>242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>
        <v>-0.42132413569342397</v>
      </c>
      <c r="T251" s="5">
        <v>-0.92983162978524303</v>
      </c>
      <c r="U251" s="5">
        <v>-0.51393827666116698</v>
      </c>
      <c r="V251" s="5">
        <v>0</v>
      </c>
      <c r="W251" s="5">
        <v>0</v>
      </c>
      <c r="X251" s="5">
        <v>-0.14693939027340899</v>
      </c>
      <c r="Y251" s="5"/>
      <c r="Z251" s="5"/>
      <c r="AA251" s="5"/>
      <c r="AB251" s="5"/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-0.42132413569342397</v>
      </c>
      <c r="AJ251" s="5">
        <v>-1.44376990644641</v>
      </c>
      <c r="AK251" s="5">
        <v>0</v>
      </c>
      <c r="AL251" s="5">
        <v>-0.14693939027340899</v>
      </c>
      <c r="AM251" s="5">
        <v>0</v>
      </c>
      <c r="AN251" s="5">
        <v>0</v>
      </c>
      <c r="AO251" s="5"/>
      <c r="AP251" s="5"/>
      <c r="AQ251" s="5"/>
      <c r="AR251" s="5">
        <v>-1.8650940421398401</v>
      </c>
      <c r="AS251" s="5">
        <v>-0.14693939027340899</v>
      </c>
      <c r="AT251" s="5"/>
      <c r="AU251" s="5">
        <f t="shared" si="34"/>
        <v>0</v>
      </c>
      <c r="AV251" s="5">
        <f t="shared" si="35"/>
        <v>-1.8650940421398401</v>
      </c>
      <c r="AW251" s="5">
        <f t="shared" si="36"/>
        <v>1.718154651866431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-0.42132413569342397</v>
      </c>
      <c r="BE251" s="5">
        <v>-0.50850749409181895</v>
      </c>
      <c r="BF251" s="5">
        <v>0.41589335312407599</v>
      </c>
      <c r="BG251" s="5">
        <v>0.51393827666116698</v>
      </c>
      <c r="BH251" s="5">
        <v>0</v>
      </c>
      <c r="BI251" s="5">
        <v>-0.14693939027340899</v>
      </c>
      <c r="BJ251" s="5">
        <v>0.14693939027340899</v>
      </c>
      <c r="BK251" s="5">
        <v>0</v>
      </c>
      <c r="BL251" s="6">
        <v>0</v>
      </c>
      <c r="BM251" s="5" t="s">
        <v>238</v>
      </c>
      <c r="BN251" s="4" t="s">
        <v>238</v>
      </c>
      <c r="BO251" s="7">
        <v>755</v>
      </c>
      <c r="BP251" s="7">
        <v>233</v>
      </c>
      <c r="BQ251" s="4" t="s">
        <v>253</v>
      </c>
      <c r="BR251" s="5"/>
      <c r="BS251" s="5"/>
      <c r="BT251" s="1"/>
      <c r="BU251" s="5"/>
      <c r="BV251" s="1"/>
      <c r="BW251" s="5"/>
      <c r="BX251" s="5"/>
      <c r="BY251" s="5"/>
      <c r="BZ251" s="1"/>
      <c r="CA251" s="5"/>
      <c r="CB251" s="1"/>
      <c r="CC251" s="5"/>
      <c r="CD251" s="5"/>
      <c r="CE251" s="5"/>
      <c r="CF251" s="1"/>
      <c r="CG251" s="5"/>
      <c r="CH251" s="1"/>
      <c r="CI251" s="5"/>
      <c r="CJ251" s="5"/>
      <c r="CK251" s="5"/>
      <c r="CL251" s="1"/>
      <c r="CM251" s="5"/>
      <c r="CN251" s="1"/>
      <c r="CO251" s="5"/>
      <c r="CP251" s="5"/>
      <c r="CQ251" s="5"/>
      <c r="CR251" s="1"/>
      <c r="CS251" s="5"/>
      <c r="CT251" s="1"/>
      <c r="CU251" s="5"/>
      <c r="CV251" s="5">
        <v>-0.42132413569342397</v>
      </c>
      <c r="CW251" s="5">
        <v>-0.42132413569342397</v>
      </c>
      <c r="CX251" s="1">
        <v>1</v>
      </c>
      <c r="CY251" s="5">
        <v>-0.42132413569342397</v>
      </c>
      <c r="CZ251" s="1">
        <v>-1</v>
      </c>
      <c r="DA251" s="5">
        <v>0</v>
      </c>
      <c r="DB251" s="5">
        <v>-0.92983162978524303</v>
      </c>
      <c r="DC251" s="5">
        <v>-0.92983162978524303</v>
      </c>
      <c r="DD251" s="1">
        <v>1</v>
      </c>
      <c r="DE251" s="5">
        <v>-0.92983162978524303</v>
      </c>
      <c r="DF251" s="1">
        <v>-1</v>
      </c>
      <c r="DG251" s="5">
        <v>0</v>
      </c>
      <c r="DH251" s="5">
        <v>-0.51393827666116698</v>
      </c>
      <c r="DI251" s="5">
        <v>-0.51393827666116698</v>
      </c>
      <c r="DJ251" s="1">
        <v>1</v>
      </c>
      <c r="DK251" s="5">
        <v>-0.512299798270069</v>
      </c>
      <c r="DL251" s="1">
        <v>-0.99681191601111596</v>
      </c>
      <c r="DM251" s="5">
        <v>0</v>
      </c>
      <c r="DN251" s="5">
        <v>0</v>
      </c>
      <c r="DO251" s="5">
        <v>0</v>
      </c>
      <c r="DP251" s="1"/>
      <c r="DQ251" s="5">
        <v>-15.737922663379701</v>
      </c>
      <c r="DR251" s="1"/>
      <c r="DS251" s="5">
        <v>0</v>
      </c>
      <c r="DT251" s="5">
        <v>0</v>
      </c>
      <c r="DU251" s="5">
        <v>0</v>
      </c>
      <c r="DV251" s="1"/>
      <c r="DW251" s="5">
        <v>13.978166823467101</v>
      </c>
      <c r="DX251" s="1"/>
      <c r="DY251" s="5">
        <v>0</v>
      </c>
      <c r="DZ251" s="5">
        <v>-0.14693939027340899</v>
      </c>
      <c r="EA251" s="5">
        <v>-0.14693939027340899</v>
      </c>
      <c r="EB251" s="1">
        <v>1</v>
      </c>
      <c r="EC251" s="5">
        <v>-0.15086542234372899</v>
      </c>
      <c r="ED251" s="1">
        <v>-1.02671871758155</v>
      </c>
      <c r="EE251" s="5">
        <v>0</v>
      </c>
      <c r="EF251" s="5"/>
      <c r="EG251" s="5"/>
      <c r="EH251" s="1"/>
      <c r="EI251" s="5"/>
      <c r="EJ251" s="1"/>
      <c r="EK251" s="5"/>
      <c r="EL251" s="5"/>
      <c r="EM251" s="5"/>
      <c r="EN251" s="1"/>
      <c r="EO251" s="5"/>
      <c r="EP251" s="1"/>
      <c r="EQ251" s="5"/>
      <c r="ER251" s="5"/>
      <c r="ES251" s="5"/>
      <c r="ET251" s="1"/>
      <c r="EU251" s="5"/>
      <c r="EV251" s="1"/>
      <c r="EW251" s="5"/>
      <c r="EX251" s="5"/>
      <c r="EY251" s="5"/>
      <c r="EZ251" s="1"/>
      <c r="FA251" s="5"/>
      <c r="FB251" s="1"/>
      <c r="FC251" s="5"/>
      <c r="FD251" s="4">
        <v>0</v>
      </c>
      <c r="FE251" s="4">
        <v>0</v>
      </c>
      <c r="FF251" s="1"/>
      <c r="FG251" s="4">
        <v>0</v>
      </c>
      <c r="FH251" s="1"/>
      <c r="FI251" s="4">
        <v>0</v>
      </c>
      <c r="FJ251" s="4">
        <v>0</v>
      </c>
      <c r="FK251" s="4">
        <v>0</v>
      </c>
      <c r="FL251" s="1"/>
      <c r="FM251" s="4">
        <v>0</v>
      </c>
      <c r="FN251" s="1"/>
      <c r="FO251" s="4">
        <v>0</v>
      </c>
      <c r="FP251" s="4">
        <v>-0.42132413569342397</v>
      </c>
      <c r="FQ251" s="4">
        <v>-0.42132413569342397</v>
      </c>
      <c r="FR251" s="1">
        <v>1</v>
      </c>
      <c r="FS251" s="4">
        <v>-0.42132413569342397</v>
      </c>
      <c r="FT251" s="1">
        <v>1</v>
      </c>
      <c r="FU251" s="4">
        <v>0</v>
      </c>
      <c r="FV251" s="4">
        <v>-1.44376990644641</v>
      </c>
      <c r="FW251" s="4">
        <v>-1.44376990644641</v>
      </c>
      <c r="FX251" s="1">
        <v>1</v>
      </c>
      <c r="FY251" s="4">
        <v>-1.4421314280553099</v>
      </c>
      <c r="FZ251" s="1">
        <v>0.998865138839796</v>
      </c>
      <c r="GA251" s="4">
        <v>0</v>
      </c>
      <c r="GB251" s="4">
        <v>0</v>
      </c>
      <c r="GC251" s="4">
        <v>0</v>
      </c>
      <c r="GD251" s="1"/>
      <c r="GE251" s="4">
        <v>-1.7597558399126201</v>
      </c>
      <c r="GF251" s="1"/>
      <c r="GG251" s="4">
        <v>0</v>
      </c>
      <c r="GH251" s="4">
        <v>-0.14693939027340899</v>
      </c>
      <c r="GI251" s="4">
        <v>-0.14693939027340899</v>
      </c>
      <c r="GJ251" s="1">
        <v>1</v>
      </c>
      <c r="GK251" s="4">
        <v>-0.15086542234372899</v>
      </c>
      <c r="GL251" s="1">
        <v>1.02671871758155</v>
      </c>
      <c r="GM251" s="4">
        <v>0</v>
      </c>
      <c r="GN251" s="4">
        <v>0</v>
      </c>
      <c r="GO251" s="4">
        <v>0</v>
      </c>
      <c r="GP251" s="1"/>
      <c r="GQ251" s="4">
        <v>0</v>
      </c>
      <c r="GR251" s="1"/>
      <c r="GS251" s="4">
        <v>0</v>
      </c>
      <c r="GT251" s="4">
        <v>0</v>
      </c>
      <c r="GU251" s="4">
        <v>0</v>
      </c>
      <c r="GV251" s="1"/>
      <c r="GW251" s="4">
        <v>0</v>
      </c>
      <c r="GX251" s="1"/>
      <c r="GY251" s="4">
        <v>0</v>
      </c>
    </row>
    <row r="252" spans="1:207" s="8" customFormat="1" x14ac:dyDescent="0.25">
      <c r="A252" s="4" t="s">
        <v>221</v>
      </c>
      <c r="B252" s="4" t="s">
        <v>695</v>
      </c>
      <c r="C252" s="4" t="s">
        <v>696</v>
      </c>
      <c r="D252" s="30" t="s">
        <v>241</v>
      </c>
      <c r="E252" s="4" t="s">
        <v>242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>
        <v>10.078250481165799</v>
      </c>
      <c r="R252" s="5">
        <v>0.118649985194417</v>
      </c>
      <c r="S252" s="5">
        <v>8.3982647541660099E-2</v>
      </c>
      <c r="T252" s="5">
        <v>-0.18228334562616999</v>
      </c>
      <c r="U252" s="5">
        <v>0.277751827936072</v>
      </c>
      <c r="V252" s="5">
        <v>3.4855623380332698E-2</v>
      </c>
      <c r="W252" s="5">
        <v>0.26273181246503902</v>
      </c>
      <c r="X252" s="5">
        <v>-4.1350519510633198E-2</v>
      </c>
      <c r="Y252" s="5">
        <v>-0.48754473980108298</v>
      </c>
      <c r="Z252" s="5">
        <v>-0.71592586376178902</v>
      </c>
      <c r="AA252" s="5">
        <v>-0.34357894609720202</v>
      </c>
      <c r="AB252" s="5">
        <v>-8.0991862665890204E-4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10.078250481165799</v>
      </c>
      <c r="AI252" s="5">
        <v>0.20263263273607701</v>
      </c>
      <c r="AJ252" s="5">
        <v>9.5468482309901695E-2</v>
      </c>
      <c r="AK252" s="5">
        <v>0.29758743584537201</v>
      </c>
      <c r="AL252" s="5">
        <v>-0.52889525931171599</v>
      </c>
      <c r="AM252" s="5">
        <v>-1.0595048098589901</v>
      </c>
      <c r="AN252" s="5">
        <v>-8.0991862665890204E-4</v>
      </c>
      <c r="AO252" s="5"/>
      <c r="AP252" s="5"/>
      <c r="AQ252" s="5">
        <v>10.078250481165799</v>
      </c>
      <c r="AR252" s="5">
        <v>0.29810111504597903</v>
      </c>
      <c r="AS252" s="5">
        <v>-0.23130782346634399</v>
      </c>
      <c r="AT252" s="5">
        <v>-1.06031472848565</v>
      </c>
      <c r="AU252" s="5">
        <f t="shared" si="34"/>
        <v>10.078250481165799</v>
      </c>
      <c r="AV252" s="5">
        <f t="shared" si="35"/>
        <v>-9.7801493661198204</v>
      </c>
      <c r="AW252" s="5">
        <f t="shared" si="36"/>
        <v>-0.52940893851232307</v>
      </c>
      <c r="AX252" s="5">
        <v>0</v>
      </c>
      <c r="AY252" s="5">
        <v>0</v>
      </c>
      <c r="AZ252" s="5">
        <v>0</v>
      </c>
      <c r="BA252" s="5">
        <v>0</v>
      </c>
      <c r="BB252" s="5">
        <v>10.078250481165799</v>
      </c>
      <c r="BC252" s="5">
        <v>-9.9596004959713795</v>
      </c>
      <c r="BD252" s="5">
        <v>-3.4667337652757299E-2</v>
      </c>
      <c r="BE252" s="5">
        <v>-0.26626599316783001</v>
      </c>
      <c r="BF252" s="5">
        <v>0.46003517356224199</v>
      </c>
      <c r="BG252" s="5">
        <v>-0.24289620455573899</v>
      </c>
      <c r="BH252" s="5">
        <v>0.227876189084706</v>
      </c>
      <c r="BI252" s="5">
        <v>-0.30408233197567203</v>
      </c>
      <c r="BJ252" s="5">
        <v>-0.44619422029045003</v>
      </c>
      <c r="BK252" s="5">
        <v>-0.22838112396070601</v>
      </c>
      <c r="BL252" s="6">
        <v>0.372346917664588</v>
      </c>
      <c r="BM252" s="5" t="s">
        <v>257</v>
      </c>
      <c r="BN252" s="4" t="s">
        <v>257</v>
      </c>
      <c r="BO252" s="7">
        <v>986</v>
      </c>
      <c r="BP252" s="7">
        <v>234</v>
      </c>
      <c r="BQ252" s="4" t="s">
        <v>253</v>
      </c>
      <c r="BR252" s="5"/>
      <c r="BS252" s="5"/>
      <c r="BT252" s="1"/>
      <c r="BU252" s="5"/>
      <c r="BV252" s="1"/>
      <c r="BW252" s="5"/>
      <c r="BX252" s="5"/>
      <c r="BY252" s="5"/>
      <c r="BZ252" s="1"/>
      <c r="CA252" s="5"/>
      <c r="CB252" s="1"/>
      <c r="CC252" s="5"/>
      <c r="CD252" s="5"/>
      <c r="CE252" s="5"/>
      <c r="CF252" s="1"/>
      <c r="CG252" s="5"/>
      <c r="CH252" s="1"/>
      <c r="CI252" s="5"/>
      <c r="CJ252" s="5">
        <v>10.078250481165799</v>
      </c>
      <c r="CK252" s="5">
        <v>10.078250481165799</v>
      </c>
      <c r="CL252" s="1">
        <v>1</v>
      </c>
      <c r="CM252" s="5">
        <v>10.078250481165799</v>
      </c>
      <c r="CN252" s="1">
        <v>1</v>
      </c>
      <c r="CO252" s="5">
        <v>0</v>
      </c>
      <c r="CP252" s="5">
        <v>0.118649985194417</v>
      </c>
      <c r="CQ252" s="5">
        <v>0.118649985194417</v>
      </c>
      <c r="CR252" s="1">
        <v>1</v>
      </c>
      <c r="CS252" s="5">
        <v>0.25086363160903102</v>
      </c>
      <c r="CT252" s="1">
        <v>2.1143165858636301</v>
      </c>
      <c r="CU252" s="5">
        <v>0</v>
      </c>
      <c r="CV252" s="5">
        <v>8.3982647541660099E-2</v>
      </c>
      <c r="CW252" s="5">
        <v>8.3982647541660099E-2</v>
      </c>
      <c r="CX252" s="1">
        <v>1</v>
      </c>
      <c r="CY252" s="5">
        <v>9.2688938354353004E-2</v>
      </c>
      <c r="CZ252" s="1">
        <v>1.1036677345564101</v>
      </c>
      <c r="DA252" s="5">
        <v>0</v>
      </c>
      <c r="DB252" s="5">
        <v>-0.18228334562616999</v>
      </c>
      <c r="DC252" s="5">
        <v>-0.18228334562616999</v>
      </c>
      <c r="DD252" s="1">
        <v>1</v>
      </c>
      <c r="DE252" s="5">
        <v>-0.182291843888609</v>
      </c>
      <c r="DF252" s="1">
        <v>-1.0000466211677701</v>
      </c>
      <c r="DG252" s="5">
        <v>0</v>
      </c>
      <c r="DH252" s="5">
        <v>0.277751827936072</v>
      </c>
      <c r="DI252" s="5">
        <v>0.277751827936072</v>
      </c>
      <c r="DJ252" s="1">
        <v>1</v>
      </c>
      <c r="DK252" s="5">
        <v>0.27452616117668399</v>
      </c>
      <c r="DL252" s="1">
        <v>0.98838651474102801</v>
      </c>
      <c r="DM252" s="5">
        <v>0</v>
      </c>
      <c r="DN252" s="5">
        <v>3.4855623380332698E-2</v>
      </c>
      <c r="DO252" s="5">
        <v>3.4855623380332698E-2</v>
      </c>
      <c r="DP252" s="1">
        <v>1</v>
      </c>
      <c r="DQ252" s="5">
        <v>3.4702892603995797E-2</v>
      </c>
      <c r="DR252" s="1">
        <v>0.99561818835743099</v>
      </c>
      <c r="DS252" s="5">
        <v>0</v>
      </c>
      <c r="DT252" s="5">
        <v>0.26273181246503902</v>
      </c>
      <c r="DU252" s="5">
        <v>0.26273181246503902</v>
      </c>
      <c r="DV252" s="1">
        <v>1</v>
      </c>
      <c r="DW252" s="5">
        <v>0.264396479017113</v>
      </c>
      <c r="DX252" s="1">
        <v>1.0063359915818899</v>
      </c>
      <c r="DY252" s="5">
        <v>0</v>
      </c>
      <c r="DZ252" s="5">
        <v>-4.1350519510633198E-2</v>
      </c>
      <c r="EA252" s="5">
        <v>-4.1350519510633198E-2</v>
      </c>
      <c r="EB252" s="1">
        <v>1</v>
      </c>
      <c r="EC252" s="5">
        <v>-4.1246660065525902E-2</v>
      </c>
      <c r="ED252" s="1">
        <v>-0.99748831583408304</v>
      </c>
      <c r="EE252" s="5">
        <v>0</v>
      </c>
      <c r="EF252" s="5">
        <v>-0.48754473980108298</v>
      </c>
      <c r="EG252" s="5">
        <v>-0.48754473980108298</v>
      </c>
      <c r="EH252" s="1">
        <v>1</v>
      </c>
      <c r="EI252" s="5">
        <v>-0.48683124144305001</v>
      </c>
      <c r="EJ252" s="1">
        <v>-0.99853654793132596</v>
      </c>
      <c r="EK252" s="5">
        <v>0</v>
      </c>
      <c r="EL252" s="5">
        <v>-0.71592586376178902</v>
      </c>
      <c r="EM252" s="5">
        <v>-0.71592586376178902</v>
      </c>
      <c r="EN252" s="1">
        <v>1</v>
      </c>
      <c r="EO252" s="5">
        <v>-0.714065237002381</v>
      </c>
      <c r="EP252" s="1">
        <v>-0.997401090177645</v>
      </c>
      <c r="EQ252" s="5">
        <v>0</v>
      </c>
      <c r="ER252" s="5">
        <v>-0.34357894609720202</v>
      </c>
      <c r="ES252" s="5">
        <v>-0.34357894609720202</v>
      </c>
      <c r="ET252" s="1">
        <v>1</v>
      </c>
      <c r="EU252" s="5">
        <v>-0.33600032368583099</v>
      </c>
      <c r="EV252" s="1">
        <v>-0.97794212218921495</v>
      </c>
      <c r="EW252" s="5">
        <v>0</v>
      </c>
      <c r="EX252" s="5">
        <v>-8.6392261234591501E-4</v>
      </c>
      <c r="EY252" s="5">
        <v>-8.6392261234591501E-4</v>
      </c>
      <c r="EZ252" s="1">
        <v>1</v>
      </c>
      <c r="FA252" s="5">
        <v>-3.5043069809741401E-4</v>
      </c>
      <c r="FB252" s="1">
        <v>-0.40562741742092701</v>
      </c>
      <c r="FC252" s="5">
        <v>0</v>
      </c>
      <c r="FD252" s="4">
        <v>0</v>
      </c>
      <c r="FE252" s="4">
        <v>0</v>
      </c>
      <c r="FF252" s="1"/>
      <c r="FG252" s="4">
        <v>0</v>
      </c>
      <c r="FH252" s="1"/>
      <c r="FI252" s="4">
        <v>0</v>
      </c>
      <c r="FJ252" s="4">
        <v>10.078250481165799</v>
      </c>
      <c r="FK252" s="4">
        <v>10.078250481165799</v>
      </c>
      <c r="FL252" s="1">
        <v>1</v>
      </c>
      <c r="FM252" s="4">
        <v>10.078250481165799</v>
      </c>
      <c r="FN252" s="1">
        <v>1</v>
      </c>
      <c r="FO252" s="4">
        <v>0</v>
      </c>
      <c r="FP252" s="4">
        <v>0.20263263273607701</v>
      </c>
      <c r="FQ252" s="4">
        <v>0.20263263273607701</v>
      </c>
      <c r="FR252" s="1">
        <v>1</v>
      </c>
      <c r="FS252" s="4">
        <v>0.34355256996338401</v>
      </c>
      <c r="FT252" s="1">
        <v>1.6954454241871799</v>
      </c>
      <c r="FU252" s="4">
        <v>0</v>
      </c>
      <c r="FV252" s="4">
        <v>9.5468482309901695E-2</v>
      </c>
      <c r="FW252" s="4">
        <v>9.5468482309901695E-2</v>
      </c>
      <c r="FX252" s="1">
        <v>1</v>
      </c>
      <c r="FY252" s="4">
        <v>9.2234317288075005E-2</v>
      </c>
      <c r="FZ252" s="1">
        <v>0.96612321738468399</v>
      </c>
      <c r="GA252" s="4">
        <v>0</v>
      </c>
      <c r="GB252" s="4">
        <v>0.29758743584537201</v>
      </c>
      <c r="GC252" s="4">
        <v>0.29758743584537201</v>
      </c>
      <c r="GD252" s="1">
        <v>1</v>
      </c>
      <c r="GE252" s="4">
        <v>0.299099371621108</v>
      </c>
      <c r="GF252" s="1">
        <v>1.00508064384991</v>
      </c>
      <c r="GG252" s="4">
        <v>0</v>
      </c>
      <c r="GH252" s="4">
        <v>-0.52889525931171599</v>
      </c>
      <c r="GI252" s="4">
        <v>-0.52889525931171599</v>
      </c>
      <c r="GJ252" s="1">
        <v>1</v>
      </c>
      <c r="GK252" s="4">
        <v>-0.52807790150857603</v>
      </c>
      <c r="GL252" s="1">
        <v>0.998454594196583</v>
      </c>
      <c r="GM252" s="4">
        <v>0</v>
      </c>
      <c r="GN252" s="4">
        <v>-1.0595048098589901</v>
      </c>
      <c r="GO252" s="4">
        <v>-1.0595048098589901</v>
      </c>
      <c r="GP252" s="1">
        <v>1</v>
      </c>
      <c r="GQ252" s="4">
        <v>-1.0500655606882101</v>
      </c>
      <c r="GR252" s="1">
        <v>0.99109088596583605</v>
      </c>
      <c r="GS252" s="4">
        <v>0</v>
      </c>
      <c r="GT252" s="4">
        <v>-8.6392261234591501E-4</v>
      </c>
      <c r="GU252" s="4">
        <v>-8.6392261234591501E-4</v>
      </c>
      <c r="GV252" s="1">
        <v>1</v>
      </c>
      <c r="GW252" s="4">
        <v>-3.5043069809741401E-4</v>
      </c>
      <c r="GX252" s="1">
        <v>0.40562741742092701</v>
      </c>
      <c r="GY252" s="4">
        <v>0</v>
      </c>
    </row>
    <row r="253" spans="1:207" s="8" customFormat="1" x14ac:dyDescent="0.25">
      <c r="A253" s="4" t="s">
        <v>221</v>
      </c>
      <c r="B253" s="4" t="s">
        <v>697</v>
      </c>
      <c r="C253" s="4" t="s">
        <v>698</v>
      </c>
      <c r="D253" s="30" t="s">
        <v>304</v>
      </c>
      <c r="E253" s="4" t="s">
        <v>242</v>
      </c>
      <c r="F253" s="5">
        <v>53.482504627565</v>
      </c>
      <c r="G253" s="5">
        <v>122.53544816771399</v>
      </c>
      <c r="H253" s="5">
        <v>158.937639760629</v>
      </c>
      <c r="I253" s="5">
        <v>155.60353335994401</v>
      </c>
      <c r="J253" s="5">
        <v>138.76207916924201</v>
      </c>
      <c r="K253" s="5">
        <v>116.46982664612899</v>
      </c>
      <c r="L253" s="5">
        <v>122.970545119115</v>
      </c>
      <c r="M253" s="5">
        <v>121.331813545042</v>
      </c>
      <c r="N253" s="5">
        <v>122.869189546898</v>
      </c>
      <c r="O253" s="5">
        <v>117.258216751942</v>
      </c>
      <c r="P253" s="5">
        <v>120.80542609450799</v>
      </c>
      <c r="Q253" s="5">
        <v>117.34197559924399</v>
      </c>
      <c r="R253" s="5">
        <v>91.006283531906902</v>
      </c>
      <c r="S253" s="5">
        <v>28.733689166907201</v>
      </c>
      <c r="T253" s="5">
        <v>13.8926035059188</v>
      </c>
      <c r="U253" s="5">
        <v>-4.4580172987358599E-2</v>
      </c>
      <c r="V253" s="5">
        <v>-0.31693602650694502</v>
      </c>
      <c r="W253" s="5"/>
      <c r="X253" s="5"/>
      <c r="Y253" s="5">
        <v>-9.993955512572531E-4</v>
      </c>
      <c r="Z253" s="5"/>
      <c r="AA253" s="5"/>
      <c r="AB253" s="5"/>
      <c r="AC253" s="5">
        <v>176.017952795279</v>
      </c>
      <c r="AD253" s="5">
        <v>314.54117312057298</v>
      </c>
      <c r="AE253" s="5">
        <v>255.23190581537099</v>
      </c>
      <c r="AF253" s="5">
        <v>244.302358664157</v>
      </c>
      <c r="AG253" s="5">
        <v>240.12740629884101</v>
      </c>
      <c r="AH253" s="5">
        <v>238.14740169375199</v>
      </c>
      <c r="AI253" s="5">
        <v>119.739972698814</v>
      </c>
      <c r="AJ253" s="5">
        <v>13.848023332931399</v>
      </c>
      <c r="AK253" s="5">
        <v>-0.31693602650694502</v>
      </c>
      <c r="AL253" s="5">
        <v>-9.993955512572531E-4</v>
      </c>
      <c r="AM253" s="5">
        <v>0</v>
      </c>
      <c r="AN253" s="5">
        <v>0</v>
      </c>
      <c r="AO253" s="5">
        <v>490.55912591585297</v>
      </c>
      <c r="AP253" s="5">
        <v>499.53426447952802</v>
      </c>
      <c r="AQ253" s="5">
        <v>478.27480799259303</v>
      </c>
      <c r="AR253" s="5">
        <v>133.587996031746</v>
      </c>
      <c r="AS253" s="5">
        <v>-0.31793542205820302</v>
      </c>
      <c r="AT253" s="5"/>
      <c r="AU253" s="5">
        <f t="shared" si="34"/>
        <v>-21.259456486934994</v>
      </c>
      <c r="AV253" s="5">
        <f t="shared" si="35"/>
        <v>-344.68681196084702</v>
      </c>
      <c r="AW253" s="5">
        <f t="shared" si="36"/>
        <v>-133.90593145380421</v>
      </c>
      <c r="AX253" s="5">
        <v>-1.63873157407379</v>
      </c>
      <c r="AY253" s="5">
        <v>1.5373760018568099</v>
      </c>
      <c r="AZ253" s="5">
        <v>-5.610972794956</v>
      </c>
      <c r="BA253" s="5">
        <v>3.54720934256527</v>
      </c>
      <c r="BB253" s="5">
        <v>-3.46345049526363</v>
      </c>
      <c r="BC253" s="5">
        <v>-26.335692067337199</v>
      </c>
      <c r="BD253" s="5">
        <v>-62.272594364999797</v>
      </c>
      <c r="BE253" s="5">
        <v>-14.8410856609884</v>
      </c>
      <c r="BF253" s="5">
        <v>-13.9371836789062</v>
      </c>
      <c r="BG253" s="5">
        <v>-0.27235585351958702</v>
      </c>
      <c r="BH253" s="5">
        <v>0.31693602650694502</v>
      </c>
      <c r="BI253" s="5">
        <v>0</v>
      </c>
      <c r="BJ253" s="5">
        <v>-9.993955512572531E-4</v>
      </c>
      <c r="BK253" s="5">
        <v>9.993955512572531E-4</v>
      </c>
      <c r="BL253" s="6">
        <v>0</v>
      </c>
      <c r="BM253" s="5" t="s">
        <v>238</v>
      </c>
      <c r="BN253" s="4" t="s">
        <v>238</v>
      </c>
      <c r="BO253" s="7">
        <v>725</v>
      </c>
      <c r="BP253" s="7">
        <v>235</v>
      </c>
      <c r="BQ253" s="4" t="s">
        <v>253</v>
      </c>
      <c r="BR253" s="5">
        <v>122.869189546898</v>
      </c>
      <c r="BS253" s="5">
        <v>56.440337856630997</v>
      </c>
      <c r="BT253" s="1">
        <v>0.45935305722097303</v>
      </c>
      <c r="BU253" s="5">
        <v>35.779421074103098</v>
      </c>
      <c r="BV253" s="1">
        <v>0.29119929256509303</v>
      </c>
      <c r="BW253" s="5">
        <v>13.5301075268817</v>
      </c>
      <c r="BX253" s="5">
        <v>117.258216751942</v>
      </c>
      <c r="BY253" s="5">
        <v>64.581533664793398</v>
      </c>
      <c r="BZ253" s="1">
        <v>0.55076339597944202</v>
      </c>
      <c r="CA253" s="5">
        <v>39.085399552355597</v>
      </c>
      <c r="CB253" s="1">
        <v>0.333327596436504</v>
      </c>
      <c r="CC253" s="5">
        <v>17.4118279569892</v>
      </c>
      <c r="CD253" s="5">
        <v>120.80542609450799</v>
      </c>
      <c r="CE253" s="5">
        <v>66.862844545285597</v>
      </c>
      <c r="CF253" s="1">
        <v>0.55347550773901399</v>
      </c>
      <c r="CG253" s="5">
        <v>45.026646121079402</v>
      </c>
      <c r="CH253" s="1">
        <v>0.37272039490887099</v>
      </c>
      <c r="CI253" s="5">
        <v>18.5161290322581</v>
      </c>
      <c r="CJ253" s="5">
        <v>117.34197559924399</v>
      </c>
      <c r="CK253" s="5">
        <v>62.174445488473403</v>
      </c>
      <c r="CL253" s="1">
        <v>0.52985681526972594</v>
      </c>
      <c r="CM253" s="5">
        <v>40.381574882696903</v>
      </c>
      <c r="CN253" s="1">
        <v>0.34413580201352101</v>
      </c>
      <c r="CO253" s="5">
        <v>18</v>
      </c>
      <c r="CP253" s="5">
        <v>91.006283531906902</v>
      </c>
      <c r="CQ253" s="5">
        <v>56.301592824015799</v>
      </c>
      <c r="CR253" s="1">
        <v>0.61865610416094396</v>
      </c>
      <c r="CS253" s="5">
        <v>32.6127712828117</v>
      </c>
      <c r="CT253" s="1">
        <v>0.35835735750463499</v>
      </c>
      <c r="CU253" s="5">
        <v>15.464516129032299</v>
      </c>
      <c r="CV253" s="5">
        <v>28.733689166907201</v>
      </c>
      <c r="CW253" s="5">
        <v>16.4057403740679</v>
      </c>
      <c r="CX253" s="1">
        <v>0.57095837150498996</v>
      </c>
      <c r="CY253" s="5">
        <v>7.70161515257948</v>
      </c>
      <c r="CZ253" s="1">
        <v>0.268034330984881</v>
      </c>
      <c r="DA253" s="5">
        <v>6</v>
      </c>
      <c r="DB253" s="5">
        <v>13.8926035059188</v>
      </c>
      <c r="DC253" s="5">
        <v>7.0085160656070498</v>
      </c>
      <c r="DD253" s="1">
        <v>0.50447823279640502</v>
      </c>
      <c r="DE253" s="5">
        <v>2.2512527254235799</v>
      </c>
      <c r="DF253" s="1">
        <v>0.16204685640560099</v>
      </c>
      <c r="DG253" s="5">
        <v>3.2580645161290298</v>
      </c>
      <c r="DH253" s="5">
        <v>-4.4580172987358599E-2</v>
      </c>
      <c r="DI253" s="5">
        <v>-4.4580172987358599E-2</v>
      </c>
      <c r="DJ253" s="1">
        <v>1</v>
      </c>
      <c r="DK253" s="5">
        <v>-29.581494454420898</v>
      </c>
      <c r="DL253" s="1">
        <v>-663.55719307794504</v>
      </c>
      <c r="DM253" s="5">
        <v>0</v>
      </c>
      <c r="DN253" s="5">
        <v>-0.31693602650694502</v>
      </c>
      <c r="DO253" s="5">
        <v>-0.31693602650694502</v>
      </c>
      <c r="DP253" s="1">
        <v>1</v>
      </c>
      <c r="DQ253" s="5">
        <v>28.757629112701501</v>
      </c>
      <c r="DR253" s="1">
        <v>90.736384341182699</v>
      </c>
      <c r="DS253" s="5">
        <v>0</v>
      </c>
      <c r="DT253" s="5"/>
      <c r="DU253" s="5"/>
      <c r="DV253" s="1"/>
      <c r="DW253" s="5"/>
      <c r="DX253" s="1"/>
      <c r="DY253" s="5"/>
      <c r="DZ253" s="5"/>
      <c r="EA253" s="5"/>
      <c r="EB253" s="1"/>
      <c r="EC253" s="5"/>
      <c r="ED253" s="1"/>
      <c r="EE253" s="5"/>
      <c r="EF253" s="5">
        <v>-9.993955512572531E-4</v>
      </c>
      <c r="EG253" s="5">
        <v>-9.993955512572531E-4</v>
      </c>
      <c r="EH253" s="1">
        <v>1</v>
      </c>
      <c r="EI253" s="5">
        <v>-9.993955512572531E-4</v>
      </c>
      <c r="EJ253" s="1">
        <v>-1</v>
      </c>
      <c r="EK253" s="5">
        <v>0</v>
      </c>
      <c r="EL253" s="5"/>
      <c r="EM253" s="5"/>
      <c r="EN253" s="1"/>
      <c r="EO253" s="5"/>
      <c r="EP253" s="1"/>
      <c r="EQ253" s="5"/>
      <c r="ER253" s="5"/>
      <c r="ES253" s="5"/>
      <c r="ET253" s="1"/>
      <c r="EU253" s="5"/>
      <c r="EV253" s="1"/>
      <c r="EW253" s="5"/>
      <c r="EX253" s="5"/>
      <c r="EY253" s="5"/>
      <c r="EZ253" s="1"/>
      <c r="FA253" s="5"/>
      <c r="FB253" s="1"/>
      <c r="FC253" s="5"/>
      <c r="FD253" s="4">
        <v>240.12740629884101</v>
      </c>
      <c r="FE253" s="4">
        <v>121.021871521424</v>
      </c>
      <c r="FF253" s="1">
        <v>0.50399024995427399</v>
      </c>
      <c r="FG253" s="4">
        <v>74.864820626458695</v>
      </c>
      <c r="FH253" s="1">
        <v>0.31177124585807903</v>
      </c>
      <c r="FI253" s="4">
        <v>30.941935483870999</v>
      </c>
      <c r="FJ253" s="4">
        <v>238.14740169375199</v>
      </c>
      <c r="FK253" s="4">
        <v>129.03729003375901</v>
      </c>
      <c r="FL253" s="1">
        <v>0.54183790843830304</v>
      </c>
      <c r="FM253" s="4">
        <v>85.408221003776305</v>
      </c>
      <c r="FN253" s="1">
        <v>0.35863595569943701</v>
      </c>
      <c r="FO253" s="4">
        <v>36.5161290322581</v>
      </c>
      <c r="FP253" s="4">
        <v>119.739972698814</v>
      </c>
      <c r="FQ253" s="4">
        <v>72.707333198083703</v>
      </c>
      <c r="FR253" s="1">
        <v>0.60721020357142397</v>
      </c>
      <c r="FS253" s="4">
        <v>40.314386435391199</v>
      </c>
      <c r="FT253" s="1">
        <v>0.33668277624211002</v>
      </c>
      <c r="FU253" s="4">
        <v>21.464516129032301</v>
      </c>
      <c r="FV253" s="4">
        <v>13.848023332931399</v>
      </c>
      <c r="FW253" s="4">
        <v>6.9639358926196904</v>
      </c>
      <c r="FX253" s="1">
        <v>0.50288302707138199</v>
      </c>
      <c r="FY253" s="4">
        <v>-27.330241728997301</v>
      </c>
      <c r="FZ253" s="1">
        <v>-1.9735843211647699</v>
      </c>
      <c r="GA253" s="4">
        <v>3.2580645161290298</v>
      </c>
      <c r="GB253" s="4">
        <v>-0.31693602650694502</v>
      </c>
      <c r="GC253" s="4">
        <v>-0.31693602650694502</v>
      </c>
      <c r="GD253" s="1">
        <v>1</v>
      </c>
      <c r="GE253" s="4">
        <v>28.757629112701501</v>
      </c>
      <c r="GF253" s="1">
        <v>-90.736384341182699</v>
      </c>
      <c r="GG253" s="4">
        <v>0</v>
      </c>
      <c r="GH253" s="4">
        <v>-9.993955512572531E-4</v>
      </c>
      <c r="GI253" s="4">
        <v>-9.993955512572531E-4</v>
      </c>
      <c r="GJ253" s="1">
        <v>1</v>
      </c>
      <c r="GK253" s="4">
        <v>-9.993955512572531E-4</v>
      </c>
      <c r="GL253" s="1">
        <v>1</v>
      </c>
      <c r="GM253" s="4">
        <v>0</v>
      </c>
      <c r="GN253" s="4">
        <v>0</v>
      </c>
      <c r="GO253" s="4">
        <v>0</v>
      </c>
      <c r="GP253" s="1"/>
      <c r="GQ253" s="4">
        <v>0</v>
      </c>
      <c r="GR253" s="1"/>
      <c r="GS253" s="4">
        <v>0</v>
      </c>
      <c r="GT253" s="4">
        <v>0</v>
      </c>
      <c r="GU253" s="4">
        <v>0</v>
      </c>
      <c r="GV253" s="1"/>
      <c r="GW253" s="4">
        <v>0</v>
      </c>
      <c r="GX253" s="1"/>
      <c r="GY253" s="4">
        <v>0</v>
      </c>
    </row>
    <row r="254" spans="1:207" s="8" customFormat="1" x14ac:dyDescent="0.25">
      <c r="A254" s="4" t="s">
        <v>221</v>
      </c>
      <c r="B254" s="4" t="s">
        <v>699</v>
      </c>
      <c r="C254" s="4" t="s">
        <v>700</v>
      </c>
      <c r="D254" s="30" t="s">
        <v>231</v>
      </c>
      <c r="E254" s="4" t="s">
        <v>232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>
        <v>4.8486573445295299E-2</v>
      </c>
      <c r="Q254" s="5">
        <v>16.540684541739999</v>
      </c>
      <c r="R254" s="5">
        <v>-13.6626844692852</v>
      </c>
      <c r="S254" s="5">
        <v>45.199158794229099</v>
      </c>
      <c r="T254" s="5">
        <v>10.383062280672499</v>
      </c>
      <c r="U254" s="5">
        <v>-8.0017221457038504E-2</v>
      </c>
      <c r="V254" s="5">
        <v>-0.166697364419301</v>
      </c>
      <c r="W254" s="5">
        <v>-0.11938652387327101</v>
      </c>
      <c r="X254" s="5">
        <v>-6.9755968207333596E-2</v>
      </c>
      <c r="Y254" s="5">
        <v>2.9658700765512299E-2</v>
      </c>
      <c r="Z254" s="5">
        <v>5.5414463801870201E-3</v>
      </c>
      <c r="AA254" s="5">
        <v>-4.92764883282997E-2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16.589171115185302</v>
      </c>
      <c r="AI254" s="5">
        <v>31.5364743249438</v>
      </c>
      <c r="AJ254" s="5">
        <v>10.3030450592154</v>
      </c>
      <c r="AK254" s="5">
        <v>-0.28608388829257198</v>
      </c>
      <c r="AL254" s="5">
        <v>-4.0097267441821197E-2</v>
      </c>
      <c r="AM254" s="5">
        <v>-4.3735041948112702E-2</v>
      </c>
      <c r="AN254" s="5">
        <v>0</v>
      </c>
      <c r="AO254" s="5"/>
      <c r="AP254" s="5"/>
      <c r="AQ254" s="5">
        <v>16.589171115185302</v>
      </c>
      <c r="AR254" s="5">
        <v>41.839519384159303</v>
      </c>
      <c r="AS254" s="5">
        <v>-0.32618115573439299</v>
      </c>
      <c r="AT254" s="5">
        <v>-4.3735041948112702E-2</v>
      </c>
      <c r="AU254" s="5">
        <f t="shared" si="34"/>
        <v>16.589171115185302</v>
      </c>
      <c r="AV254" s="5">
        <f t="shared" si="35"/>
        <v>25.250348268974001</v>
      </c>
      <c r="AW254" s="5">
        <f t="shared" si="36"/>
        <v>-42.165700539893699</v>
      </c>
      <c r="AX254" s="5">
        <v>0</v>
      </c>
      <c r="AY254" s="5">
        <v>0</v>
      </c>
      <c r="AZ254" s="5">
        <v>0</v>
      </c>
      <c r="BA254" s="5">
        <v>4.8486573445295299E-2</v>
      </c>
      <c r="BB254" s="5">
        <v>16.4921979682947</v>
      </c>
      <c r="BC254" s="5">
        <v>-30.203369011025199</v>
      </c>
      <c r="BD254" s="5">
        <v>58.861843263514302</v>
      </c>
      <c r="BE254" s="5">
        <v>-34.816096513556602</v>
      </c>
      <c r="BF254" s="5">
        <v>-10.463079502129499</v>
      </c>
      <c r="BG254" s="5">
        <v>-8.6680142962262605E-2</v>
      </c>
      <c r="BH254" s="5">
        <v>4.7310840546030603E-2</v>
      </c>
      <c r="BI254" s="5">
        <v>4.9630555665937E-2</v>
      </c>
      <c r="BJ254" s="5">
        <v>9.9414668972845899E-2</v>
      </c>
      <c r="BK254" s="5">
        <v>-2.4117254385325301E-2</v>
      </c>
      <c r="BL254" s="6">
        <v>-5.4817934708486699E-2</v>
      </c>
      <c r="BM254" s="5" t="s">
        <v>257</v>
      </c>
      <c r="BN254" s="4" t="s">
        <v>257</v>
      </c>
      <c r="BO254" s="7">
        <v>988</v>
      </c>
      <c r="BP254" s="7">
        <v>236</v>
      </c>
      <c r="BQ254" s="4" t="s">
        <v>253</v>
      </c>
      <c r="BR254" s="5"/>
      <c r="BS254" s="5"/>
      <c r="BT254" s="1"/>
      <c r="BU254" s="5"/>
      <c r="BV254" s="1"/>
      <c r="BW254" s="5"/>
      <c r="BX254" s="5"/>
      <c r="BY254" s="5"/>
      <c r="BZ254" s="1"/>
      <c r="CA254" s="5"/>
      <c r="CB254" s="1"/>
      <c r="CC254" s="5"/>
      <c r="CD254" s="5">
        <v>4.8430183548605399E-2</v>
      </c>
      <c r="CE254" s="5">
        <v>-1.3490609109449401</v>
      </c>
      <c r="CF254" s="1">
        <v>-27.855787694692399</v>
      </c>
      <c r="CG254" s="5">
        <v>-2.5469438477226398</v>
      </c>
      <c r="CH254" s="1">
        <v>-52.5900102188644</v>
      </c>
      <c r="CI254" s="5">
        <v>1</v>
      </c>
      <c r="CJ254" s="5">
        <v>16.606857735670701</v>
      </c>
      <c r="CK254" s="5">
        <v>12.543126918271399</v>
      </c>
      <c r="CL254" s="1">
        <v>0.75529802915872202</v>
      </c>
      <c r="CM254" s="5">
        <v>9.0812170219302804</v>
      </c>
      <c r="CN254" s="1">
        <v>0.54683535961317198</v>
      </c>
      <c r="CO254" s="5">
        <v>3</v>
      </c>
      <c r="CP254" s="5">
        <v>-13.650453874764899</v>
      </c>
      <c r="CQ254" s="5">
        <v>-18.488022444517402</v>
      </c>
      <c r="CR254" s="1">
        <v>1.3543888440732099</v>
      </c>
      <c r="CS254" s="5">
        <v>-22.269253379200599</v>
      </c>
      <c r="CT254" s="1">
        <v>-1.6313928887279701</v>
      </c>
      <c r="CU254" s="5">
        <v>2.4</v>
      </c>
      <c r="CV254" s="5">
        <v>45.112973371666101</v>
      </c>
      <c r="CW254" s="5">
        <v>43.820356870755099</v>
      </c>
      <c r="CX254" s="1">
        <v>0.97134712247269495</v>
      </c>
      <c r="CY254" s="5">
        <v>42.619042284876798</v>
      </c>
      <c r="CZ254" s="1">
        <v>0.94471809547460195</v>
      </c>
      <c r="DA254" s="5">
        <v>0.79032258064516103</v>
      </c>
      <c r="DB254" s="5">
        <v>10.391474130326101</v>
      </c>
      <c r="DC254" s="5">
        <v>8.6824108193418805</v>
      </c>
      <c r="DD254" s="1">
        <v>0.83553215938857806</v>
      </c>
      <c r="DE254" s="5">
        <v>-4.1132118861973304</v>
      </c>
      <c r="DF254" s="1">
        <v>-0.39582563884689898</v>
      </c>
      <c r="DG254" s="5">
        <v>1.1612903225806499</v>
      </c>
      <c r="DH254" s="5">
        <v>-7.9816114616193104E-2</v>
      </c>
      <c r="DI254" s="5">
        <v>-7.9816114616193104E-2</v>
      </c>
      <c r="DJ254" s="1">
        <v>1</v>
      </c>
      <c r="DK254" s="5">
        <v>-2.3283822545089201</v>
      </c>
      <c r="DL254" s="1">
        <v>-29.171831599486801</v>
      </c>
      <c r="DM254" s="5">
        <v>0</v>
      </c>
      <c r="DN254" s="5">
        <v>-0.166364088186568</v>
      </c>
      <c r="DO254" s="5">
        <v>-0.166364088186568</v>
      </c>
      <c r="DP254" s="1">
        <v>1</v>
      </c>
      <c r="DQ254" s="5">
        <v>-12.0793226453134</v>
      </c>
      <c r="DR254" s="1">
        <v>-72.6077531333992</v>
      </c>
      <c r="DS254" s="5">
        <v>0</v>
      </c>
      <c r="DT254" s="5">
        <v>-0.12182985553772099</v>
      </c>
      <c r="DU254" s="5">
        <v>-0.12182985553772099</v>
      </c>
      <c r="DV254" s="1">
        <v>1</v>
      </c>
      <c r="DW254" s="5">
        <v>-0.83882413935117295</v>
      </c>
      <c r="DX254" s="1">
        <v>-6.8852099975728702</v>
      </c>
      <c r="DY254" s="5">
        <v>0</v>
      </c>
      <c r="DZ254" s="5">
        <v>-6.9776433583353295E-2</v>
      </c>
      <c r="EA254" s="5">
        <v>-6.9776433583353295E-2</v>
      </c>
      <c r="EB254" s="1">
        <v>1</v>
      </c>
      <c r="EC254" s="5">
        <v>-0.47613242400635503</v>
      </c>
      <c r="ED254" s="1">
        <v>-6.8236852982401004</v>
      </c>
      <c r="EE254" s="5">
        <v>0</v>
      </c>
      <c r="EF254" s="5">
        <v>2.9523890577507001E-2</v>
      </c>
      <c r="EG254" s="5">
        <v>2.9523890577507001E-2</v>
      </c>
      <c r="EH254" s="1">
        <v>1</v>
      </c>
      <c r="EI254" s="5">
        <v>0.205773743903474</v>
      </c>
      <c r="EJ254" s="1">
        <v>6.9697367074054801</v>
      </c>
      <c r="EK254" s="5">
        <v>0</v>
      </c>
      <c r="EL254" s="5">
        <v>5.5400828460037098E-3</v>
      </c>
      <c r="EM254" s="5">
        <v>5.5400828460037098E-3</v>
      </c>
      <c r="EN254" s="1">
        <v>1</v>
      </c>
      <c r="EO254" s="5">
        <v>-1.25554398218501E-2</v>
      </c>
      <c r="EP254" s="1">
        <v>-2.2662909871297101</v>
      </c>
      <c r="EQ254" s="5">
        <v>0</v>
      </c>
      <c r="ER254" s="5">
        <v>-4.9313116726834999E-2</v>
      </c>
      <c r="ES254" s="5">
        <v>-4.9313116726834999E-2</v>
      </c>
      <c r="ET254" s="1">
        <v>1</v>
      </c>
      <c r="EU254" s="5">
        <v>-4.13541379405334E-2</v>
      </c>
      <c r="EV254" s="1">
        <v>-0.83860320915448106</v>
      </c>
      <c r="EW254" s="5">
        <v>0</v>
      </c>
      <c r="EX254" s="5">
        <v>0</v>
      </c>
      <c r="EY254" s="5">
        <v>0</v>
      </c>
      <c r="EZ254" s="1"/>
      <c r="FA254" s="5">
        <v>-5.1648473032693203E-2</v>
      </c>
      <c r="FB254" s="1"/>
      <c r="FC254" s="5">
        <v>0</v>
      </c>
      <c r="FD254" s="4">
        <v>0</v>
      </c>
      <c r="FE254" s="4">
        <v>0</v>
      </c>
      <c r="FF254" s="1"/>
      <c r="FG254" s="4">
        <v>0</v>
      </c>
      <c r="FH254" s="1"/>
      <c r="FI254" s="4">
        <v>0</v>
      </c>
      <c r="FJ254" s="4">
        <v>16.655287919219301</v>
      </c>
      <c r="FK254" s="4">
        <v>11.1940660073264</v>
      </c>
      <c r="FL254" s="1">
        <v>0.67210282173561697</v>
      </c>
      <c r="FM254" s="4">
        <v>6.5342731742076401</v>
      </c>
      <c r="FN254" s="1">
        <v>0.39232423995909599</v>
      </c>
      <c r="FO254" s="4">
        <v>4</v>
      </c>
      <c r="FP254" s="4">
        <v>31.462519496901201</v>
      </c>
      <c r="FQ254" s="4">
        <v>25.332334426237701</v>
      </c>
      <c r="FR254" s="1">
        <v>0.805159117302503</v>
      </c>
      <c r="FS254" s="4">
        <v>20.349788905676199</v>
      </c>
      <c r="FT254" s="1">
        <v>0.64679463790814595</v>
      </c>
      <c r="FU254" s="4">
        <v>3.1903225806451601</v>
      </c>
      <c r="FV254" s="4">
        <v>10.3116580157099</v>
      </c>
      <c r="FW254" s="4">
        <v>8.6025947047256892</v>
      </c>
      <c r="FX254" s="1">
        <v>0.83425911639229999</v>
      </c>
      <c r="FY254" s="4">
        <v>-6.4415941407062602</v>
      </c>
      <c r="FZ254" s="1">
        <v>-0.62469043590201101</v>
      </c>
      <c r="GA254" s="4">
        <v>1.1612903225806499</v>
      </c>
      <c r="GB254" s="4">
        <v>-0.28819394372428903</v>
      </c>
      <c r="GC254" s="4">
        <v>-0.28819394372428903</v>
      </c>
      <c r="GD254" s="1">
        <v>1</v>
      </c>
      <c r="GE254" s="4">
        <v>-12.9181467846646</v>
      </c>
      <c r="GF254" s="1">
        <v>44.824490819360101</v>
      </c>
      <c r="GG254" s="4">
        <v>0</v>
      </c>
      <c r="GH254" s="4">
        <v>-4.02525430058462E-2</v>
      </c>
      <c r="GI254" s="4">
        <v>-4.02525430058462E-2</v>
      </c>
      <c r="GJ254" s="1">
        <v>1</v>
      </c>
      <c r="GK254" s="4">
        <v>-0.270358680102881</v>
      </c>
      <c r="GL254" s="1">
        <v>6.7165614869006998</v>
      </c>
      <c r="GM254" s="4">
        <v>0</v>
      </c>
      <c r="GN254" s="4">
        <v>-4.37730338808313E-2</v>
      </c>
      <c r="GO254" s="4">
        <v>-4.37730338808313E-2</v>
      </c>
      <c r="GP254" s="1">
        <v>1</v>
      </c>
      <c r="GQ254" s="4">
        <v>-5.3909577762383497E-2</v>
      </c>
      <c r="GR254" s="1">
        <v>1.23157051231925</v>
      </c>
      <c r="GS254" s="4">
        <v>0</v>
      </c>
      <c r="GT254" s="4">
        <v>0</v>
      </c>
      <c r="GU254" s="4">
        <v>0</v>
      </c>
      <c r="GV254" s="1"/>
      <c r="GW254" s="4">
        <v>-5.1648473032693203E-2</v>
      </c>
      <c r="GX254" s="1"/>
      <c r="GY254" s="4">
        <v>0</v>
      </c>
    </row>
    <row r="255" spans="1:207" s="8" customFormat="1" x14ac:dyDescent="0.25">
      <c r="A255" s="4" t="s">
        <v>221</v>
      </c>
      <c r="B255" s="4" t="s">
        <v>701</v>
      </c>
      <c r="C255" s="4" t="s">
        <v>702</v>
      </c>
      <c r="D255" s="30" t="s">
        <v>231</v>
      </c>
      <c r="E255" s="4" t="s">
        <v>242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>
        <v>-0.33522068958008</v>
      </c>
      <c r="X255" s="5">
        <v>-0.36860738005987198</v>
      </c>
      <c r="Y255" s="5">
        <v>0.33968997801797901</v>
      </c>
      <c r="Z255" s="5">
        <v>1.1547014283450701</v>
      </c>
      <c r="AA255" s="5">
        <v>5.5854657258589201E-2</v>
      </c>
      <c r="AB255" s="5">
        <v>2.19804838897147E-2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-0.33522068958008</v>
      </c>
      <c r="AL255" s="5">
        <v>-2.8917402041892901E-2</v>
      </c>
      <c r="AM255" s="5">
        <v>1.2105560856036599</v>
      </c>
      <c r="AN255" s="5">
        <v>2.19804838897147E-2</v>
      </c>
      <c r="AO255" s="5"/>
      <c r="AP255" s="5"/>
      <c r="AQ255" s="5"/>
      <c r="AR255" s="5"/>
      <c r="AS255" s="5">
        <v>-0.36413809162197303</v>
      </c>
      <c r="AT255" s="5">
        <v>1.2325365694933801</v>
      </c>
      <c r="AU255" s="5">
        <f t="shared" si="34"/>
        <v>0</v>
      </c>
      <c r="AV255" s="5">
        <f t="shared" si="35"/>
        <v>0</v>
      </c>
      <c r="AW255" s="5">
        <f t="shared" si="36"/>
        <v>-0.36413809162197303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-0.33522068958008</v>
      </c>
      <c r="BI255" s="5">
        <v>-3.3386690479791398E-2</v>
      </c>
      <c r="BJ255" s="5">
        <v>0.70829735807785099</v>
      </c>
      <c r="BK255" s="5">
        <v>0.81501145032709499</v>
      </c>
      <c r="BL255" s="6">
        <v>-1.09884677108648</v>
      </c>
      <c r="BM255" s="5" t="s">
        <v>257</v>
      </c>
      <c r="BN255" s="4" t="s">
        <v>257</v>
      </c>
      <c r="BO255" s="7">
        <v>633</v>
      </c>
      <c r="BP255" s="7">
        <v>237</v>
      </c>
      <c r="BQ255" s="4" t="s">
        <v>253</v>
      </c>
      <c r="BR255" s="5"/>
      <c r="BS255" s="5"/>
      <c r="BT255" s="1"/>
      <c r="BU255" s="5"/>
      <c r="BV255" s="1"/>
      <c r="BW255" s="5"/>
      <c r="BX255" s="5"/>
      <c r="BY255" s="5"/>
      <c r="BZ255" s="1"/>
      <c r="CA255" s="5"/>
      <c r="CB255" s="1"/>
      <c r="CC255" s="5"/>
      <c r="CD255" s="5"/>
      <c r="CE255" s="5"/>
      <c r="CF255" s="1"/>
      <c r="CG255" s="5"/>
      <c r="CH255" s="1"/>
      <c r="CI255" s="5"/>
      <c r="CJ255" s="5"/>
      <c r="CK255" s="5"/>
      <c r="CL255" s="1"/>
      <c r="CM255" s="5"/>
      <c r="CN255" s="1"/>
      <c r="CO255" s="5"/>
      <c r="CP255" s="5"/>
      <c r="CQ255" s="5"/>
      <c r="CR255" s="1"/>
      <c r="CS255" s="5"/>
      <c r="CT255" s="1"/>
      <c r="CU255" s="5"/>
      <c r="CV255" s="5"/>
      <c r="CW255" s="5"/>
      <c r="CX255" s="1"/>
      <c r="CY255" s="5"/>
      <c r="CZ255" s="1"/>
      <c r="DA255" s="5"/>
      <c r="DB255" s="5"/>
      <c r="DC255" s="5"/>
      <c r="DD255" s="1"/>
      <c r="DE255" s="5"/>
      <c r="DF255" s="1"/>
      <c r="DG255" s="5"/>
      <c r="DH255" s="5"/>
      <c r="DI255" s="5"/>
      <c r="DJ255" s="1"/>
      <c r="DK255" s="5"/>
      <c r="DL255" s="1"/>
      <c r="DM255" s="5"/>
      <c r="DN255" s="5"/>
      <c r="DO255" s="5"/>
      <c r="DP255" s="1"/>
      <c r="DQ255" s="5"/>
      <c r="DR255" s="1"/>
      <c r="DS255" s="5"/>
      <c r="DT255" s="5">
        <v>-0.32587643698294499</v>
      </c>
      <c r="DU255" s="5">
        <v>-0.32587643698294499</v>
      </c>
      <c r="DV255" s="1">
        <v>1</v>
      </c>
      <c r="DW255" s="5">
        <v>-0.32587692262685503</v>
      </c>
      <c r="DX255" s="1">
        <v>-1.0000014902701</v>
      </c>
      <c r="DY255" s="5">
        <v>0</v>
      </c>
      <c r="DZ255" s="5">
        <v>-0.36542440388701902</v>
      </c>
      <c r="EA255" s="5">
        <v>-0.36542440388701902</v>
      </c>
      <c r="EB255" s="1">
        <v>1</v>
      </c>
      <c r="EC255" s="5">
        <v>-0.36542440388701902</v>
      </c>
      <c r="ED255" s="1">
        <v>-1</v>
      </c>
      <c r="EE255" s="5">
        <v>0</v>
      </c>
      <c r="EF255" s="5">
        <v>0.354975232565577</v>
      </c>
      <c r="EG255" s="5">
        <v>0.354975232565577</v>
      </c>
      <c r="EH255" s="1">
        <v>1</v>
      </c>
      <c r="EI255" s="5">
        <v>0.35684612986712899</v>
      </c>
      <c r="EJ255" s="1">
        <v>1.00527050095307</v>
      </c>
      <c r="EK255" s="5">
        <v>0</v>
      </c>
      <c r="EL255" s="5">
        <v>1.14636006732448</v>
      </c>
      <c r="EM255" s="5">
        <v>1.14636006732448</v>
      </c>
      <c r="EN255" s="1">
        <v>1</v>
      </c>
      <c r="EO255" s="5">
        <v>1.1481437817</v>
      </c>
      <c r="EP255" s="1">
        <v>1.0015559809054499</v>
      </c>
      <c r="EQ255" s="5">
        <v>0</v>
      </c>
      <c r="ER255" s="5">
        <v>7.5549013776273002E-2</v>
      </c>
      <c r="ES255" s="5">
        <v>7.5549013776273002E-2</v>
      </c>
      <c r="ET255" s="1">
        <v>1</v>
      </c>
      <c r="EU255" s="5">
        <v>7.8878243633424605E-2</v>
      </c>
      <c r="EV255" s="1">
        <v>1.0440671517832201</v>
      </c>
      <c r="EW255" s="5">
        <v>0</v>
      </c>
      <c r="EX255" s="5">
        <v>2.5428520766645601E-2</v>
      </c>
      <c r="EY255" s="5">
        <v>2.5428520766645601E-2</v>
      </c>
      <c r="EZ255" s="1">
        <v>1</v>
      </c>
      <c r="FA255" s="5">
        <v>2.5428520766645601E-2</v>
      </c>
      <c r="FB255" s="1">
        <v>1</v>
      </c>
      <c r="FC255" s="5">
        <v>0</v>
      </c>
      <c r="FD255" s="4">
        <v>0</v>
      </c>
      <c r="FE255" s="4">
        <v>0</v>
      </c>
      <c r="FF255" s="1"/>
      <c r="FG255" s="4">
        <v>0</v>
      </c>
      <c r="FH255" s="1"/>
      <c r="FI255" s="4">
        <v>0</v>
      </c>
      <c r="FJ255" s="4">
        <v>0</v>
      </c>
      <c r="FK255" s="4">
        <v>0</v>
      </c>
      <c r="FL255" s="1"/>
      <c r="FM255" s="4">
        <v>0</v>
      </c>
      <c r="FN255" s="1"/>
      <c r="FO255" s="4">
        <v>0</v>
      </c>
      <c r="FP255" s="4">
        <v>0</v>
      </c>
      <c r="FQ255" s="4">
        <v>0</v>
      </c>
      <c r="FR255" s="1"/>
      <c r="FS255" s="4">
        <v>0</v>
      </c>
      <c r="FT255" s="1"/>
      <c r="FU255" s="4">
        <v>0</v>
      </c>
      <c r="FV255" s="4">
        <v>0</v>
      </c>
      <c r="FW255" s="4">
        <v>0</v>
      </c>
      <c r="FX255" s="1"/>
      <c r="FY255" s="4">
        <v>0</v>
      </c>
      <c r="FZ255" s="1"/>
      <c r="GA255" s="4">
        <v>0</v>
      </c>
      <c r="GB255" s="4">
        <v>-0.32587643698294499</v>
      </c>
      <c r="GC255" s="4">
        <v>-0.32587643698294499</v>
      </c>
      <c r="GD255" s="1">
        <v>1</v>
      </c>
      <c r="GE255" s="4">
        <v>-0.32587692262685503</v>
      </c>
      <c r="GF255" s="1">
        <v>1.0000014902701</v>
      </c>
      <c r="GG255" s="4">
        <v>0</v>
      </c>
      <c r="GH255" s="4">
        <v>-1.0449171321442101E-2</v>
      </c>
      <c r="GI255" s="4">
        <v>-1.0449171321442101E-2</v>
      </c>
      <c r="GJ255" s="1">
        <v>1</v>
      </c>
      <c r="GK255" s="4">
        <v>-8.5782740198895296E-3</v>
      </c>
      <c r="GL255" s="1">
        <v>0.82095256705061004</v>
      </c>
      <c r="GM255" s="4">
        <v>0</v>
      </c>
      <c r="GN255" s="4">
        <v>1.22190908110075</v>
      </c>
      <c r="GO255" s="4">
        <v>1.22190908110075</v>
      </c>
      <c r="GP255" s="1">
        <v>1</v>
      </c>
      <c r="GQ255" s="4">
        <v>1.2270220253334301</v>
      </c>
      <c r="GR255" s="1">
        <v>1.0041843900759599</v>
      </c>
      <c r="GS255" s="4">
        <v>0</v>
      </c>
      <c r="GT255" s="4">
        <v>2.5428520766645601E-2</v>
      </c>
      <c r="GU255" s="4">
        <v>2.5428520766645601E-2</v>
      </c>
      <c r="GV255" s="1">
        <v>1</v>
      </c>
      <c r="GW255" s="4">
        <v>2.5428520766645601E-2</v>
      </c>
      <c r="GX255" s="1">
        <v>1</v>
      </c>
      <c r="GY255" s="4">
        <v>0</v>
      </c>
    </row>
    <row r="256" spans="1:207" s="8" customFormat="1" x14ac:dyDescent="0.25">
      <c r="A256" s="4" t="s">
        <v>221</v>
      </c>
      <c r="B256" s="4" t="s">
        <v>703</v>
      </c>
      <c r="C256" s="4" t="s">
        <v>704</v>
      </c>
      <c r="D256" s="30" t="s">
        <v>256</v>
      </c>
      <c r="E256" s="4"/>
      <c r="F256" s="5"/>
      <c r="G256" s="5"/>
      <c r="H256" s="5"/>
      <c r="I256" s="5"/>
      <c r="J256" s="5"/>
      <c r="K256" s="5"/>
      <c r="L256" s="5">
        <v>100.977529187371</v>
      </c>
      <c r="M256" s="5">
        <v>162.93494423599799</v>
      </c>
      <c r="N256" s="5">
        <v>15.8442160316737</v>
      </c>
      <c r="O256" s="5">
        <v>7.4322960320438699E-3</v>
      </c>
      <c r="P256" s="5">
        <v>-0.105749404950075</v>
      </c>
      <c r="Q256" s="5">
        <v>-0.69679584822658103</v>
      </c>
      <c r="R256" s="5">
        <v>0.269298632039568</v>
      </c>
      <c r="S256" s="5">
        <v>0.44387406286227998</v>
      </c>
      <c r="T256" s="5">
        <v>0.14591470581853899</v>
      </c>
      <c r="U256" s="5">
        <v>0.56217444282004203</v>
      </c>
      <c r="V256" s="5">
        <v>-8.7634784036962399E-2</v>
      </c>
      <c r="W256" s="5">
        <v>-0.35384017301730403</v>
      </c>
      <c r="X256" s="5">
        <v>1.84664215141184E-3</v>
      </c>
      <c r="Y256" s="5">
        <v>3.80947122561337E-3</v>
      </c>
      <c r="Z256" s="5">
        <v>1.2648271759257099</v>
      </c>
      <c r="AA256" s="5">
        <v>0.32589125758424298</v>
      </c>
      <c r="AB256" s="5">
        <v>0</v>
      </c>
      <c r="AC256" s="5">
        <v>0</v>
      </c>
      <c r="AD256" s="5">
        <v>0</v>
      </c>
      <c r="AE256" s="5">
        <v>0</v>
      </c>
      <c r="AF256" s="5">
        <v>263.91247342336902</v>
      </c>
      <c r="AG256" s="5">
        <v>15.8516483277057</v>
      </c>
      <c r="AH256" s="5">
        <v>-0.80254525317665604</v>
      </c>
      <c r="AI256" s="5">
        <v>0.71317269490184898</v>
      </c>
      <c r="AJ256" s="5">
        <v>0.70808914863858097</v>
      </c>
      <c r="AK256" s="5">
        <v>-0.44147495705426598</v>
      </c>
      <c r="AL256" s="5">
        <v>5.6561133770252096E-3</v>
      </c>
      <c r="AM256" s="5">
        <v>1.59071843350996</v>
      </c>
      <c r="AN256" s="5">
        <v>0</v>
      </c>
      <c r="AO256" s="5"/>
      <c r="AP256" s="5">
        <v>263.91247342336902</v>
      </c>
      <c r="AQ256" s="5">
        <v>15.049103074529</v>
      </c>
      <c r="AR256" s="5">
        <v>1.4212618435404301</v>
      </c>
      <c r="AS256" s="5">
        <v>-0.43581884367724</v>
      </c>
      <c r="AT256" s="5">
        <v>1.59071843350996</v>
      </c>
      <c r="AU256" s="5">
        <f t="shared" si="34"/>
        <v>-248.86337034884002</v>
      </c>
      <c r="AV256" s="5">
        <f t="shared" si="35"/>
        <v>-13.627841230988571</v>
      </c>
      <c r="AW256" s="5">
        <f t="shared" si="36"/>
        <v>-1.8570806872176702</v>
      </c>
      <c r="AX256" s="5">
        <v>61.957415048626999</v>
      </c>
      <c r="AY256" s="5">
        <v>-147.09072820432499</v>
      </c>
      <c r="AZ256" s="5">
        <v>-15.8367837356416</v>
      </c>
      <c r="BA256" s="5">
        <v>-0.11318170098211899</v>
      </c>
      <c r="BB256" s="5">
        <v>-0.59104644327650602</v>
      </c>
      <c r="BC256" s="5">
        <v>0.96609448026614897</v>
      </c>
      <c r="BD256" s="5">
        <v>0.17457543082271201</v>
      </c>
      <c r="BE256" s="5">
        <v>-0.29795935704374099</v>
      </c>
      <c r="BF256" s="5">
        <v>0.41625973700150298</v>
      </c>
      <c r="BG256" s="5">
        <v>-0.64980922685700404</v>
      </c>
      <c r="BH256" s="5">
        <v>-0.26620538898034102</v>
      </c>
      <c r="BI256" s="5">
        <v>0.35568681516871498</v>
      </c>
      <c r="BJ256" s="5">
        <v>1.96282907420153E-3</v>
      </c>
      <c r="BK256" s="5">
        <v>1.2610177047001001</v>
      </c>
      <c r="BL256" s="6">
        <v>-0.93893591834147105</v>
      </c>
      <c r="BM256" s="5" t="s">
        <v>257</v>
      </c>
      <c r="BN256" s="4" t="s">
        <v>257</v>
      </c>
      <c r="BO256" s="7">
        <v>989</v>
      </c>
      <c r="BP256" s="7">
        <v>238</v>
      </c>
      <c r="BQ256" s="4" t="s">
        <v>253</v>
      </c>
      <c r="BR256" s="5">
        <v>15.8442160316737</v>
      </c>
      <c r="BS256" s="5">
        <v>-20.0489023762598</v>
      </c>
      <c r="BT256" s="1">
        <v>-1.2653767366072699</v>
      </c>
      <c r="BU256" s="5">
        <v>-38.415858977134498</v>
      </c>
      <c r="BV256" s="1">
        <v>-2.42459828244822</v>
      </c>
      <c r="BW256" s="5">
        <v>10.758064516129</v>
      </c>
      <c r="BX256" s="5">
        <v>7.4322960320438699E-3</v>
      </c>
      <c r="BY256" s="5">
        <v>-7.0255036944973703E-2</v>
      </c>
      <c r="BZ256" s="1">
        <v>-9.4526693557513894</v>
      </c>
      <c r="CA256" s="5">
        <v>-0.11735578026872</v>
      </c>
      <c r="CB256" s="1">
        <v>-15.789976578267099</v>
      </c>
      <c r="CC256" s="5">
        <v>0</v>
      </c>
      <c r="CD256" s="5">
        <v>-0.105749404950075</v>
      </c>
      <c r="CE256" s="5">
        <v>-0.105749404950075</v>
      </c>
      <c r="CF256" s="1">
        <v>1</v>
      </c>
      <c r="CG256" s="5">
        <v>-3.9215494165240401E-2</v>
      </c>
      <c r="CH256" s="1">
        <v>-0.37083418279047897</v>
      </c>
      <c r="CI256" s="5">
        <v>0</v>
      </c>
      <c r="CJ256" s="5">
        <v>-0.69679584822658103</v>
      </c>
      <c r="CK256" s="5">
        <v>-0.69679584822658103</v>
      </c>
      <c r="CL256" s="1">
        <v>1</v>
      </c>
      <c r="CM256" s="5">
        <v>-0.69871881054785601</v>
      </c>
      <c r="CN256" s="1">
        <v>-1.0027597212672399</v>
      </c>
      <c r="CO256" s="5">
        <v>0</v>
      </c>
      <c r="CP256" s="5">
        <v>0.269298632039568</v>
      </c>
      <c r="CQ256" s="5">
        <v>0.269298632039568</v>
      </c>
      <c r="CR256" s="1">
        <v>1</v>
      </c>
      <c r="CS256" s="5">
        <v>-7.71217056332683</v>
      </c>
      <c r="CT256" s="1">
        <v>-28.637986405343799</v>
      </c>
      <c r="CU256" s="5">
        <v>0</v>
      </c>
      <c r="CV256" s="5">
        <v>0.44387406286227998</v>
      </c>
      <c r="CW256" s="5">
        <v>0.44387406286227998</v>
      </c>
      <c r="CX256" s="1">
        <v>1</v>
      </c>
      <c r="CY256" s="5">
        <v>0.45454651500313897</v>
      </c>
      <c r="CZ256" s="1">
        <v>1.0240438742287401</v>
      </c>
      <c r="DA256" s="5">
        <v>0</v>
      </c>
      <c r="DB256" s="5">
        <v>0.14591470581853899</v>
      </c>
      <c r="DC256" s="5">
        <v>0.14591470581853899</v>
      </c>
      <c r="DD256" s="1">
        <v>1</v>
      </c>
      <c r="DE256" s="5">
        <v>8.0712141268525297</v>
      </c>
      <c r="DF256" s="1">
        <v>55.3146037034127</v>
      </c>
      <c r="DG256" s="5">
        <v>0</v>
      </c>
      <c r="DH256" s="5">
        <v>0.56217444282004203</v>
      </c>
      <c r="DI256" s="5">
        <v>0.56217444282004203</v>
      </c>
      <c r="DJ256" s="1">
        <v>1</v>
      </c>
      <c r="DK256" s="5">
        <v>0.56601696621011199</v>
      </c>
      <c r="DL256" s="1">
        <v>1.0068351086378</v>
      </c>
      <c r="DM256" s="5">
        <v>0</v>
      </c>
      <c r="DN256" s="5">
        <v>-4.89964190317757E-2</v>
      </c>
      <c r="DO256" s="5">
        <v>-4.89964190317757E-2</v>
      </c>
      <c r="DP256" s="1">
        <v>1</v>
      </c>
      <c r="DQ256" s="5">
        <v>-4.9011668974020199E-2</v>
      </c>
      <c r="DR256" s="1">
        <v>-1.0003112460572801</v>
      </c>
      <c r="DS256" s="5">
        <v>0</v>
      </c>
      <c r="DT256" s="5">
        <v>-0.33467392936294299</v>
      </c>
      <c r="DU256" s="5">
        <v>-0.33467392936294299</v>
      </c>
      <c r="DV256" s="1">
        <v>1</v>
      </c>
      <c r="DW256" s="5">
        <v>-0.33465280362310101</v>
      </c>
      <c r="DX256" s="1">
        <v>-0.99993687664921505</v>
      </c>
      <c r="DY256" s="5">
        <v>0</v>
      </c>
      <c r="DZ256" s="5">
        <v>-1.27399467975131E-5</v>
      </c>
      <c r="EA256" s="5">
        <v>-1.27399467975131E-5</v>
      </c>
      <c r="EB256" s="1">
        <v>1</v>
      </c>
      <c r="EC256" s="5">
        <v>-1.27399467975131E-5</v>
      </c>
      <c r="ED256" s="1">
        <v>-1</v>
      </c>
      <c r="EE256" s="5">
        <v>0</v>
      </c>
      <c r="EF256" s="5">
        <v>-4.5888194929490896E-3</v>
      </c>
      <c r="EG256" s="5">
        <v>-4.5888194929490896E-3</v>
      </c>
      <c r="EH256" s="1">
        <v>1</v>
      </c>
      <c r="EI256" s="5">
        <v>-2.1374513789485E-3</v>
      </c>
      <c r="EJ256" s="1">
        <v>-0.46579548013008099</v>
      </c>
      <c r="EK256" s="5">
        <v>0</v>
      </c>
      <c r="EL256" s="5">
        <v>1.25865682852293</v>
      </c>
      <c r="EM256" s="5">
        <v>1.25865682852293</v>
      </c>
      <c r="EN256" s="1">
        <v>1</v>
      </c>
      <c r="EO256" s="5">
        <v>1.32352462724007</v>
      </c>
      <c r="EP256" s="1">
        <v>1.0515373191859301</v>
      </c>
      <c r="EQ256" s="5">
        <v>0</v>
      </c>
      <c r="ER256" s="5">
        <v>0.32207691477377098</v>
      </c>
      <c r="ES256" s="5">
        <v>0.32207691477377098</v>
      </c>
      <c r="ET256" s="1">
        <v>1</v>
      </c>
      <c r="EU256" s="5">
        <v>0.32194531171827701</v>
      </c>
      <c r="EV256" s="1">
        <v>0.99959139246106299</v>
      </c>
      <c r="EW256" s="5">
        <v>0</v>
      </c>
      <c r="EX256" s="5">
        <v>0</v>
      </c>
      <c r="EY256" s="5">
        <v>0</v>
      </c>
      <c r="EZ256" s="1"/>
      <c r="FA256" s="5">
        <v>-1.3241113064293201E-3</v>
      </c>
      <c r="FB256" s="1"/>
      <c r="FC256" s="5">
        <v>0</v>
      </c>
      <c r="FD256" s="4">
        <v>15.8516483277057</v>
      </c>
      <c r="FE256" s="4">
        <v>-20.1191574132048</v>
      </c>
      <c r="FF256" s="1">
        <v>-1.2692154782439999</v>
      </c>
      <c r="FG256" s="4">
        <v>-38.5332147574033</v>
      </c>
      <c r="FH256" s="1">
        <v>-2.4308648514523501</v>
      </c>
      <c r="FI256" s="4">
        <v>10.758064516129</v>
      </c>
      <c r="FJ256" s="4">
        <v>-0.80254525317665604</v>
      </c>
      <c r="FK256" s="4">
        <v>-0.80254525317665604</v>
      </c>
      <c r="FL256" s="1">
        <v>1</v>
      </c>
      <c r="FM256" s="4">
        <v>-0.73793430471309696</v>
      </c>
      <c r="FN256" s="1">
        <v>0.91949245452787398</v>
      </c>
      <c r="FO256" s="4">
        <v>0</v>
      </c>
      <c r="FP256" s="4">
        <v>0.71317269490184898</v>
      </c>
      <c r="FQ256" s="4">
        <v>0.71317269490184898</v>
      </c>
      <c r="FR256" s="1">
        <v>1</v>
      </c>
      <c r="FS256" s="4">
        <v>-7.2576240483236898</v>
      </c>
      <c r="FT256" s="1">
        <v>-10.176531014444601</v>
      </c>
      <c r="FU256" s="4">
        <v>0</v>
      </c>
      <c r="FV256" s="4">
        <v>0.70808914863858097</v>
      </c>
      <c r="FW256" s="4">
        <v>0.70808914863858097</v>
      </c>
      <c r="FX256" s="1">
        <v>1</v>
      </c>
      <c r="FY256" s="4">
        <v>8.6372310930626401</v>
      </c>
      <c r="FZ256" s="1">
        <v>12.197943026904399</v>
      </c>
      <c r="GA256" s="4">
        <v>0</v>
      </c>
      <c r="GB256" s="4">
        <v>-0.38367034839471797</v>
      </c>
      <c r="GC256" s="4">
        <v>-0.38367034839471797</v>
      </c>
      <c r="GD256" s="1">
        <v>1</v>
      </c>
      <c r="GE256" s="4">
        <v>-0.383664472597121</v>
      </c>
      <c r="GF256" s="1">
        <v>0.99998468529657802</v>
      </c>
      <c r="GG256" s="4">
        <v>0</v>
      </c>
      <c r="GH256" s="4">
        <v>-4.6015594397466096E-3</v>
      </c>
      <c r="GI256" s="4">
        <v>-4.6015594397466096E-3</v>
      </c>
      <c r="GJ256" s="1">
        <v>1</v>
      </c>
      <c r="GK256" s="4">
        <v>-2.1501913257460101E-3</v>
      </c>
      <c r="GL256" s="1">
        <v>0.46727448681276101</v>
      </c>
      <c r="GM256" s="4">
        <v>0</v>
      </c>
      <c r="GN256" s="4">
        <v>1.5807337432966999</v>
      </c>
      <c r="GO256" s="4">
        <v>1.5807337432966999</v>
      </c>
      <c r="GP256" s="1">
        <v>1</v>
      </c>
      <c r="GQ256" s="4">
        <v>1.64546993895835</v>
      </c>
      <c r="GR256" s="1">
        <v>1.0409532572681299</v>
      </c>
      <c r="GS256" s="4">
        <v>0</v>
      </c>
      <c r="GT256" s="4">
        <v>0</v>
      </c>
      <c r="GU256" s="4">
        <v>0</v>
      </c>
      <c r="GV256" s="1"/>
      <c r="GW256" s="4">
        <v>-1.3241113064293201E-3</v>
      </c>
      <c r="GX256" s="1"/>
      <c r="GY256" s="4">
        <v>0</v>
      </c>
    </row>
    <row r="257" spans="1:207" s="8" customFormat="1" x14ac:dyDescent="0.25">
      <c r="A257" s="4" t="s">
        <v>221</v>
      </c>
      <c r="B257" s="4" t="s">
        <v>705</v>
      </c>
      <c r="C257" s="4" t="s">
        <v>706</v>
      </c>
      <c r="D257" s="30" t="s">
        <v>256</v>
      </c>
      <c r="E257" s="4"/>
      <c r="F257" s="5"/>
      <c r="G257" s="5"/>
      <c r="H257" s="5"/>
      <c r="I257" s="5"/>
      <c r="J257" s="5"/>
      <c r="K257" s="5"/>
      <c r="L257" s="5"/>
      <c r="M257" s="5"/>
      <c r="N257" s="5">
        <v>2.8053308538900801</v>
      </c>
      <c r="O257" s="5">
        <v>46.651120706569998</v>
      </c>
      <c r="P257" s="5">
        <v>62.720224053155597</v>
      </c>
      <c r="Q257" s="5">
        <v>-109.82046547764899</v>
      </c>
      <c r="R257" s="5">
        <v>4.1116452160975898</v>
      </c>
      <c r="S257" s="5">
        <v>-0.23476108961339001</v>
      </c>
      <c r="T257" s="5">
        <v>115.16258071684599</v>
      </c>
      <c r="U257" s="5">
        <v>-117.07924861399999</v>
      </c>
      <c r="V257" s="5"/>
      <c r="W257" s="5">
        <v>-0.55958453578876</v>
      </c>
      <c r="X257" s="5"/>
      <c r="Y257" s="5">
        <v>-5.3428342599402302E-2</v>
      </c>
      <c r="Z257" s="5">
        <v>5.4511093804359199</v>
      </c>
      <c r="AA257" s="5">
        <v>-5.7770210607688997</v>
      </c>
      <c r="AB257" s="5">
        <v>4.8314470002107199E-5</v>
      </c>
      <c r="AC257" s="5">
        <v>0</v>
      </c>
      <c r="AD257" s="5">
        <v>0</v>
      </c>
      <c r="AE257" s="5">
        <v>0</v>
      </c>
      <c r="AF257" s="5">
        <v>0</v>
      </c>
      <c r="AG257" s="5">
        <v>49.456451560460103</v>
      </c>
      <c r="AH257" s="5">
        <v>-47.1002414244929</v>
      </c>
      <c r="AI257" s="5">
        <v>3.8768841264842</v>
      </c>
      <c r="AJ257" s="5">
        <v>-1.91666789715356</v>
      </c>
      <c r="AK257" s="5">
        <v>-0.55958453578876</v>
      </c>
      <c r="AL257" s="5">
        <v>-5.3428342599402302E-2</v>
      </c>
      <c r="AM257" s="5">
        <v>-0.32591168033298801</v>
      </c>
      <c r="AN257" s="5">
        <v>4.8314470002107199E-5</v>
      </c>
      <c r="AO257" s="5"/>
      <c r="AP257" s="5"/>
      <c r="AQ257" s="5">
        <v>2.3562101359671601</v>
      </c>
      <c r="AR257" s="5">
        <v>1.96021622933064</v>
      </c>
      <c r="AS257" s="5">
        <v>-0.61301287838816199</v>
      </c>
      <c r="AT257" s="5">
        <v>-0.32586336586298598</v>
      </c>
      <c r="AU257" s="5">
        <f t="shared" si="34"/>
        <v>2.3562101359671601</v>
      </c>
      <c r="AV257" s="5">
        <f t="shared" si="35"/>
        <v>-0.39599390663652012</v>
      </c>
      <c r="AW257" s="5">
        <f t="shared" si="36"/>
        <v>-2.5732291077188019</v>
      </c>
      <c r="AX257" s="5">
        <v>0</v>
      </c>
      <c r="AY257" s="5">
        <v>2.8053308538900801</v>
      </c>
      <c r="AZ257" s="5">
        <v>43.8457898526799</v>
      </c>
      <c r="BA257" s="5">
        <v>16.069103346585599</v>
      </c>
      <c r="BB257" s="5">
        <v>-172.540689530804</v>
      </c>
      <c r="BC257" s="5">
        <v>113.932110693746</v>
      </c>
      <c r="BD257" s="5">
        <v>-4.3464063057109801</v>
      </c>
      <c r="BE257" s="5">
        <v>115.397341806459</v>
      </c>
      <c r="BF257" s="5">
        <v>-232.241829330846</v>
      </c>
      <c r="BG257" s="5">
        <v>117.07924861399999</v>
      </c>
      <c r="BH257" s="5">
        <v>-0.55958453578876</v>
      </c>
      <c r="BI257" s="5">
        <v>0.55958453578876</v>
      </c>
      <c r="BJ257" s="5">
        <v>-5.3428342599402302E-2</v>
      </c>
      <c r="BK257" s="5">
        <v>5.5045377230353196</v>
      </c>
      <c r="BL257" s="6">
        <v>-11.228130441204801</v>
      </c>
      <c r="BM257" s="5" t="s">
        <v>225</v>
      </c>
      <c r="BN257" s="4" t="s">
        <v>225</v>
      </c>
      <c r="BO257" s="7">
        <v>333</v>
      </c>
      <c r="BP257" s="7">
        <v>239</v>
      </c>
      <c r="BQ257" s="4" t="s">
        <v>253</v>
      </c>
      <c r="BR257" s="5">
        <v>2.7872519549141299</v>
      </c>
      <c r="BS257" s="5">
        <v>2.0695237098329202</v>
      </c>
      <c r="BT257" s="1">
        <v>0.74249610128865395</v>
      </c>
      <c r="BU257" s="5">
        <v>1.1445777243740101</v>
      </c>
      <c r="BV257" s="1">
        <v>0.41064738419361002</v>
      </c>
      <c r="BW257" s="5">
        <v>0.64516129032258096</v>
      </c>
      <c r="BX257" s="5">
        <v>50.261514472075</v>
      </c>
      <c r="BY257" s="5">
        <v>49.758899306971102</v>
      </c>
      <c r="BZ257" s="1">
        <v>0.98999999959445695</v>
      </c>
      <c r="CA257" s="5">
        <v>49.752782633365896</v>
      </c>
      <c r="CB257" s="1">
        <v>0.98987830263268906</v>
      </c>
      <c r="CC257" s="5">
        <v>0</v>
      </c>
      <c r="CD257" s="5">
        <v>72.143238281443402</v>
      </c>
      <c r="CE257" s="5">
        <v>72.647509134556103</v>
      </c>
      <c r="CF257" s="1">
        <v>1.0069898560852699</v>
      </c>
      <c r="CG257" s="5">
        <v>72.357390993500104</v>
      </c>
      <c r="CH257" s="1">
        <v>1.0029684377518699</v>
      </c>
      <c r="CI257" s="5">
        <v>0</v>
      </c>
      <c r="CJ257" s="5">
        <v>-122.407006642938</v>
      </c>
      <c r="CK257" s="5">
        <v>-122.407006642938</v>
      </c>
      <c r="CL257" s="1">
        <v>1</v>
      </c>
      <c r="CM257" s="5">
        <v>-123.05417723670899</v>
      </c>
      <c r="CN257" s="1">
        <v>-1.0052870388021</v>
      </c>
      <c r="CO257" s="5">
        <v>0</v>
      </c>
      <c r="CP257" s="5">
        <v>4.51739894551846</v>
      </c>
      <c r="CQ257" s="5">
        <v>4.4722249560632701</v>
      </c>
      <c r="CR257" s="1">
        <v>0.99</v>
      </c>
      <c r="CS257" s="5">
        <v>4.4721205000257003</v>
      </c>
      <c r="CT257" s="1">
        <v>0.98997687695091097</v>
      </c>
      <c r="CU257" s="5">
        <v>0</v>
      </c>
      <c r="CV257" s="5">
        <v>-0.35851253720864701</v>
      </c>
      <c r="CW257" s="5">
        <v>-0.35771465591796298</v>
      </c>
      <c r="CX257" s="1">
        <v>0.99777446753495502</v>
      </c>
      <c r="CY257" s="5">
        <v>-0.595404982826783</v>
      </c>
      <c r="CZ257" s="1">
        <v>-1.66076474608828</v>
      </c>
      <c r="DA257" s="5">
        <v>0</v>
      </c>
      <c r="DB257" s="5">
        <v>119.662104108978</v>
      </c>
      <c r="DC257" s="5">
        <v>118.50489070834701</v>
      </c>
      <c r="DD257" s="1">
        <v>0.99032932431492804</v>
      </c>
      <c r="DE257" s="5">
        <v>118.50317886649999</v>
      </c>
      <c r="DF257" s="1">
        <v>0.99031501868442295</v>
      </c>
      <c r="DG257" s="5">
        <v>0</v>
      </c>
      <c r="DH257" s="5">
        <v>-120.92193237064301</v>
      </c>
      <c r="DI257" s="5">
        <v>-119.724405949238</v>
      </c>
      <c r="DJ257" s="1">
        <v>0.99009669794447097</v>
      </c>
      <c r="DK257" s="5">
        <v>-119.798352425841</v>
      </c>
      <c r="DL257" s="1">
        <v>-0.99070822039662898</v>
      </c>
      <c r="DM257" s="5">
        <v>0</v>
      </c>
      <c r="DN257" s="5"/>
      <c r="DO257" s="5"/>
      <c r="DP257" s="1"/>
      <c r="DQ257" s="5"/>
      <c r="DR257" s="1"/>
      <c r="DS257" s="5"/>
      <c r="DT257" s="5">
        <v>-0.51296343876949801</v>
      </c>
      <c r="DU257" s="5">
        <v>-0.51296343876949801</v>
      </c>
      <c r="DV257" s="1">
        <v>1</v>
      </c>
      <c r="DW257" s="5">
        <v>-0.51451152676398904</v>
      </c>
      <c r="DX257" s="1">
        <v>-1.0030179304751301</v>
      </c>
      <c r="DY257" s="5">
        <v>0</v>
      </c>
      <c r="DZ257" s="5"/>
      <c r="EA257" s="5"/>
      <c r="EB257" s="1"/>
      <c r="EC257" s="5"/>
      <c r="ED257" s="1"/>
      <c r="EE257" s="5"/>
      <c r="EF257" s="5">
        <v>-5.3107477203653303E-2</v>
      </c>
      <c r="EG257" s="5">
        <v>-5.3107477203653303E-2</v>
      </c>
      <c r="EH257" s="1">
        <v>1</v>
      </c>
      <c r="EI257" s="5">
        <v>-5.3107477203653303E-2</v>
      </c>
      <c r="EJ257" s="1">
        <v>-1</v>
      </c>
      <c r="EK257" s="5">
        <v>0</v>
      </c>
      <c r="EL257" s="5">
        <v>5.5406939602267897</v>
      </c>
      <c r="EM257" s="5">
        <v>5.5406939602267897</v>
      </c>
      <c r="EN257" s="1">
        <v>1</v>
      </c>
      <c r="EO257" s="5">
        <v>5.2035903991115502</v>
      </c>
      <c r="EP257" s="1">
        <v>0.93915860295928699</v>
      </c>
      <c r="EQ257" s="5">
        <v>0</v>
      </c>
      <c r="ER257" s="5">
        <v>-5.68797283469363</v>
      </c>
      <c r="ES257" s="5">
        <v>-5.68797283469363</v>
      </c>
      <c r="ET257" s="1">
        <v>1</v>
      </c>
      <c r="EU257" s="5">
        <v>-5.6879791425278103</v>
      </c>
      <c r="EV257" s="1">
        <v>-1.00000110897755</v>
      </c>
      <c r="EW257" s="5">
        <v>0</v>
      </c>
      <c r="EX257" s="5">
        <v>4.8024972986837597E-5</v>
      </c>
      <c r="EY257" s="5">
        <v>4.8024972986837597E-5</v>
      </c>
      <c r="EZ257" s="1">
        <v>1</v>
      </c>
      <c r="FA257" s="5">
        <v>4.5142262875813798E-5</v>
      </c>
      <c r="FB257" s="1">
        <v>0.93997476871431196</v>
      </c>
      <c r="FC257" s="5">
        <v>0</v>
      </c>
      <c r="FD257" s="4">
        <v>53.048766426989097</v>
      </c>
      <c r="FE257" s="4">
        <v>51.828423016804003</v>
      </c>
      <c r="FF257" s="1">
        <v>0.97699581927386103</v>
      </c>
      <c r="FG257" s="4">
        <v>50.897360357739998</v>
      </c>
      <c r="FH257" s="1">
        <v>0.95944474840503302</v>
      </c>
      <c r="FI257" s="4">
        <v>0.64516129032258096</v>
      </c>
      <c r="FJ257" s="4">
        <v>-50.263768361495003</v>
      </c>
      <c r="FK257" s="4">
        <v>-49.759497508382303</v>
      </c>
      <c r="FL257" s="1">
        <v>0.98996750801718603</v>
      </c>
      <c r="FM257" s="4">
        <v>-50.696786243208599</v>
      </c>
      <c r="FN257" s="1">
        <v>1.00861491081606</v>
      </c>
      <c r="FO257" s="4">
        <v>0</v>
      </c>
      <c r="FP257" s="4">
        <v>4.1588864083098098</v>
      </c>
      <c r="FQ257" s="4">
        <v>4.1145103001453096</v>
      </c>
      <c r="FR257" s="1">
        <v>0.98932981000013998</v>
      </c>
      <c r="FS257" s="4">
        <v>3.87671551719892</v>
      </c>
      <c r="FT257" s="1">
        <v>0.93215229669483302</v>
      </c>
      <c r="FU257" s="4">
        <v>0</v>
      </c>
      <c r="FV257" s="4">
        <v>-1.2598282616647201</v>
      </c>
      <c r="FW257" s="4">
        <v>-1.21951524089123</v>
      </c>
      <c r="FX257" s="1">
        <v>0.96800117762064897</v>
      </c>
      <c r="FY257" s="4">
        <v>-1.2951735593409901</v>
      </c>
      <c r="FZ257" s="1">
        <v>1.0280556475448199</v>
      </c>
      <c r="GA257" s="4">
        <v>0</v>
      </c>
      <c r="GB257" s="4">
        <v>-0.51296343876949801</v>
      </c>
      <c r="GC257" s="4">
        <v>-0.51296343876949801</v>
      </c>
      <c r="GD257" s="1">
        <v>1</v>
      </c>
      <c r="GE257" s="4">
        <v>-0.51451152676398904</v>
      </c>
      <c r="GF257" s="1">
        <v>1.0030179304751301</v>
      </c>
      <c r="GG257" s="4">
        <v>0</v>
      </c>
      <c r="GH257" s="4">
        <v>-5.3107477203653303E-2</v>
      </c>
      <c r="GI257" s="4">
        <v>-5.3107477203653303E-2</v>
      </c>
      <c r="GJ257" s="1">
        <v>1</v>
      </c>
      <c r="GK257" s="4">
        <v>-5.3107477203653303E-2</v>
      </c>
      <c r="GL257" s="1">
        <v>1</v>
      </c>
      <c r="GM257" s="4">
        <v>0</v>
      </c>
      <c r="GN257" s="4">
        <v>-0.14727887446684201</v>
      </c>
      <c r="GO257" s="4">
        <v>-0.14727887446684201</v>
      </c>
      <c r="GP257" s="1">
        <v>1</v>
      </c>
      <c r="GQ257" s="4">
        <v>-0.48438874341625898</v>
      </c>
      <c r="GR257" s="1">
        <v>3.2889220885872099</v>
      </c>
      <c r="GS257" s="4">
        <v>0</v>
      </c>
      <c r="GT257" s="4">
        <v>4.8024972986837597E-5</v>
      </c>
      <c r="GU257" s="4">
        <v>4.8024972986837597E-5</v>
      </c>
      <c r="GV257" s="1">
        <v>1</v>
      </c>
      <c r="GW257" s="4">
        <v>4.5142262875813798E-5</v>
      </c>
      <c r="GX257" s="1">
        <v>0.93997476871431196</v>
      </c>
      <c r="GY257" s="4">
        <v>0</v>
      </c>
    </row>
    <row r="258" spans="1:207" s="8" customFormat="1" x14ac:dyDescent="0.25">
      <c r="A258" s="4" t="s">
        <v>221</v>
      </c>
      <c r="B258" s="4" t="s">
        <v>707</v>
      </c>
      <c r="C258" s="4" t="s">
        <v>708</v>
      </c>
      <c r="D258" s="30" t="s">
        <v>231</v>
      </c>
      <c r="E258" s="4" t="s">
        <v>232</v>
      </c>
      <c r="F258" s="5">
        <v>6.1250903714512601</v>
      </c>
      <c r="G258" s="5">
        <v>4.1752851323828901</v>
      </c>
      <c r="H258" s="5">
        <v>0.79917008769112496</v>
      </c>
      <c r="I258" s="5">
        <v>0</v>
      </c>
      <c r="J258" s="5">
        <v>179.40177004937399</v>
      </c>
      <c r="K258" s="5">
        <v>222.86911040825399</v>
      </c>
      <c r="L258" s="5">
        <v>347.55376473510103</v>
      </c>
      <c r="M258" s="5">
        <v>396.903267711083</v>
      </c>
      <c r="N258" s="5">
        <v>376.05681001942497</v>
      </c>
      <c r="O258" s="5">
        <v>362.01008884596303</v>
      </c>
      <c r="P258" s="5">
        <v>336.965506528047</v>
      </c>
      <c r="Q258" s="5">
        <v>342.50845745588401</v>
      </c>
      <c r="R258" s="5">
        <v>178.779892827666</v>
      </c>
      <c r="S258" s="5">
        <v>163.938392503849</v>
      </c>
      <c r="T258" s="5">
        <v>160.291147631792</v>
      </c>
      <c r="U258" s="5">
        <v>6.9505460042060996</v>
      </c>
      <c r="V258" s="5">
        <v>-0.71420110801060899</v>
      </c>
      <c r="W258" s="5">
        <v>-0.10133805287558</v>
      </c>
      <c r="X258" s="5"/>
      <c r="Y258" s="5"/>
      <c r="Z258" s="5"/>
      <c r="AA258" s="5"/>
      <c r="AB258" s="5"/>
      <c r="AC258" s="5">
        <v>10.3003755038342</v>
      </c>
      <c r="AD258" s="5">
        <v>0.79917008769112496</v>
      </c>
      <c r="AE258" s="5">
        <v>402.27088045762798</v>
      </c>
      <c r="AF258" s="5">
        <v>744.45703244618505</v>
      </c>
      <c r="AG258" s="5">
        <v>738.066898865388</v>
      </c>
      <c r="AH258" s="5">
        <v>679.47396398393096</v>
      </c>
      <c r="AI258" s="5">
        <v>342.71828533151597</v>
      </c>
      <c r="AJ258" s="5">
        <v>167.24169363599799</v>
      </c>
      <c r="AK258" s="5">
        <v>-0.81553916088618805</v>
      </c>
      <c r="AL258" s="5">
        <v>0</v>
      </c>
      <c r="AM258" s="5">
        <v>0</v>
      </c>
      <c r="AN258" s="5">
        <v>0</v>
      </c>
      <c r="AO258" s="5">
        <v>11.099545591525301</v>
      </c>
      <c r="AP258" s="5">
        <v>1146.72791290381</v>
      </c>
      <c r="AQ258" s="5">
        <v>1417.5408628493201</v>
      </c>
      <c r="AR258" s="5">
        <v>509.95997896751402</v>
      </c>
      <c r="AS258" s="5">
        <v>-0.81553916088618805</v>
      </c>
      <c r="AT258" s="5"/>
      <c r="AU258" s="5">
        <f t="shared" si="34"/>
        <v>270.81294994551013</v>
      </c>
      <c r="AV258" s="5">
        <f t="shared" si="35"/>
        <v>-907.58088388180613</v>
      </c>
      <c r="AW258" s="5">
        <f t="shared" si="36"/>
        <v>-510.77551812840022</v>
      </c>
      <c r="AX258" s="5">
        <v>49.349502975982098</v>
      </c>
      <c r="AY258" s="5">
        <v>-20.846457691658799</v>
      </c>
      <c r="AZ258" s="5">
        <v>-14.0467211734614</v>
      </c>
      <c r="BA258" s="5">
        <v>-25.044582317915999</v>
      </c>
      <c r="BB258" s="5">
        <v>5.5429509278366096</v>
      </c>
      <c r="BC258" s="5">
        <v>-163.72856462821801</v>
      </c>
      <c r="BD258" s="5">
        <v>-14.8415003238169</v>
      </c>
      <c r="BE258" s="5">
        <v>-3.64724487205766</v>
      </c>
      <c r="BF258" s="5">
        <v>-153.34060162758601</v>
      </c>
      <c r="BG258" s="5">
        <v>-7.6647471122167099</v>
      </c>
      <c r="BH258" s="5">
        <v>0.61286305513502903</v>
      </c>
      <c r="BI258" s="5">
        <v>0.10133805287558</v>
      </c>
      <c r="BJ258" s="5">
        <v>0</v>
      </c>
      <c r="BK258" s="5">
        <v>0</v>
      </c>
      <c r="BL258" s="6">
        <v>0</v>
      </c>
      <c r="BM258" s="5" t="s">
        <v>257</v>
      </c>
      <c r="BN258" s="4" t="s">
        <v>257</v>
      </c>
      <c r="BO258" s="7">
        <v>832</v>
      </c>
      <c r="BP258" s="7">
        <v>240</v>
      </c>
      <c r="BQ258" s="4" t="s">
        <v>253</v>
      </c>
      <c r="BR258" s="5">
        <v>376.05681001942497</v>
      </c>
      <c r="BS258" s="5">
        <v>171.995157697271</v>
      </c>
      <c r="BT258" s="1">
        <v>0.457364826576034</v>
      </c>
      <c r="BU258" s="5">
        <v>117.819172828573</v>
      </c>
      <c r="BV258" s="1">
        <v>0.31330152702855502</v>
      </c>
      <c r="BW258" s="5">
        <v>37.556451612903203</v>
      </c>
      <c r="BX258" s="5">
        <v>362.01008884596303</v>
      </c>
      <c r="BY258" s="5">
        <v>165.202379484517</v>
      </c>
      <c r="BZ258" s="1">
        <v>0.45634744603709498</v>
      </c>
      <c r="CA258" s="5">
        <v>122.92591563206</v>
      </c>
      <c r="CB258" s="1">
        <v>0.33956488898950499</v>
      </c>
      <c r="CC258" s="5">
        <v>28.515591397849501</v>
      </c>
      <c r="CD258" s="5">
        <v>336.965506528047</v>
      </c>
      <c r="CE258" s="5">
        <v>145.34713693287699</v>
      </c>
      <c r="CF258" s="1">
        <v>0.43134129196330501</v>
      </c>
      <c r="CG258" s="5">
        <v>117.29524099303801</v>
      </c>
      <c r="CH258" s="1">
        <v>0.348092723797161</v>
      </c>
      <c r="CI258" s="5">
        <v>26.566666666666698</v>
      </c>
      <c r="CJ258" s="5">
        <v>342.50845745588401</v>
      </c>
      <c r="CK258" s="5">
        <v>145.96200561230199</v>
      </c>
      <c r="CL258" s="1">
        <v>0.42615591654726398</v>
      </c>
      <c r="CM258" s="5">
        <v>118.391171022899</v>
      </c>
      <c r="CN258" s="1">
        <v>0.34565911715668601</v>
      </c>
      <c r="CO258" s="5">
        <v>24.478110599078299</v>
      </c>
      <c r="CP258" s="5">
        <v>178.779892827666</v>
      </c>
      <c r="CQ258" s="5">
        <v>51.789258190078101</v>
      </c>
      <c r="CR258" s="1">
        <v>0.289681671528912</v>
      </c>
      <c r="CS258" s="5">
        <v>32.037791402734797</v>
      </c>
      <c r="CT258" s="1">
        <v>0.17920243096698499</v>
      </c>
      <c r="CU258" s="5">
        <v>12.806451612903199</v>
      </c>
      <c r="CV258" s="5">
        <v>163.938392503849</v>
      </c>
      <c r="CW258" s="5">
        <v>41.416863049938001</v>
      </c>
      <c r="CX258" s="1">
        <v>0.25263675224194698</v>
      </c>
      <c r="CY258" s="5">
        <v>30.109643186568601</v>
      </c>
      <c r="CZ258" s="1">
        <v>0.18366437981183401</v>
      </c>
      <c r="DA258" s="5">
        <v>11.1290322580645</v>
      </c>
      <c r="DB258" s="5">
        <v>160.291147631792</v>
      </c>
      <c r="DC258" s="5">
        <v>36.832296673635902</v>
      </c>
      <c r="DD258" s="1">
        <v>0.22978372304279801</v>
      </c>
      <c r="DE258" s="5">
        <v>23.759650903356501</v>
      </c>
      <c r="DF258" s="1">
        <v>0.14822809153463201</v>
      </c>
      <c r="DG258" s="5">
        <v>11</v>
      </c>
      <c r="DH258" s="5">
        <v>6.9505460042060996</v>
      </c>
      <c r="DI258" s="5">
        <v>9.3391446553764403</v>
      </c>
      <c r="DJ258" s="1">
        <v>1.3436562609217899</v>
      </c>
      <c r="DK258" s="5">
        <v>10.080444346207999</v>
      </c>
      <c r="DL258" s="1">
        <v>1.4503097080585901</v>
      </c>
      <c r="DM258" s="5">
        <v>0</v>
      </c>
      <c r="DN258" s="5">
        <v>-0.71420110801060899</v>
      </c>
      <c r="DO258" s="5">
        <v>-0.71420110801060899</v>
      </c>
      <c r="DP258" s="1">
        <v>1</v>
      </c>
      <c r="DQ258" s="5">
        <v>-9.5654622709439904E-2</v>
      </c>
      <c r="DR258" s="1">
        <v>-0.133932335915697</v>
      </c>
      <c r="DS258" s="5">
        <v>0</v>
      </c>
      <c r="DT258" s="5">
        <v>-0.10133805287558</v>
      </c>
      <c r="DU258" s="5">
        <v>-0.10133805287558</v>
      </c>
      <c r="DV258" s="1">
        <v>1</v>
      </c>
      <c r="DW258" s="5">
        <v>5.4287093410873198E-2</v>
      </c>
      <c r="DX258" s="1">
        <v>0.53570294544267305</v>
      </c>
      <c r="DY258" s="5">
        <v>0</v>
      </c>
      <c r="DZ258" s="5"/>
      <c r="EA258" s="5"/>
      <c r="EB258" s="1"/>
      <c r="EC258" s="5"/>
      <c r="ED258" s="1"/>
      <c r="EE258" s="5"/>
      <c r="EF258" s="5"/>
      <c r="EG258" s="5"/>
      <c r="EH258" s="1"/>
      <c r="EI258" s="5"/>
      <c r="EJ258" s="1"/>
      <c r="EK258" s="5"/>
      <c r="EL258" s="5"/>
      <c r="EM258" s="5"/>
      <c r="EN258" s="1"/>
      <c r="EO258" s="5"/>
      <c r="EP258" s="1"/>
      <c r="EQ258" s="5"/>
      <c r="ER258" s="5"/>
      <c r="ES258" s="5"/>
      <c r="ET258" s="1"/>
      <c r="EU258" s="5"/>
      <c r="EV258" s="1"/>
      <c r="EW258" s="5"/>
      <c r="EX258" s="5"/>
      <c r="EY258" s="5"/>
      <c r="EZ258" s="1"/>
      <c r="FA258" s="5"/>
      <c r="FB258" s="1"/>
      <c r="FC258" s="5"/>
      <c r="FD258" s="4">
        <v>738.066898865388</v>
      </c>
      <c r="FE258" s="4">
        <v>337.19753718178799</v>
      </c>
      <c r="FF258" s="1">
        <v>0.45686581758395201</v>
      </c>
      <c r="FG258" s="4">
        <v>240.74508846063301</v>
      </c>
      <c r="FH258" s="1">
        <v>0.32618328884647801</v>
      </c>
      <c r="FI258" s="4">
        <v>66.072043010752694</v>
      </c>
      <c r="FJ258" s="4">
        <v>679.47396398393096</v>
      </c>
      <c r="FK258" s="4">
        <v>291.30914254517899</v>
      </c>
      <c r="FL258" s="1">
        <v>0.42872745386321898</v>
      </c>
      <c r="FM258" s="4">
        <v>235.68641201593701</v>
      </c>
      <c r="FN258" s="1">
        <v>0.34686599414942598</v>
      </c>
      <c r="FO258" s="4">
        <v>51.044777265744997</v>
      </c>
      <c r="FP258" s="4">
        <v>342.71828533151597</v>
      </c>
      <c r="FQ258" s="4">
        <v>93.206121240016103</v>
      </c>
      <c r="FR258" s="1">
        <v>0.27196133159296298</v>
      </c>
      <c r="FS258" s="4">
        <v>62.147434589303401</v>
      </c>
      <c r="FT258" s="1">
        <v>0.18133679248887299</v>
      </c>
      <c r="FU258" s="4">
        <v>23.935483870967701</v>
      </c>
      <c r="FV258" s="4">
        <v>167.24169363599799</v>
      </c>
      <c r="FW258" s="4">
        <v>46.171441329012403</v>
      </c>
      <c r="FX258" s="1">
        <v>0.27607614061541802</v>
      </c>
      <c r="FY258" s="4">
        <v>33.840095249564499</v>
      </c>
      <c r="FZ258" s="1">
        <v>0.202342457277535</v>
      </c>
      <c r="GA258" s="4">
        <v>11</v>
      </c>
      <c r="GB258" s="4">
        <v>-0.81553916088618805</v>
      </c>
      <c r="GC258" s="4">
        <v>-0.81553916088618805</v>
      </c>
      <c r="GD258" s="1">
        <v>1</v>
      </c>
      <c r="GE258" s="4">
        <v>-4.1367529298566699E-2</v>
      </c>
      <c r="GF258" s="1">
        <v>5.0724148247664198E-2</v>
      </c>
      <c r="GG258" s="4">
        <v>0</v>
      </c>
      <c r="GH258" s="4">
        <v>0</v>
      </c>
      <c r="GI258" s="4">
        <v>0</v>
      </c>
      <c r="GJ258" s="1"/>
      <c r="GK258" s="4">
        <v>0</v>
      </c>
      <c r="GL258" s="1"/>
      <c r="GM258" s="4">
        <v>0</v>
      </c>
      <c r="GN258" s="4">
        <v>0</v>
      </c>
      <c r="GO258" s="4">
        <v>0</v>
      </c>
      <c r="GP258" s="1"/>
      <c r="GQ258" s="4">
        <v>0</v>
      </c>
      <c r="GR258" s="1"/>
      <c r="GS258" s="4">
        <v>0</v>
      </c>
      <c r="GT258" s="4">
        <v>0</v>
      </c>
      <c r="GU258" s="4">
        <v>0</v>
      </c>
      <c r="GV258" s="1"/>
      <c r="GW258" s="4">
        <v>0</v>
      </c>
      <c r="GX258" s="1"/>
      <c r="GY258" s="4">
        <v>0</v>
      </c>
    </row>
    <row r="259" spans="1:207" s="8" customFormat="1" x14ac:dyDescent="0.25">
      <c r="A259" s="4" t="s">
        <v>221</v>
      </c>
      <c r="B259" s="4" t="s">
        <v>709</v>
      </c>
      <c r="C259" s="4" t="s">
        <v>710</v>
      </c>
      <c r="D259" s="30" t="s">
        <v>235</v>
      </c>
      <c r="E259" s="4"/>
      <c r="F259" s="5">
        <v>40.627185375784798</v>
      </c>
      <c r="G259" s="5">
        <v>54.023903767772403</v>
      </c>
      <c r="H259" s="5">
        <v>23.368518437386001</v>
      </c>
      <c r="I259" s="5">
        <v>17.291829621508001</v>
      </c>
      <c r="J259" s="5">
        <v>33.692180966289499</v>
      </c>
      <c r="K259" s="5">
        <v>31.342012778386302</v>
      </c>
      <c r="L259" s="5">
        <v>39.8794147658339</v>
      </c>
      <c r="M259" s="5">
        <v>44.044929536327302</v>
      </c>
      <c r="N259" s="5">
        <v>22.638496531581001</v>
      </c>
      <c r="O259" s="5">
        <v>12.846915906048499</v>
      </c>
      <c r="P259" s="5">
        <v>23.7245398563953</v>
      </c>
      <c r="Q259" s="5">
        <v>22.0153594986005</v>
      </c>
      <c r="R259" s="5">
        <v>16.658160885968101</v>
      </c>
      <c r="S259" s="5">
        <v>14.069687842278199</v>
      </c>
      <c r="T259" s="5">
        <v>20.524096385542201</v>
      </c>
      <c r="U259" s="5">
        <v>170.85902735295099</v>
      </c>
      <c r="V259" s="5">
        <v>-1.3207800900572</v>
      </c>
      <c r="W259" s="5">
        <v>0</v>
      </c>
      <c r="X259" s="5"/>
      <c r="Y259" s="5"/>
      <c r="Z259" s="5"/>
      <c r="AA259" s="5"/>
      <c r="AB259" s="5">
        <v>5.3556091030789803</v>
      </c>
      <c r="AC259" s="5">
        <v>94.651089143557201</v>
      </c>
      <c r="AD259" s="5">
        <v>40.660348058894002</v>
      </c>
      <c r="AE259" s="5">
        <v>65.034193744675804</v>
      </c>
      <c r="AF259" s="5">
        <v>83.924344302161202</v>
      </c>
      <c r="AG259" s="5">
        <v>35.4854124376294</v>
      </c>
      <c r="AH259" s="5">
        <v>45.739899354995799</v>
      </c>
      <c r="AI259" s="5">
        <v>30.7278487282464</v>
      </c>
      <c r="AJ259" s="5">
        <v>191.383123738493</v>
      </c>
      <c r="AK259" s="5">
        <v>-1.3207800900572</v>
      </c>
      <c r="AL259" s="5">
        <v>0</v>
      </c>
      <c r="AM259" s="5">
        <v>0</v>
      </c>
      <c r="AN259" s="5">
        <v>5.3556091030789803</v>
      </c>
      <c r="AO259" s="5">
        <v>135.311437202451</v>
      </c>
      <c r="AP259" s="5">
        <v>148.95853804683699</v>
      </c>
      <c r="AQ259" s="5">
        <v>81.225311792625206</v>
      </c>
      <c r="AR259" s="5">
        <v>222.11097246673901</v>
      </c>
      <c r="AS259" s="5">
        <v>-1.3207800900572</v>
      </c>
      <c r="AT259" s="5">
        <v>5.3556091030789803</v>
      </c>
      <c r="AU259" s="5">
        <f t="shared" si="34"/>
        <v>-67.733226254211786</v>
      </c>
      <c r="AV259" s="5">
        <f t="shared" si="35"/>
        <v>140.88566067411381</v>
      </c>
      <c r="AW259" s="5">
        <f t="shared" si="36"/>
        <v>-223.43175255679623</v>
      </c>
      <c r="AX259" s="5">
        <v>4.1655147704933198</v>
      </c>
      <c r="AY259" s="5">
        <v>-21.406433004746301</v>
      </c>
      <c r="AZ259" s="5">
        <v>-9.7915806255325109</v>
      </c>
      <c r="BA259" s="5">
        <v>10.8776239503469</v>
      </c>
      <c r="BB259" s="5">
        <v>-1.7091803577948601</v>
      </c>
      <c r="BC259" s="5">
        <v>-5.3571986126323203</v>
      </c>
      <c r="BD259" s="5">
        <v>-2.5884730436899099</v>
      </c>
      <c r="BE259" s="5">
        <v>6.4544085432639697</v>
      </c>
      <c r="BF259" s="5">
        <v>150.33493096740901</v>
      </c>
      <c r="BG259" s="5">
        <v>-172.179807443008</v>
      </c>
      <c r="BH259" s="5">
        <v>1.3207800900572</v>
      </c>
      <c r="BI259" s="5">
        <v>0</v>
      </c>
      <c r="BJ259" s="5">
        <v>0</v>
      </c>
      <c r="BK259" s="5">
        <v>0</v>
      </c>
      <c r="BL259" s="6">
        <v>0</v>
      </c>
      <c r="BM259" s="5" t="s">
        <v>257</v>
      </c>
      <c r="BN259" s="4" t="s">
        <v>279</v>
      </c>
      <c r="BO259" s="7">
        <v>226</v>
      </c>
      <c r="BP259" s="7">
        <v>241</v>
      </c>
      <c r="BQ259" s="4" t="s">
        <v>253</v>
      </c>
      <c r="BR259" s="5">
        <v>24.530232450328199</v>
      </c>
      <c r="BS259" s="5">
        <v>17.8337652394824</v>
      </c>
      <c r="BT259" s="1">
        <v>0.72701166919613902</v>
      </c>
      <c r="BU259" s="5">
        <v>9.5296933914234305</v>
      </c>
      <c r="BV259" s="1">
        <v>0.38848769210484801</v>
      </c>
      <c r="BW259" s="5">
        <v>6</v>
      </c>
      <c r="BX259" s="5">
        <v>14.302153935547199</v>
      </c>
      <c r="BY259" s="5">
        <v>10.429326845277499</v>
      </c>
      <c r="BZ259" s="1">
        <v>0.72921371789713296</v>
      </c>
      <c r="CA259" s="5">
        <v>6.6526729856028597</v>
      </c>
      <c r="CB259" s="1">
        <v>0.46515182367517599</v>
      </c>
      <c r="CC259" s="5">
        <v>3.1591397849462401</v>
      </c>
      <c r="CD259" s="5">
        <v>26.435218604754201</v>
      </c>
      <c r="CE259" s="5">
        <v>17.3552772278498</v>
      </c>
      <c r="CF259" s="1">
        <v>0.65652104063662098</v>
      </c>
      <c r="CG259" s="5">
        <v>11.1651715461281</v>
      </c>
      <c r="CH259" s="1">
        <v>0.42235972068413902</v>
      </c>
      <c r="CI259" s="5">
        <v>6</v>
      </c>
      <c r="CJ259" s="5">
        <v>24.837479092059301</v>
      </c>
      <c r="CK259" s="5">
        <v>14.6820702876723</v>
      </c>
      <c r="CL259" s="1">
        <v>0.59112562242140798</v>
      </c>
      <c r="CM259" s="5">
        <v>8.1007294715029907</v>
      </c>
      <c r="CN259" s="1">
        <v>0.326149422873308</v>
      </c>
      <c r="CO259" s="5">
        <v>6</v>
      </c>
      <c r="CP259" s="5">
        <v>18.532956667836899</v>
      </c>
      <c r="CQ259" s="5">
        <v>11.8828292318462</v>
      </c>
      <c r="CR259" s="1">
        <v>0.64117288163028197</v>
      </c>
      <c r="CS259" s="5">
        <v>6.9323746568043498</v>
      </c>
      <c r="CT259" s="1">
        <v>0.37405659447934397</v>
      </c>
      <c r="CU259" s="5">
        <v>3.1688172043010798</v>
      </c>
      <c r="CV259" s="5">
        <v>15.613771298634999</v>
      </c>
      <c r="CW259" s="5">
        <v>9.5240641224920104</v>
      </c>
      <c r="CX259" s="1">
        <v>0.60997845685908103</v>
      </c>
      <c r="CY259" s="5">
        <v>5.9021982561260602</v>
      </c>
      <c r="CZ259" s="1">
        <v>0.37801234200490902</v>
      </c>
      <c r="DA259" s="5">
        <v>2.8</v>
      </c>
      <c r="DB259" s="5">
        <v>22.481120612292301</v>
      </c>
      <c r="DC259" s="5">
        <v>-4.19478111026259</v>
      </c>
      <c r="DD259" s="1">
        <v>-0.18659128175171799</v>
      </c>
      <c r="DE259" s="5">
        <v>-9.7796555019791302</v>
      </c>
      <c r="DF259" s="1">
        <v>-0.43501637087573702</v>
      </c>
      <c r="DG259" s="5">
        <v>4.3849462365591396</v>
      </c>
      <c r="DH259" s="5">
        <v>171.79491026752399</v>
      </c>
      <c r="DI259" s="5">
        <v>156.26913468651699</v>
      </c>
      <c r="DJ259" s="1">
        <v>0.90962610267772004</v>
      </c>
      <c r="DK259" s="5">
        <v>135.97000304442199</v>
      </c>
      <c r="DL259" s="1">
        <v>0.79146700465506004</v>
      </c>
      <c r="DM259" s="5">
        <v>13.451612903225801</v>
      </c>
      <c r="DN259" s="5">
        <v>-1.41941538059116</v>
      </c>
      <c r="DO259" s="5">
        <v>-1.5256229125985601</v>
      </c>
      <c r="DP259" s="1">
        <v>1.07482484229751</v>
      </c>
      <c r="DQ259" s="5">
        <v>-2.79823665659432</v>
      </c>
      <c r="DR259" s="1">
        <v>-1.9714008280147799</v>
      </c>
      <c r="DS259" s="5">
        <v>0.2</v>
      </c>
      <c r="DT259" s="5">
        <v>0</v>
      </c>
      <c r="DU259" s="5">
        <v>0</v>
      </c>
      <c r="DV259" s="1"/>
      <c r="DW259" s="5">
        <v>-0.233185027717661</v>
      </c>
      <c r="DX259" s="1"/>
      <c r="DY259" s="5">
        <v>0</v>
      </c>
      <c r="DZ259" s="5"/>
      <c r="EA259" s="5"/>
      <c r="EB259" s="1"/>
      <c r="EC259" s="5"/>
      <c r="ED259" s="1"/>
      <c r="EE259" s="5"/>
      <c r="EF259" s="5"/>
      <c r="EG259" s="5"/>
      <c r="EH259" s="1"/>
      <c r="EI259" s="5"/>
      <c r="EJ259" s="1"/>
      <c r="EK259" s="5"/>
      <c r="EL259" s="5"/>
      <c r="EM259" s="5"/>
      <c r="EN259" s="1"/>
      <c r="EO259" s="5"/>
      <c r="EP259" s="1"/>
      <c r="EQ259" s="5"/>
      <c r="ER259" s="5"/>
      <c r="ES259" s="5"/>
      <c r="ET259" s="1"/>
      <c r="EU259" s="5"/>
      <c r="EV259" s="1"/>
      <c r="EW259" s="5"/>
      <c r="EX259" s="5">
        <v>5.2835922679793503</v>
      </c>
      <c r="EY259" s="5">
        <v>1.9741146596229999</v>
      </c>
      <c r="EZ259" s="1">
        <v>0.37363115083404802</v>
      </c>
      <c r="FA259" s="5">
        <v>0.71416700684355905</v>
      </c>
      <c r="FB259" s="1">
        <v>0.13516694147118299</v>
      </c>
      <c r="FC259" s="5">
        <v>1.2</v>
      </c>
      <c r="FD259" s="4">
        <v>38.832386385875303</v>
      </c>
      <c r="FE259" s="4">
        <v>28.263092084759801</v>
      </c>
      <c r="FF259" s="1">
        <v>0.72782269428180502</v>
      </c>
      <c r="FG259" s="4">
        <v>16.182366377026302</v>
      </c>
      <c r="FH259" s="1">
        <v>0.416723459027807</v>
      </c>
      <c r="FI259" s="4">
        <v>9.1591397849462393</v>
      </c>
      <c r="FJ259" s="4">
        <v>51.272697696813502</v>
      </c>
      <c r="FK259" s="4">
        <v>32.037347515522001</v>
      </c>
      <c r="FL259" s="1">
        <v>0.62484224459898297</v>
      </c>
      <c r="FM259" s="4">
        <v>19.265901017631101</v>
      </c>
      <c r="FN259" s="1">
        <v>0.37575360538964703</v>
      </c>
      <c r="FO259" s="4">
        <v>12</v>
      </c>
      <c r="FP259" s="4">
        <v>34.146727966472</v>
      </c>
      <c r="FQ259" s="4">
        <v>21.406893354338202</v>
      </c>
      <c r="FR259" s="1">
        <v>0.62690906652482803</v>
      </c>
      <c r="FS259" s="4">
        <v>12.834572912930399</v>
      </c>
      <c r="FT259" s="1">
        <v>0.375865380880195</v>
      </c>
      <c r="FU259" s="4">
        <v>5.9688172043010796</v>
      </c>
      <c r="FV259" s="4">
        <v>194.27603087981601</v>
      </c>
      <c r="FW259" s="4">
        <v>152.074353576254</v>
      </c>
      <c r="FX259" s="1">
        <v>0.78277465772569099</v>
      </c>
      <c r="FY259" s="4">
        <v>126.19034754244301</v>
      </c>
      <c r="FZ259" s="1">
        <v>0.649541515600076</v>
      </c>
      <c r="GA259" s="4">
        <v>17.836559139784899</v>
      </c>
      <c r="GB259" s="4">
        <v>-1.41941538059116</v>
      </c>
      <c r="GC259" s="4">
        <v>-1.5256229125985601</v>
      </c>
      <c r="GD259" s="1">
        <v>1.07482484229751</v>
      </c>
      <c r="GE259" s="4">
        <v>-3.0314216843119799</v>
      </c>
      <c r="GF259" s="1">
        <v>2.1356832719745902</v>
      </c>
      <c r="GG259" s="4">
        <v>0.2</v>
      </c>
      <c r="GH259" s="4">
        <v>0</v>
      </c>
      <c r="GI259" s="4">
        <v>0</v>
      </c>
      <c r="GJ259" s="1"/>
      <c r="GK259" s="4">
        <v>0</v>
      </c>
      <c r="GL259" s="1"/>
      <c r="GM259" s="4">
        <v>0</v>
      </c>
      <c r="GN259" s="4">
        <v>0</v>
      </c>
      <c r="GO259" s="4">
        <v>0</v>
      </c>
      <c r="GP259" s="1"/>
      <c r="GQ259" s="4">
        <v>0</v>
      </c>
      <c r="GR259" s="1"/>
      <c r="GS259" s="4">
        <v>0</v>
      </c>
      <c r="GT259" s="4">
        <v>5.2835922679793503</v>
      </c>
      <c r="GU259" s="4">
        <v>1.9741146596229999</v>
      </c>
      <c r="GV259" s="1">
        <v>0.37363115083404802</v>
      </c>
      <c r="GW259" s="4">
        <v>0.71416700684355905</v>
      </c>
      <c r="GX259" s="1">
        <v>0.13516694147118299</v>
      </c>
      <c r="GY259" s="4">
        <v>1.2</v>
      </c>
    </row>
    <row r="260" spans="1:207" s="8" customFormat="1" x14ac:dyDescent="0.25">
      <c r="A260" s="4" t="s">
        <v>221</v>
      </c>
      <c r="B260" s="4" t="s">
        <v>711</v>
      </c>
      <c r="C260" s="4" t="s">
        <v>712</v>
      </c>
      <c r="D260" s="30" t="s">
        <v>235</v>
      </c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>
        <v>4.7537605917114E-4</v>
      </c>
      <c r="U260" s="5">
        <v>-49.329257323171603</v>
      </c>
      <c r="V260" s="5">
        <v>-2.0074653081733098</v>
      </c>
      <c r="W260" s="5">
        <v>8.2801760483551201E-2</v>
      </c>
      <c r="X260" s="5">
        <v>7.3978945041887401E-2</v>
      </c>
      <c r="Y260" s="5">
        <v>-6.2889107259396199E-2</v>
      </c>
      <c r="Z260" s="5">
        <v>1.37881259156632E-2</v>
      </c>
      <c r="AA260" s="5">
        <v>-2.7728467616314999E-2</v>
      </c>
      <c r="AB260" s="5">
        <v>-8.8786450102684693E-3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-49.328781947112503</v>
      </c>
      <c r="AK260" s="5">
        <v>-1.92466354768976</v>
      </c>
      <c r="AL260" s="5">
        <v>1.1089837782491299E-2</v>
      </c>
      <c r="AM260" s="5">
        <v>-1.3940341700651801E-2</v>
      </c>
      <c r="AN260" s="5">
        <v>-8.8786450102684693E-3</v>
      </c>
      <c r="AO260" s="5"/>
      <c r="AP260" s="5"/>
      <c r="AQ260" s="5"/>
      <c r="AR260" s="5">
        <v>-49.328781947112503</v>
      </c>
      <c r="AS260" s="5">
        <v>-1.91357370990727</v>
      </c>
      <c r="AT260" s="5">
        <v>-2.2818986710920301E-2</v>
      </c>
      <c r="AU260" s="5">
        <f t="shared" si="34"/>
        <v>0</v>
      </c>
      <c r="AV260" s="5">
        <f t="shared" si="35"/>
        <v>-49.328781947112503</v>
      </c>
      <c r="AW260" s="5">
        <f t="shared" si="36"/>
        <v>47.415208237205235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4.7537605917114E-4</v>
      </c>
      <c r="BF260" s="5">
        <v>-49.329732699230803</v>
      </c>
      <c r="BG260" s="5">
        <v>47.321792014998302</v>
      </c>
      <c r="BH260" s="5">
        <v>2.0902670686568601</v>
      </c>
      <c r="BI260" s="5">
        <v>-8.8228154416637693E-3</v>
      </c>
      <c r="BJ260" s="5">
        <v>-0.13686805230128399</v>
      </c>
      <c r="BK260" s="5">
        <v>7.6677233175059298E-2</v>
      </c>
      <c r="BL260" s="6">
        <v>-4.1516593531978202E-2</v>
      </c>
      <c r="BM260" s="5" t="s">
        <v>257</v>
      </c>
      <c r="BN260" s="4" t="s">
        <v>238</v>
      </c>
      <c r="BO260" s="7">
        <v>108</v>
      </c>
      <c r="BP260" s="7">
        <v>242</v>
      </c>
      <c r="BQ260" s="4" t="s">
        <v>253</v>
      </c>
      <c r="BR260" s="5"/>
      <c r="BS260" s="5"/>
      <c r="BT260" s="1"/>
      <c r="BU260" s="5"/>
      <c r="BV260" s="1"/>
      <c r="BW260" s="5"/>
      <c r="BX260" s="5"/>
      <c r="BY260" s="5"/>
      <c r="BZ260" s="1"/>
      <c r="CA260" s="5"/>
      <c r="CB260" s="1"/>
      <c r="CC260" s="5"/>
      <c r="CD260" s="5"/>
      <c r="CE260" s="5"/>
      <c r="CF260" s="1"/>
      <c r="CG260" s="5"/>
      <c r="CH260" s="1"/>
      <c r="CI260" s="5"/>
      <c r="CJ260" s="5"/>
      <c r="CK260" s="5"/>
      <c r="CL260" s="1"/>
      <c r="CM260" s="5"/>
      <c r="CN260" s="1"/>
      <c r="CO260" s="5"/>
      <c r="CP260" s="5"/>
      <c r="CQ260" s="5"/>
      <c r="CR260" s="1"/>
      <c r="CS260" s="5"/>
      <c r="CT260" s="1"/>
      <c r="CU260" s="5"/>
      <c r="CV260" s="5"/>
      <c r="CW260" s="5"/>
      <c r="CX260" s="1"/>
      <c r="CY260" s="5"/>
      <c r="CZ260" s="1"/>
      <c r="DA260" s="5"/>
      <c r="DB260" s="5">
        <v>4.7537605917114E-4</v>
      </c>
      <c r="DC260" s="5">
        <v>4.7537605917114E-4</v>
      </c>
      <c r="DD260" s="1">
        <v>1</v>
      </c>
      <c r="DE260" s="5">
        <v>4.7531156749979999E-4</v>
      </c>
      <c r="DF260" s="1">
        <v>0.99986433546642595</v>
      </c>
      <c r="DG260" s="5">
        <v>0</v>
      </c>
      <c r="DH260" s="5">
        <v>-49.329257323171603</v>
      </c>
      <c r="DI260" s="5">
        <v>-49.329257323171603</v>
      </c>
      <c r="DJ260" s="1">
        <v>1</v>
      </c>
      <c r="DK260" s="5">
        <v>-49.329259314316801</v>
      </c>
      <c r="DL260" s="1">
        <v>-1.0000000403643901</v>
      </c>
      <c r="DM260" s="5">
        <v>0</v>
      </c>
      <c r="DN260" s="5">
        <v>-2.0074653081733098</v>
      </c>
      <c r="DO260" s="5">
        <v>-2.0074752480111302</v>
      </c>
      <c r="DP260" s="1">
        <v>1.00000495143691</v>
      </c>
      <c r="DQ260" s="5">
        <v>-2.0074807067567702</v>
      </c>
      <c r="DR260" s="1">
        <v>-1.00000767065981</v>
      </c>
      <c r="DS260" s="5">
        <v>0</v>
      </c>
      <c r="DT260" s="5">
        <v>8.2946658256460998E-2</v>
      </c>
      <c r="DU260" s="5">
        <v>8.2956556765419798E-2</v>
      </c>
      <c r="DV260" s="1">
        <v>1.00011933583784</v>
      </c>
      <c r="DW260" s="5">
        <v>8.2905576502398007E-2</v>
      </c>
      <c r="DX260" s="1">
        <v>0.999504720805798</v>
      </c>
      <c r="DY260" s="5">
        <v>0</v>
      </c>
      <c r="DZ260" s="5">
        <v>7.3978945041887401E-2</v>
      </c>
      <c r="EA260" s="5">
        <v>7.39787791857031E-2</v>
      </c>
      <c r="EB260" s="1">
        <v>0.99999775806232105</v>
      </c>
      <c r="EC260" s="5">
        <v>7.4166756410919799E-2</v>
      </c>
      <c r="ED260" s="1">
        <v>1.00253871380466</v>
      </c>
      <c r="EE260" s="5">
        <v>0</v>
      </c>
      <c r="EF260" s="5">
        <v>-6.2902175281692604E-2</v>
      </c>
      <c r="EG260" s="5">
        <v>-6.2902175281692604E-2</v>
      </c>
      <c r="EH260" s="1">
        <v>1</v>
      </c>
      <c r="EI260" s="5">
        <v>-6.27487608981981E-2</v>
      </c>
      <c r="EJ260" s="1">
        <v>-0.99756106394083399</v>
      </c>
      <c r="EK260" s="5">
        <v>0</v>
      </c>
      <c r="EL260" s="5">
        <v>1.37574667531045E-2</v>
      </c>
      <c r="EM260" s="5">
        <v>1.37574667531045E-2</v>
      </c>
      <c r="EN260" s="1">
        <v>1</v>
      </c>
      <c r="EO260" s="5">
        <v>1.37316200484883E-2</v>
      </c>
      <c r="EP260" s="1">
        <v>0.99812125988890199</v>
      </c>
      <c r="EQ260" s="5">
        <v>0</v>
      </c>
      <c r="ER260" s="5">
        <v>-2.7728467616314999E-2</v>
      </c>
      <c r="ES260" s="5">
        <v>-2.7728467616314999E-2</v>
      </c>
      <c r="ET260" s="1">
        <v>1</v>
      </c>
      <c r="EU260" s="5">
        <v>-2.7728467616314999E-2</v>
      </c>
      <c r="EV260" s="1">
        <v>-1</v>
      </c>
      <c r="EW260" s="5">
        <v>0</v>
      </c>
      <c r="EX260" s="5">
        <v>-8.8786450102684693E-3</v>
      </c>
      <c r="EY260" s="5">
        <v>-8.8786450102684693E-3</v>
      </c>
      <c r="EZ260" s="1">
        <v>1</v>
      </c>
      <c r="FA260" s="5">
        <v>-8.8473543688751492E-3</v>
      </c>
      <c r="FB260" s="1">
        <v>-0.99647574135950601</v>
      </c>
      <c r="FC260" s="5">
        <v>0</v>
      </c>
      <c r="FD260" s="4">
        <v>0</v>
      </c>
      <c r="FE260" s="4">
        <v>0</v>
      </c>
      <c r="FF260" s="1"/>
      <c r="FG260" s="4">
        <v>0</v>
      </c>
      <c r="FH260" s="1"/>
      <c r="FI260" s="4">
        <v>0</v>
      </c>
      <c r="FJ260" s="4">
        <v>0</v>
      </c>
      <c r="FK260" s="4">
        <v>0</v>
      </c>
      <c r="FL260" s="1"/>
      <c r="FM260" s="4">
        <v>0</v>
      </c>
      <c r="FN260" s="1"/>
      <c r="FO260" s="4">
        <v>0</v>
      </c>
      <c r="FP260" s="4">
        <v>0</v>
      </c>
      <c r="FQ260" s="4">
        <v>0</v>
      </c>
      <c r="FR260" s="1"/>
      <c r="FS260" s="4">
        <v>0</v>
      </c>
      <c r="FT260" s="1"/>
      <c r="FU260" s="4">
        <v>0</v>
      </c>
      <c r="FV260" s="4">
        <v>-49.328781947112503</v>
      </c>
      <c r="FW260" s="4">
        <v>-49.328781947112503</v>
      </c>
      <c r="FX260" s="1">
        <v>1</v>
      </c>
      <c r="FY260" s="4">
        <v>-49.328784002749302</v>
      </c>
      <c r="FZ260" s="1">
        <v>1.0000000416721599</v>
      </c>
      <c r="GA260" s="4">
        <v>0</v>
      </c>
      <c r="GB260" s="4">
        <v>-1.9245186499168501</v>
      </c>
      <c r="GC260" s="4">
        <v>-1.92451869124571</v>
      </c>
      <c r="GD260" s="1">
        <v>1.0000000214749101</v>
      </c>
      <c r="GE260" s="4">
        <v>-1.9245751302543701</v>
      </c>
      <c r="GF260" s="1">
        <v>1.00002934777354</v>
      </c>
      <c r="GG260" s="4">
        <v>0</v>
      </c>
      <c r="GH260" s="4">
        <v>1.10767697601948E-2</v>
      </c>
      <c r="GI260" s="4">
        <v>1.1076603904010499E-2</v>
      </c>
      <c r="GJ260" s="1">
        <v>0.999985026664998</v>
      </c>
      <c r="GK260" s="4">
        <v>1.14179955127216E-2</v>
      </c>
      <c r="GL260" s="1">
        <v>1.03080552904088</v>
      </c>
      <c r="GM260" s="4">
        <v>0</v>
      </c>
      <c r="GN260" s="4">
        <v>-1.39710008632105E-2</v>
      </c>
      <c r="GO260" s="4">
        <v>-1.39710008632105E-2</v>
      </c>
      <c r="GP260" s="1">
        <v>1</v>
      </c>
      <c r="GQ260" s="4">
        <v>-1.39968475678267E-2</v>
      </c>
      <c r="GR260" s="1">
        <v>1.001850025268</v>
      </c>
      <c r="GS260" s="4">
        <v>0</v>
      </c>
      <c r="GT260" s="4">
        <v>-8.8786450102684693E-3</v>
      </c>
      <c r="GU260" s="4">
        <v>-8.8786450102684693E-3</v>
      </c>
      <c r="GV260" s="1">
        <v>1</v>
      </c>
      <c r="GW260" s="4">
        <v>-8.8473543688751492E-3</v>
      </c>
      <c r="GX260" s="1">
        <v>0.99647574135950601</v>
      </c>
      <c r="GY260" s="4">
        <v>0</v>
      </c>
    </row>
    <row r="261" spans="1:207" s="8" customFormat="1" x14ac:dyDescent="0.25">
      <c r="A261" s="4" t="s">
        <v>221</v>
      </c>
      <c r="B261" s="4" t="s">
        <v>713</v>
      </c>
      <c r="C261" s="4" t="s">
        <v>714</v>
      </c>
      <c r="D261" s="30" t="s">
        <v>235</v>
      </c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>
        <v>12.96</v>
      </c>
      <c r="V261" s="5">
        <v>-2.16</v>
      </c>
      <c r="W261" s="5"/>
      <c r="X261" s="5"/>
      <c r="Y261" s="5"/>
      <c r="Z261" s="5"/>
      <c r="AA261" s="5"/>
      <c r="AB261" s="5"/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12.96</v>
      </c>
      <c r="AK261" s="5">
        <v>-2.16</v>
      </c>
      <c r="AL261" s="5">
        <v>0</v>
      </c>
      <c r="AM261" s="5">
        <v>0</v>
      </c>
      <c r="AN261" s="5">
        <v>0</v>
      </c>
      <c r="AO261" s="5"/>
      <c r="AP261" s="5"/>
      <c r="AQ261" s="5"/>
      <c r="AR261" s="5">
        <v>12.96</v>
      </c>
      <c r="AS261" s="5">
        <v>-2.16</v>
      </c>
      <c r="AT261" s="5"/>
      <c r="AU261" s="5">
        <f t="shared" si="34"/>
        <v>0</v>
      </c>
      <c r="AV261" s="5">
        <f t="shared" si="35"/>
        <v>12.96</v>
      </c>
      <c r="AW261" s="5">
        <f t="shared" si="36"/>
        <v>-15.120000000000001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12.96</v>
      </c>
      <c r="BG261" s="5">
        <v>-15.12</v>
      </c>
      <c r="BH261" s="5">
        <v>2.16</v>
      </c>
      <c r="BI261" s="5">
        <v>0</v>
      </c>
      <c r="BJ261" s="5">
        <v>0</v>
      </c>
      <c r="BK261" s="5">
        <v>0</v>
      </c>
      <c r="BL261" s="6">
        <v>0</v>
      </c>
      <c r="BM261" s="5" t="s">
        <v>257</v>
      </c>
      <c r="BN261" s="4" t="s">
        <v>257</v>
      </c>
      <c r="BO261" s="7">
        <v>993</v>
      </c>
      <c r="BP261" s="7">
        <v>243</v>
      </c>
      <c r="BQ261" s="4" t="s">
        <v>253</v>
      </c>
      <c r="BR261" s="5"/>
      <c r="BS261" s="5"/>
      <c r="BT261" s="1"/>
      <c r="BU261" s="5"/>
      <c r="BV261" s="1"/>
      <c r="BW261" s="5"/>
      <c r="BX261" s="5"/>
      <c r="BY261" s="5"/>
      <c r="BZ261" s="1"/>
      <c r="CA261" s="5"/>
      <c r="CB261" s="1"/>
      <c r="CC261" s="5"/>
      <c r="CD261" s="5"/>
      <c r="CE261" s="5"/>
      <c r="CF261" s="1"/>
      <c r="CG261" s="5"/>
      <c r="CH261" s="1"/>
      <c r="CI261" s="5"/>
      <c r="CJ261" s="5"/>
      <c r="CK261" s="5"/>
      <c r="CL261" s="1"/>
      <c r="CM261" s="5"/>
      <c r="CN261" s="1"/>
      <c r="CO261" s="5"/>
      <c r="CP261" s="5"/>
      <c r="CQ261" s="5"/>
      <c r="CR261" s="1"/>
      <c r="CS261" s="5"/>
      <c r="CT261" s="1"/>
      <c r="CU261" s="5"/>
      <c r="CV261" s="5"/>
      <c r="CW261" s="5"/>
      <c r="CX261" s="1"/>
      <c r="CY261" s="5"/>
      <c r="CZ261" s="1"/>
      <c r="DA261" s="5"/>
      <c r="DB261" s="5"/>
      <c r="DC261" s="5"/>
      <c r="DD261" s="1"/>
      <c r="DE261" s="5"/>
      <c r="DF261" s="1"/>
      <c r="DG261" s="5"/>
      <c r="DH261" s="5">
        <v>12.96</v>
      </c>
      <c r="DI261" s="5">
        <v>2.9039135120925299</v>
      </c>
      <c r="DJ261" s="1">
        <v>0.22406740062442401</v>
      </c>
      <c r="DK261" s="5">
        <v>1.8289567560462601</v>
      </c>
      <c r="DL261" s="1">
        <v>0.141123206485051</v>
      </c>
      <c r="DM261" s="5">
        <v>0.67741935483870996</v>
      </c>
      <c r="DN261" s="5">
        <v>-2.16</v>
      </c>
      <c r="DO261" s="5">
        <v>-2.24181697706006</v>
      </c>
      <c r="DP261" s="1">
        <v>1.0378782301203999</v>
      </c>
      <c r="DQ261" s="5">
        <v>-2.4785515157281002</v>
      </c>
      <c r="DR261" s="1">
        <v>-1.1474775535778201</v>
      </c>
      <c r="DS261" s="5">
        <v>0.16666666666666699</v>
      </c>
      <c r="DT261" s="5"/>
      <c r="DU261" s="5"/>
      <c r="DV261" s="1"/>
      <c r="DW261" s="5"/>
      <c r="DX261" s="1"/>
      <c r="DY261" s="5"/>
      <c r="DZ261" s="5"/>
      <c r="EA261" s="5"/>
      <c r="EB261" s="1"/>
      <c r="EC261" s="5"/>
      <c r="ED261" s="1"/>
      <c r="EE261" s="5"/>
      <c r="EF261" s="5"/>
      <c r="EG261" s="5"/>
      <c r="EH261" s="1"/>
      <c r="EI261" s="5"/>
      <c r="EJ261" s="1"/>
      <c r="EK261" s="5"/>
      <c r="EL261" s="5"/>
      <c r="EM261" s="5"/>
      <c r="EN261" s="1"/>
      <c r="EO261" s="5"/>
      <c r="EP261" s="1"/>
      <c r="EQ261" s="5"/>
      <c r="ER261" s="5"/>
      <c r="ES261" s="5"/>
      <c r="ET261" s="1"/>
      <c r="EU261" s="5"/>
      <c r="EV261" s="1"/>
      <c r="EW261" s="5"/>
      <c r="EX261" s="5"/>
      <c r="EY261" s="5"/>
      <c r="EZ261" s="1"/>
      <c r="FA261" s="5"/>
      <c r="FB261" s="1"/>
      <c r="FC261" s="5"/>
      <c r="FD261" s="4">
        <v>0</v>
      </c>
      <c r="FE261" s="4">
        <v>0</v>
      </c>
      <c r="FF261" s="1"/>
      <c r="FG261" s="4">
        <v>0</v>
      </c>
      <c r="FH261" s="1"/>
      <c r="FI261" s="4">
        <v>0</v>
      </c>
      <c r="FJ261" s="4">
        <v>0</v>
      </c>
      <c r="FK261" s="4">
        <v>0</v>
      </c>
      <c r="FL261" s="1"/>
      <c r="FM261" s="4">
        <v>0</v>
      </c>
      <c r="FN261" s="1"/>
      <c r="FO261" s="4">
        <v>0</v>
      </c>
      <c r="FP261" s="4">
        <v>0</v>
      </c>
      <c r="FQ261" s="4">
        <v>0</v>
      </c>
      <c r="FR261" s="1"/>
      <c r="FS261" s="4">
        <v>0</v>
      </c>
      <c r="FT261" s="1"/>
      <c r="FU261" s="4">
        <v>0</v>
      </c>
      <c r="FV261" s="4">
        <v>12.96</v>
      </c>
      <c r="FW261" s="4">
        <v>2.9039135120925299</v>
      </c>
      <c r="FX261" s="1">
        <v>0.22406740062442401</v>
      </c>
      <c r="FY261" s="4">
        <v>1.8289567560462601</v>
      </c>
      <c r="FZ261" s="1">
        <v>0.141123206485051</v>
      </c>
      <c r="GA261" s="4">
        <v>0.67741935483870996</v>
      </c>
      <c r="GB261" s="4">
        <v>-2.16</v>
      </c>
      <c r="GC261" s="4">
        <v>-2.24181697706006</v>
      </c>
      <c r="GD261" s="1">
        <v>1.0378782301203999</v>
      </c>
      <c r="GE261" s="4">
        <v>-2.4785515157281002</v>
      </c>
      <c r="GF261" s="1">
        <v>1.1474775535778201</v>
      </c>
      <c r="GG261" s="4">
        <v>0.16666666666666699</v>
      </c>
      <c r="GH261" s="4">
        <v>0</v>
      </c>
      <c r="GI261" s="4">
        <v>0</v>
      </c>
      <c r="GJ261" s="1"/>
      <c r="GK261" s="4">
        <v>0</v>
      </c>
      <c r="GL261" s="1"/>
      <c r="GM261" s="4">
        <v>0</v>
      </c>
      <c r="GN261" s="4">
        <v>0</v>
      </c>
      <c r="GO261" s="4">
        <v>0</v>
      </c>
      <c r="GP261" s="1"/>
      <c r="GQ261" s="4">
        <v>0</v>
      </c>
      <c r="GR261" s="1"/>
      <c r="GS261" s="4">
        <v>0</v>
      </c>
      <c r="GT261" s="4">
        <v>0</v>
      </c>
      <c r="GU261" s="4">
        <v>0</v>
      </c>
      <c r="GV261" s="1"/>
      <c r="GW261" s="4">
        <v>0</v>
      </c>
      <c r="GX261" s="1"/>
      <c r="GY261" s="4">
        <v>0</v>
      </c>
    </row>
    <row r="262" spans="1:207" s="8" customFormat="1" x14ac:dyDescent="0.25">
      <c r="A262" s="4" t="s">
        <v>221</v>
      </c>
      <c r="B262" s="4" t="s">
        <v>715</v>
      </c>
      <c r="C262" s="4" t="s">
        <v>716</v>
      </c>
      <c r="D262" s="30" t="s">
        <v>224</v>
      </c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>
        <v>16.838756774367798</v>
      </c>
      <c r="T262" s="5">
        <v>0</v>
      </c>
      <c r="U262" s="5">
        <v>0</v>
      </c>
      <c r="V262" s="5">
        <v>0</v>
      </c>
      <c r="W262" s="5">
        <v>0</v>
      </c>
      <c r="X262" s="5">
        <v>-2.30479071076343</v>
      </c>
      <c r="Y262" s="5"/>
      <c r="Z262" s="5"/>
      <c r="AA262" s="5"/>
      <c r="AB262" s="5"/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16.838756774367798</v>
      </c>
      <c r="AJ262" s="5">
        <v>0</v>
      </c>
      <c r="AK262" s="5">
        <v>0</v>
      </c>
      <c r="AL262" s="5">
        <v>-2.30479071076343</v>
      </c>
      <c r="AM262" s="5">
        <v>0</v>
      </c>
      <c r="AN262" s="5">
        <v>0</v>
      </c>
      <c r="AO262" s="5"/>
      <c r="AP262" s="5"/>
      <c r="AQ262" s="5"/>
      <c r="AR262" s="5">
        <v>16.838756774367798</v>
      </c>
      <c r="AS262" s="5">
        <v>-2.30479071076343</v>
      </c>
      <c r="AT262" s="5"/>
      <c r="AU262" s="5">
        <f t="shared" si="34"/>
        <v>0</v>
      </c>
      <c r="AV262" s="5">
        <f t="shared" si="35"/>
        <v>16.838756774367798</v>
      </c>
      <c r="AW262" s="5">
        <f t="shared" si="36"/>
        <v>-19.143547485131229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16.838756774367798</v>
      </c>
      <c r="BE262" s="5">
        <v>-16.838756774367798</v>
      </c>
      <c r="BF262" s="5">
        <v>0</v>
      </c>
      <c r="BG262" s="5">
        <v>0</v>
      </c>
      <c r="BH262" s="5">
        <v>0</v>
      </c>
      <c r="BI262" s="5">
        <v>-2.30479071076343</v>
      </c>
      <c r="BJ262" s="5">
        <v>2.30479071076343</v>
      </c>
      <c r="BK262" s="5">
        <v>0</v>
      </c>
      <c r="BL262" s="6">
        <v>0</v>
      </c>
      <c r="BM262" s="5" t="s">
        <v>257</v>
      </c>
      <c r="BN262" s="4" t="s">
        <v>257</v>
      </c>
      <c r="BO262" s="7">
        <v>994</v>
      </c>
      <c r="BP262" s="7">
        <v>244</v>
      </c>
      <c r="BQ262" s="4" t="s">
        <v>253</v>
      </c>
      <c r="BR262" s="5"/>
      <c r="BS262" s="5"/>
      <c r="BT262" s="1"/>
      <c r="BU262" s="5"/>
      <c r="BV262" s="1"/>
      <c r="BW262" s="5"/>
      <c r="BX262" s="5"/>
      <c r="BY262" s="5"/>
      <c r="BZ262" s="1"/>
      <c r="CA262" s="5"/>
      <c r="CB262" s="1"/>
      <c r="CC262" s="5"/>
      <c r="CD262" s="5"/>
      <c r="CE262" s="5"/>
      <c r="CF262" s="1"/>
      <c r="CG262" s="5"/>
      <c r="CH262" s="1"/>
      <c r="CI262" s="5"/>
      <c r="CJ262" s="5"/>
      <c r="CK262" s="5"/>
      <c r="CL262" s="1"/>
      <c r="CM262" s="5"/>
      <c r="CN262" s="1"/>
      <c r="CO262" s="5"/>
      <c r="CP262" s="5"/>
      <c r="CQ262" s="5"/>
      <c r="CR262" s="1"/>
      <c r="CS262" s="5"/>
      <c r="CT262" s="1"/>
      <c r="CU262" s="5"/>
      <c r="CV262" s="5">
        <v>18.280034626156102</v>
      </c>
      <c r="CW262" s="5">
        <v>11.2212535962655</v>
      </c>
      <c r="CX262" s="1">
        <v>0.61385297269675398</v>
      </c>
      <c r="CY262" s="5">
        <v>10.651022808224299</v>
      </c>
      <c r="CZ262" s="1">
        <v>0.58265878736270005</v>
      </c>
      <c r="DA262" s="5">
        <v>0.74946236559139801</v>
      </c>
      <c r="DB262" s="5">
        <v>0</v>
      </c>
      <c r="DC262" s="5">
        <v>0</v>
      </c>
      <c r="DD262" s="1"/>
      <c r="DE262" s="5">
        <v>4.8123205462733999E-3</v>
      </c>
      <c r="DF262" s="1"/>
      <c r="DG262" s="5">
        <v>0</v>
      </c>
      <c r="DH262" s="5">
        <v>0</v>
      </c>
      <c r="DI262" s="5">
        <v>0</v>
      </c>
      <c r="DJ262" s="1"/>
      <c r="DK262" s="5">
        <v>-16.7017997191736</v>
      </c>
      <c r="DL262" s="1"/>
      <c r="DM262" s="5">
        <v>0</v>
      </c>
      <c r="DN262" s="5">
        <v>0</v>
      </c>
      <c r="DO262" s="5">
        <v>0</v>
      </c>
      <c r="DP262" s="1"/>
      <c r="DQ262" s="5">
        <v>-3.2733385314989798</v>
      </c>
      <c r="DR262" s="1"/>
      <c r="DS262" s="5">
        <v>0</v>
      </c>
      <c r="DT262" s="5">
        <v>0</v>
      </c>
      <c r="DU262" s="5">
        <v>0</v>
      </c>
      <c r="DV262" s="1"/>
      <c r="DW262" s="5">
        <v>0.53629241042162001</v>
      </c>
      <c r="DX262" s="1"/>
      <c r="DY262" s="5">
        <v>0</v>
      </c>
      <c r="DZ262" s="5">
        <v>-2.31777401403339</v>
      </c>
      <c r="EA262" s="5">
        <v>-2.31777401403339</v>
      </c>
      <c r="EB262" s="1">
        <v>1</v>
      </c>
      <c r="EC262" s="5">
        <v>15.388062436537799</v>
      </c>
      <c r="ED262" s="1">
        <v>6.6391556482072698</v>
      </c>
      <c r="EE262" s="5">
        <v>0</v>
      </c>
      <c r="EF262" s="5"/>
      <c r="EG262" s="5"/>
      <c r="EH262" s="1"/>
      <c r="EI262" s="5"/>
      <c r="EJ262" s="1"/>
      <c r="EK262" s="5"/>
      <c r="EL262" s="5"/>
      <c r="EM262" s="5"/>
      <c r="EN262" s="1"/>
      <c r="EO262" s="5"/>
      <c r="EP262" s="1"/>
      <c r="EQ262" s="5"/>
      <c r="ER262" s="5"/>
      <c r="ES262" s="5"/>
      <c r="ET262" s="1"/>
      <c r="EU262" s="5"/>
      <c r="EV262" s="1"/>
      <c r="EW262" s="5"/>
      <c r="EX262" s="5"/>
      <c r="EY262" s="5"/>
      <c r="EZ262" s="1"/>
      <c r="FA262" s="5"/>
      <c r="FB262" s="1"/>
      <c r="FC262" s="5"/>
      <c r="FD262" s="4">
        <v>0</v>
      </c>
      <c r="FE262" s="4">
        <v>0</v>
      </c>
      <c r="FF262" s="1"/>
      <c r="FG262" s="4">
        <v>0</v>
      </c>
      <c r="FH262" s="1"/>
      <c r="FI262" s="4">
        <v>0</v>
      </c>
      <c r="FJ262" s="4">
        <v>0</v>
      </c>
      <c r="FK262" s="4">
        <v>0</v>
      </c>
      <c r="FL262" s="1"/>
      <c r="FM262" s="4">
        <v>0</v>
      </c>
      <c r="FN262" s="1"/>
      <c r="FO262" s="4">
        <v>0</v>
      </c>
      <c r="FP262" s="4">
        <v>18.280034626156102</v>
      </c>
      <c r="FQ262" s="4">
        <v>11.2212535962655</v>
      </c>
      <c r="FR262" s="1">
        <v>0.61385297269675398</v>
      </c>
      <c r="FS262" s="4">
        <v>10.651022808224299</v>
      </c>
      <c r="FT262" s="1">
        <v>0.58265878736270005</v>
      </c>
      <c r="FU262" s="4">
        <v>0.74946236559139801</v>
      </c>
      <c r="FV262" s="4">
        <v>0</v>
      </c>
      <c r="FW262" s="4">
        <v>0</v>
      </c>
      <c r="FX262" s="1"/>
      <c r="FY262" s="4">
        <v>-16.6969873986274</v>
      </c>
      <c r="FZ262" s="1"/>
      <c r="GA262" s="4">
        <v>0</v>
      </c>
      <c r="GB262" s="4">
        <v>0</v>
      </c>
      <c r="GC262" s="4">
        <v>0</v>
      </c>
      <c r="GD262" s="1"/>
      <c r="GE262" s="4">
        <v>-2.73704612107736</v>
      </c>
      <c r="GF262" s="1"/>
      <c r="GG262" s="4">
        <v>0</v>
      </c>
      <c r="GH262" s="4">
        <v>-2.31777401403339</v>
      </c>
      <c r="GI262" s="4">
        <v>-2.31777401403339</v>
      </c>
      <c r="GJ262" s="1">
        <v>1</v>
      </c>
      <c r="GK262" s="4">
        <v>15.388062436537799</v>
      </c>
      <c r="GL262" s="1">
        <v>-6.6391556482072698</v>
      </c>
      <c r="GM262" s="4">
        <v>0</v>
      </c>
      <c r="GN262" s="4">
        <v>0</v>
      </c>
      <c r="GO262" s="4">
        <v>0</v>
      </c>
      <c r="GP262" s="1"/>
      <c r="GQ262" s="4">
        <v>0</v>
      </c>
      <c r="GR262" s="1"/>
      <c r="GS262" s="4">
        <v>0</v>
      </c>
      <c r="GT262" s="4">
        <v>0</v>
      </c>
      <c r="GU262" s="4">
        <v>0</v>
      </c>
      <c r="GV262" s="1"/>
      <c r="GW262" s="4">
        <v>0</v>
      </c>
      <c r="GX262" s="1"/>
      <c r="GY262" s="4">
        <v>0</v>
      </c>
    </row>
    <row r="263" spans="1:207" s="8" customFormat="1" x14ac:dyDescent="0.25">
      <c r="A263" s="4" t="s">
        <v>221</v>
      </c>
      <c r="B263" s="4" t="s">
        <v>717</v>
      </c>
      <c r="C263" s="4" t="s">
        <v>718</v>
      </c>
      <c r="D263" s="30" t="s">
        <v>231</v>
      </c>
      <c r="E263" s="4" t="s">
        <v>232</v>
      </c>
      <c r="F263" s="5"/>
      <c r="G263" s="5"/>
      <c r="H263" s="5"/>
      <c r="I263" s="5"/>
      <c r="J263" s="5"/>
      <c r="K263" s="5"/>
      <c r="L263" s="5"/>
      <c r="M263" s="5">
        <v>14.7095795916202</v>
      </c>
      <c r="N263" s="5">
        <v>14.08272646506</v>
      </c>
      <c r="O263" s="5">
        <v>13.8155695788074</v>
      </c>
      <c r="P263" s="5">
        <v>17.321020056015001</v>
      </c>
      <c r="Q263" s="5">
        <v>15.6634550246948</v>
      </c>
      <c r="R263" s="5">
        <v>13.8779768341423</v>
      </c>
      <c r="S263" s="5">
        <v>14.787214830445601</v>
      </c>
      <c r="T263" s="5">
        <v>28.298019263983001</v>
      </c>
      <c r="U263" s="5">
        <v>26.505843094470102</v>
      </c>
      <c r="V263" s="5">
        <v>-4.2627668061731603</v>
      </c>
      <c r="W263" s="5"/>
      <c r="X263" s="5"/>
      <c r="Y263" s="5"/>
      <c r="Z263" s="5"/>
      <c r="AA263" s="5"/>
      <c r="AB263" s="5"/>
      <c r="AC263" s="5">
        <v>0</v>
      </c>
      <c r="AD263" s="5">
        <v>0</v>
      </c>
      <c r="AE263" s="5">
        <v>0</v>
      </c>
      <c r="AF263" s="5">
        <v>14.7095795916202</v>
      </c>
      <c r="AG263" s="5">
        <v>27.898296043867401</v>
      </c>
      <c r="AH263" s="5">
        <v>32.984475080709899</v>
      </c>
      <c r="AI263" s="5">
        <v>28.665191664587901</v>
      </c>
      <c r="AJ263" s="5">
        <v>54.803862358453102</v>
      </c>
      <c r="AK263" s="5">
        <v>-4.2627668061731603</v>
      </c>
      <c r="AL263" s="5">
        <v>0</v>
      </c>
      <c r="AM263" s="5">
        <v>0</v>
      </c>
      <c r="AN263" s="5">
        <v>0</v>
      </c>
      <c r="AO263" s="5"/>
      <c r="AP263" s="5">
        <v>14.7095795916202</v>
      </c>
      <c r="AQ263" s="5">
        <v>60.882771124577303</v>
      </c>
      <c r="AR263" s="5">
        <v>83.469054023040997</v>
      </c>
      <c r="AS263" s="5">
        <v>-4.2627668061731603</v>
      </c>
      <c r="AT263" s="5"/>
      <c r="AU263" s="5">
        <f t="shared" si="34"/>
        <v>46.173191532957105</v>
      </c>
      <c r="AV263" s="5">
        <f t="shared" si="35"/>
        <v>22.586282898463693</v>
      </c>
      <c r="AW263" s="5">
        <f t="shared" si="36"/>
        <v>-87.731820829214158</v>
      </c>
      <c r="AX263" s="5">
        <v>14.7095795916202</v>
      </c>
      <c r="AY263" s="5">
        <v>-0.626853126560173</v>
      </c>
      <c r="AZ263" s="5">
        <v>-0.26715688625266099</v>
      </c>
      <c r="BA263" s="5">
        <v>3.50545047720767</v>
      </c>
      <c r="BB263" s="5">
        <v>-1.65756503132019</v>
      </c>
      <c r="BC263" s="5">
        <v>-1.7854781905525801</v>
      </c>
      <c r="BD263" s="5">
        <v>0.909237996303361</v>
      </c>
      <c r="BE263" s="5">
        <v>13.5108044335374</v>
      </c>
      <c r="BF263" s="5">
        <v>-1.7921761695128899</v>
      </c>
      <c r="BG263" s="5">
        <v>-30.768609900643298</v>
      </c>
      <c r="BH263" s="5">
        <v>4.2627668061731603</v>
      </c>
      <c r="BI263" s="5">
        <v>0</v>
      </c>
      <c r="BJ263" s="5">
        <v>0</v>
      </c>
      <c r="BK263" s="5">
        <v>0</v>
      </c>
      <c r="BL263" s="6">
        <v>0</v>
      </c>
      <c r="BM263" s="5" t="s">
        <v>257</v>
      </c>
      <c r="BN263" s="4" t="s">
        <v>257</v>
      </c>
      <c r="BO263" s="7">
        <v>493</v>
      </c>
      <c r="BP263" s="7">
        <v>245</v>
      </c>
      <c r="BQ263" s="4" t="s">
        <v>253</v>
      </c>
      <c r="BR263" s="5">
        <v>14.08272646506</v>
      </c>
      <c r="BS263" s="5">
        <v>12.306144529232199</v>
      </c>
      <c r="BT263" s="1">
        <v>0.87384673413663205</v>
      </c>
      <c r="BU263" s="5">
        <v>8.2637615284965698</v>
      </c>
      <c r="BV263" s="1">
        <v>0.586801252513097</v>
      </c>
      <c r="BW263" s="5">
        <v>3</v>
      </c>
      <c r="BX263" s="5">
        <v>13.8155695788074</v>
      </c>
      <c r="BY263" s="5">
        <v>11.384836812915299</v>
      </c>
      <c r="BZ263" s="1">
        <v>0.82405844710009102</v>
      </c>
      <c r="CA263" s="5">
        <v>8.2173427359683302</v>
      </c>
      <c r="CB263" s="1">
        <v>0.59478856004413105</v>
      </c>
      <c r="CC263" s="5">
        <v>2.19354838709677</v>
      </c>
      <c r="CD263" s="5">
        <v>17.321020056015001</v>
      </c>
      <c r="CE263" s="5">
        <v>12.7908867395778</v>
      </c>
      <c r="CF263" s="1">
        <v>0.73846036193093501</v>
      </c>
      <c r="CG263" s="5">
        <v>8.4064509724058105</v>
      </c>
      <c r="CH263" s="1">
        <v>0.48533232715047397</v>
      </c>
      <c r="CI263" s="5">
        <v>4</v>
      </c>
      <c r="CJ263" s="5">
        <v>15.6634550246948</v>
      </c>
      <c r="CK263" s="5">
        <v>9.0055026320749896</v>
      </c>
      <c r="CL263" s="1">
        <v>0.57493717815622503</v>
      </c>
      <c r="CM263" s="5">
        <v>5.0083629909129597</v>
      </c>
      <c r="CN263" s="1">
        <v>0.31974829199667798</v>
      </c>
      <c r="CO263" s="5">
        <v>3.4838709677419399</v>
      </c>
      <c r="CP263" s="5">
        <v>13.8779768341423</v>
      </c>
      <c r="CQ263" s="5">
        <v>9.0047844079275894</v>
      </c>
      <c r="CR263" s="1">
        <v>0.64885426136281199</v>
      </c>
      <c r="CS263" s="5">
        <v>4.5024096859069997</v>
      </c>
      <c r="CT263" s="1">
        <v>0.32442839037101401</v>
      </c>
      <c r="CU263" s="5">
        <v>2.7</v>
      </c>
      <c r="CV263" s="5">
        <v>14.787214830445601</v>
      </c>
      <c r="CW263" s="5">
        <v>9.3479654716957192</v>
      </c>
      <c r="CX263" s="1">
        <v>0.63216539279926098</v>
      </c>
      <c r="CY263" s="5">
        <v>5.6412607539333797</v>
      </c>
      <c r="CZ263" s="1">
        <v>0.38149582721409497</v>
      </c>
      <c r="DA263" s="5">
        <v>2.9</v>
      </c>
      <c r="DB263" s="5">
        <v>28.298019263983001</v>
      </c>
      <c r="DC263" s="5">
        <v>26.693248704663201</v>
      </c>
      <c r="DD263" s="1">
        <v>0.94329035737980804</v>
      </c>
      <c r="DE263" s="5">
        <v>26.392583981050301</v>
      </c>
      <c r="DF263" s="1">
        <v>0.93266541855253204</v>
      </c>
      <c r="DG263" s="5">
        <v>0.25806451612903197</v>
      </c>
      <c r="DH263" s="5">
        <v>26.505843094470102</v>
      </c>
      <c r="DI263" s="5">
        <v>24.448354029916</v>
      </c>
      <c r="DJ263" s="1">
        <v>0.922376018856638</v>
      </c>
      <c r="DK263" s="5">
        <v>22.641350937355799</v>
      </c>
      <c r="DL263" s="1">
        <v>0.85420225482582302</v>
      </c>
      <c r="DM263" s="5">
        <v>1.3571428571428601</v>
      </c>
      <c r="DN263" s="5">
        <v>-4.2627668061731603</v>
      </c>
      <c r="DO263" s="5">
        <v>-4.2627668061731603</v>
      </c>
      <c r="DP263" s="1">
        <v>1</v>
      </c>
      <c r="DQ263" s="5">
        <v>-4.2267788174444698</v>
      </c>
      <c r="DR263" s="1">
        <v>-0.99155759853516301</v>
      </c>
      <c r="DS263" s="5">
        <v>0</v>
      </c>
      <c r="DT263" s="5"/>
      <c r="DU263" s="5"/>
      <c r="DV263" s="1"/>
      <c r="DW263" s="5"/>
      <c r="DX263" s="1"/>
      <c r="DY263" s="5"/>
      <c r="DZ263" s="5"/>
      <c r="EA263" s="5"/>
      <c r="EB263" s="1"/>
      <c r="EC263" s="5"/>
      <c r="ED263" s="1"/>
      <c r="EE263" s="5"/>
      <c r="EF263" s="5"/>
      <c r="EG263" s="5"/>
      <c r="EH263" s="1"/>
      <c r="EI263" s="5"/>
      <c r="EJ263" s="1"/>
      <c r="EK263" s="5"/>
      <c r="EL263" s="5"/>
      <c r="EM263" s="5"/>
      <c r="EN263" s="1"/>
      <c r="EO263" s="5"/>
      <c r="EP263" s="1"/>
      <c r="EQ263" s="5"/>
      <c r="ER263" s="5"/>
      <c r="ES263" s="5"/>
      <c r="ET263" s="1"/>
      <c r="EU263" s="5"/>
      <c r="EV263" s="1"/>
      <c r="EW263" s="5"/>
      <c r="EX263" s="5"/>
      <c r="EY263" s="5"/>
      <c r="EZ263" s="1"/>
      <c r="FA263" s="5"/>
      <c r="FB263" s="1"/>
      <c r="FC263" s="5"/>
      <c r="FD263" s="4">
        <v>27.898296043867401</v>
      </c>
      <c r="FE263" s="4">
        <v>23.690981342147499</v>
      </c>
      <c r="FF263" s="1">
        <v>0.84919097943815902</v>
      </c>
      <c r="FG263" s="4">
        <v>16.4811042644649</v>
      </c>
      <c r="FH263" s="1">
        <v>0.59075666264885696</v>
      </c>
      <c r="FI263" s="4">
        <v>5.1935483870967696</v>
      </c>
      <c r="FJ263" s="4">
        <v>32.984475080709899</v>
      </c>
      <c r="FK263" s="4">
        <v>21.796389371652801</v>
      </c>
      <c r="FL263" s="1">
        <v>0.66080752591390801</v>
      </c>
      <c r="FM263" s="4">
        <v>13.414813963318799</v>
      </c>
      <c r="FN263" s="1">
        <v>0.40670084730752898</v>
      </c>
      <c r="FO263" s="4">
        <v>7.4838709677419404</v>
      </c>
      <c r="FP263" s="4">
        <v>28.665191664587901</v>
      </c>
      <c r="FQ263" s="4">
        <v>18.3527498796233</v>
      </c>
      <c r="FR263" s="1">
        <v>0.64024514799584398</v>
      </c>
      <c r="FS263" s="4">
        <v>10.143670439840401</v>
      </c>
      <c r="FT263" s="1">
        <v>0.35386717655795602</v>
      </c>
      <c r="FU263" s="4">
        <v>5.6</v>
      </c>
      <c r="FV263" s="4">
        <v>54.803862358453102</v>
      </c>
      <c r="FW263" s="4">
        <v>51.141602734579301</v>
      </c>
      <c r="FX263" s="1">
        <v>0.93317515470131895</v>
      </c>
      <c r="FY263" s="4">
        <v>49.033934918406203</v>
      </c>
      <c r="FZ263" s="1">
        <v>0.89471677375021796</v>
      </c>
      <c r="GA263" s="4">
        <v>1.6152073732718899</v>
      </c>
      <c r="GB263" s="4">
        <v>-4.2627668061731603</v>
      </c>
      <c r="GC263" s="4">
        <v>-4.2627668061731603</v>
      </c>
      <c r="GD263" s="1">
        <v>1</v>
      </c>
      <c r="GE263" s="4">
        <v>-4.2267788174444698</v>
      </c>
      <c r="GF263" s="1">
        <v>0.99155759853516301</v>
      </c>
      <c r="GG263" s="4">
        <v>0</v>
      </c>
      <c r="GH263" s="4">
        <v>0</v>
      </c>
      <c r="GI263" s="4">
        <v>0</v>
      </c>
      <c r="GJ263" s="1"/>
      <c r="GK263" s="4">
        <v>0</v>
      </c>
      <c r="GL263" s="1"/>
      <c r="GM263" s="4">
        <v>0</v>
      </c>
      <c r="GN263" s="4">
        <v>0</v>
      </c>
      <c r="GO263" s="4">
        <v>0</v>
      </c>
      <c r="GP263" s="1"/>
      <c r="GQ263" s="4">
        <v>0</v>
      </c>
      <c r="GR263" s="1"/>
      <c r="GS263" s="4">
        <v>0</v>
      </c>
      <c r="GT263" s="4">
        <v>0</v>
      </c>
      <c r="GU263" s="4">
        <v>0</v>
      </c>
      <c r="GV263" s="1"/>
      <c r="GW263" s="4">
        <v>0</v>
      </c>
      <c r="GX263" s="1"/>
      <c r="GY263" s="4">
        <v>0</v>
      </c>
    </row>
    <row r="264" spans="1:207" s="8" customFormat="1" x14ac:dyDescent="0.25">
      <c r="A264" s="4" t="s">
        <v>221</v>
      </c>
      <c r="B264" s="4" t="s">
        <v>719</v>
      </c>
      <c r="C264" s="4" t="s">
        <v>720</v>
      </c>
      <c r="D264" s="30" t="s">
        <v>231</v>
      </c>
      <c r="E264" s="4" t="s">
        <v>232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>
        <v>0</v>
      </c>
      <c r="R264" s="5">
        <v>-5.14144465806083E-2</v>
      </c>
      <c r="S264" s="5">
        <v>1.9647016945567599E-6</v>
      </c>
      <c r="T264" s="5">
        <v>15.0264063998543</v>
      </c>
      <c r="U264" s="5">
        <v>3.2555627186740799E-4</v>
      </c>
      <c r="V264" s="5">
        <v>5.92808376283782E-5</v>
      </c>
      <c r="W264" s="5">
        <v>-22.298678849240599</v>
      </c>
      <c r="X264" s="5">
        <v>14.4054439874183</v>
      </c>
      <c r="Y264" s="5">
        <v>0</v>
      </c>
      <c r="Z264" s="5"/>
      <c r="AA264" s="5"/>
      <c r="AB264" s="5"/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-5.1412481878913799E-2</v>
      </c>
      <c r="AJ264" s="5">
        <v>15.026731956126101</v>
      </c>
      <c r="AK264" s="5">
        <v>-22.298619568403002</v>
      </c>
      <c r="AL264" s="5">
        <v>14.4054439874183</v>
      </c>
      <c r="AM264" s="5">
        <v>0</v>
      </c>
      <c r="AN264" s="5">
        <v>0</v>
      </c>
      <c r="AO264" s="5"/>
      <c r="AP264" s="5"/>
      <c r="AQ264" s="5">
        <v>0</v>
      </c>
      <c r="AR264" s="5">
        <v>14.9753194742472</v>
      </c>
      <c r="AS264" s="5">
        <v>-7.8931755809846802</v>
      </c>
      <c r="AT264" s="5"/>
      <c r="AU264" s="5">
        <f t="shared" si="34"/>
        <v>0</v>
      </c>
      <c r="AV264" s="5">
        <f t="shared" si="35"/>
        <v>14.9753194742472</v>
      </c>
      <c r="AW264" s="5">
        <f t="shared" si="36"/>
        <v>-22.868495055231882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-5.14144465806083E-2</v>
      </c>
      <c r="BD264" s="5">
        <v>5.1416411282302898E-2</v>
      </c>
      <c r="BE264" s="5">
        <v>15.0264044351526</v>
      </c>
      <c r="BF264" s="5">
        <v>-15.026080843582401</v>
      </c>
      <c r="BG264" s="5">
        <v>-2.6627543423903E-4</v>
      </c>
      <c r="BH264" s="5">
        <v>-22.298738130078299</v>
      </c>
      <c r="BI264" s="5">
        <v>36.704122836659003</v>
      </c>
      <c r="BJ264" s="5">
        <v>-14.4054439874183</v>
      </c>
      <c r="BK264" s="5">
        <v>0</v>
      </c>
      <c r="BL264" s="6">
        <v>0</v>
      </c>
      <c r="BM264" s="5" t="s">
        <v>279</v>
      </c>
      <c r="BN264" s="4" t="s">
        <v>279</v>
      </c>
      <c r="BO264" s="7">
        <v>999</v>
      </c>
      <c r="BP264" s="7">
        <v>246</v>
      </c>
      <c r="BQ264" s="4" t="s">
        <v>253</v>
      </c>
      <c r="BR264" s="5"/>
      <c r="BS264" s="5"/>
      <c r="BT264" s="1"/>
      <c r="BU264" s="5"/>
      <c r="BV264" s="1"/>
      <c r="BW264" s="5"/>
      <c r="BX264" s="5"/>
      <c r="BY264" s="5"/>
      <c r="BZ264" s="1"/>
      <c r="CA264" s="5"/>
      <c r="CB264" s="1"/>
      <c r="CC264" s="5"/>
      <c r="CD264" s="5"/>
      <c r="CE264" s="5"/>
      <c r="CF264" s="1"/>
      <c r="CG264" s="5"/>
      <c r="CH264" s="1"/>
      <c r="CI264" s="5"/>
      <c r="CJ264" s="5">
        <v>0</v>
      </c>
      <c r="CK264" s="5">
        <v>0</v>
      </c>
      <c r="CL264" s="1"/>
      <c r="CM264" s="5">
        <v>0</v>
      </c>
      <c r="CN264" s="1"/>
      <c r="CO264" s="5">
        <v>0</v>
      </c>
      <c r="CP264" s="5">
        <v>-5.14144465806083E-2</v>
      </c>
      <c r="CQ264" s="5">
        <v>-5.14144465806083E-2</v>
      </c>
      <c r="CR264" s="1">
        <v>1</v>
      </c>
      <c r="CS264" s="5">
        <v>-5.14144465806083E-2</v>
      </c>
      <c r="CT264" s="1">
        <v>-1</v>
      </c>
      <c r="CU264" s="5">
        <v>0</v>
      </c>
      <c r="CV264" s="5">
        <v>1.9647016945567599E-6</v>
      </c>
      <c r="CW264" s="5">
        <v>1.9647016945567599E-6</v>
      </c>
      <c r="CX264" s="1">
        <v>1</v>
      </c>
      <c r="CY264" s="5">
        <v>9.6547038961201599E-7</v>
      </c>
      <c r="CZ264" s="1">
        <v>0.491408131975897</v>
      </c>
      <c r="DA264" s="5">
        <v>0</v>
      </c>
      <c r="DB264" s="5">
        <v>15.0264063998543</v>
      </c>
      <c r="DC264" s="5">
        <v>15.027449398835399</v>
      </c>
      <c r="DD264" s="1">
        <v>1.0000694110723001</v>
      </c>
      <c r="DE264" s="5">
        <v>14.8935316771926</v>
      </c>
      <c r="DF264" s="1">
        <v>0.99115725216489703</v>
      </c>
      <c r="DG264" s="5">
        <v>0</v>
      </c>
      <c r="DH264" s="5">
        <v>3.2555627186740799E-4</v>
      </c>
      <c r="DI264" s="5">
        <v>3.2555627186740799E-4</v>
      </c>
      <c r="DJ264" s="1">
        <v>1</v>
      </c>
      <c r="DK264" s="5">
        <v>-8.5708967956407104E-4</v>
      </c>
      <c r="DL264" s="1">
        <v>-2.6326928817797199</v>
      </c>
      <c r="DM264" s="5">
        <v>0</v>
      </c>
      <c r="DN264" s="5">
        <v>5.92808376283782E-5</v>
      </c>
      <c r="DO264" s="5">
        <v>5.92808376283782E-5</v>
      </c>
      <c r="DP264" s="1">
        <v>1</v>
      </c>
      <c r="DQ264" s="5">
        <v>3.2040422279031497E-5</v>
      </c>
      <c r="DR264" s="1">
        <v>0.540485316349402</v>
      </c>
      <c r="DS264" s="5">
        <v>0</v>
      </c>
      <c r="DT264" s="5">
        <v>-22.298678849240599</v>
      </c>
      <c r="DU264" s="5">
        <v>-22.298678849240599</v>
      </c>
      <c r="DV264" s="1">
        <v>1</v>
      </c>
      <c r="DW264" s="5">
        <v>-22.298678849240599</v>
      </c>
      <c r="DX264" s="1">
        <v>-1</v>
      </c>
      <c r="DY264" s="5">
        <v>0</v>
      </c>
      <c r="DZ264" s="5">
        <v>14.4054439874183</v>
      </c>
      <c r="EA264" s="5">
        <v>14.4054439874183</v>
      </c>
      <c r="EB264" s="1">
        <v>1</v>
      </c>
      <c r="EC264" s="5">
        <v>14.4054439874183</v>
      </c>
      <c r="ED264" s="1">
        <v>1</v>
      </c>
      <c r="EE264" s="5">
        <v>0</v>
      </c>
      <c r="EF264" s="5">
        <v>0</v>
      </c>
      <c r="EG264" s="5">
        <v>0</v>
      </c>
      <c r="EH264" s="1"/>
      <c r="EI264" s="5">
        <v>-0.42865359093085997</v>
      </c>
      <c r="EJ264" s="1"/>
      <c r="EK264" s="5">
        <v>0</v>
      </c>
      <c r="EL264" s="5"/>
      <c r="EM264" s="5"/>
      <c r="EN264" s="1"/>
      <c r="EO264" s="5"/>
      <c r="EP264" s="1"/>
      <c r="EQ264" s="5"/>
      <c r="ER264" s="5"/>
      <c r="ES264" s="5"/>
      <c r="ET264" s="1"/>
      <c r="EU264" s="5"/>
      <c r="EV264" s="1"/>
      <c r="EW264" s="5"/>
      <c r="EX264" s="5"/>
      <c r="EY264" s="5"/>
      <c r="EZ264" s="1"/>
      <c r="FA264" s="5"/>
      <c r="FB264" s="1"/>
      <c r="FC264" s="5"/>
      <c r="FD264" s="4">
        <v>0</v>
      </c>
      <c r="FE264" s="4">
        <v>0</v>
      </c>
      <c r="FF264" s="1"/>
      <c r="FG264" s="4">
        <v>0</v>
      </c>
      <c r="FH264" s="1"/>
      <c r="FI264" s="4">
        <v>0</v>
      </c>
      <c r="FJ264" s="4">
        <v>0</v>
      </c>
      <c r="FK264" s="4">
        <v>0</v>
      </c>
      <c r="FL264" s="1"/>
      <c r="FM264" s="4">
        <v>0</v>
      </c>
      <c r="FN264" s="1"/>
      <c r="FO264" s="4">
        <v>0</v>
      </c>
      <c r="FP264" s="4">
        <v>-5.1412481878913799E-2</v>
      </c>
      <c r="FQ264" s="4">
        <v>-5.1412481878913799E-2</v>
      </c>
      <c r="FR264" s="1">
        <v>1</v>
      </c>
      <c r="FS264" s="4">
        <v>-5.1413481110218699E-2</v>
      </c>
      <c r="FT264" s="1">
        <v>1.0000194355780601</v>
      </c>
      <c r="FU264" s="4">
        <v>0</v>
      </c>
      <c r="FV264" s="4">
        <v>15.026731956126101</v>
      </c>
      <c r="FW264" s="4">
        <v>15.0277749551072</v>
      </c>
      <c r="FX264" s="1">
        <v>1.0000694095685001</v>
      </c>
      <c r="FY264" s="4">
        <v>14.892674587513</v>
      </c>
      <c r="FZ264" s="1">
        <v>0.99107874093951198</v>
      </c>
      <c r="GA264" s="4">
        <v>0</v>
      </c>
      <c r="GB264" s="4">
        <v>-22.298619568403002</v>
      </c>
      <c r="GC264" s="4">
        <v>-22.298619568403002</v>
      </c>
      <c r="GD264" s="1">
        <v>1</v>
      </c>
      <c r="GE264" s="4">
        <v>-22.2986468088184</v>
      </c>
      <c r="GF264" s="1">
        <v>1.00000122161891</v>
      </c>
      <c r="GG264" s="4">
        <v>0</v>
      </c>
      <c r="GH264" s="4">
        <v>14.4054439874183</v>
      </c>
      <c r="GI264" s="4">
        <v>14.4054439874183</v>
      </c>
      <c r="GJ264" s="1">
        <v>1</v>
      </c>
      <c r="GK264" s="4">
        <v>13.9767903964875</v>
      </c>
      <c r="GL264" s="1">
        <v>0.97024363905026101</v>
      </c>
      <c r="GM264" s="4">
        <v>0</v>
      </c>
      <c r="GN264" s="4">
        <v>0</v>
      </c>
      <c r="GO264" s="4">
        <v>0</v>
      </c>
      <c r="GP264" s="1"/>
      <c r="GQ264" s="4">
        <v>0</v>
      </c>
      <c r="GR264" s="1"/>
      <c r="GS264" s="4">
        <v>0</v>
      </c>
      <c r="GT264" s="4">
        <v>0</v>
      </c>
      <c r="GU264" s="4">
        <v>0</v>
      </c>
      <c r="GV264" s="1"/>
      <c r="GW264" s="4">
        <v>0</v>
      </c>
      <c r="GX264" s="1"/>
      <c r="GY264" s="4">
        <v>0</v>
      </c>
    </row>
    <row r="265" spans="1:207" s="8" customFormat="1" x14ac:dyDescent="0.25">
      <c r="A265" s="4" t="s">
        <v>221</v>
      </c>
      <c r="B265" s="4" t="s">
        <v>721</v>
      </c>
      <c r="C265" s="4" t="s">
        <v>722</v>
      </c>
      <c r="D265" s="30" t="s">
        <v>256</v>
      </c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>
        <v>-5.3554318896651401E-3</v>
      </c>
      <c r="Y265" s="5">
        <v>-24.116770262521101</v>
      </c>
      <c r="Z265" s="5">
        <v>24.0017723497802</v>
      </c>
      <c r="AA265" s="5"/>
      <c r="AB265" s="5"/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-24.122125694410698</v>
      </c>
      <c r="AM265" s="5">
        <v>24.0017723497802</v>
      </c>
      <c r="AN265" s="5">
        <v>0</v>
      </c>
      <c r="AO265" s="5"/>
      <c r="AP265" s="5"/>
      <c r="AQ265" s="5"/>
      <c r="AR265" s="5"/>
      <c r="AS265" s="5">
        <v>-24.122125694410698</v>
      </c>
      <c r="AT265" s="5">
        <v>24.0017723497802</v>
      </c>
      <c r="AU265" s="5">
        <f t="shared" si="34"/>
        <v>0</v>
      </c>
      <c r="AV265" s="5">
        <f t="shared" si="35"/>
        <v>0</v>
      </c>
      <c r="AW265" s="5">
        <f t="shared" si="36"/>
        <v>-24.122125694410698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-5.3554318896651401E-3</v>
      </c>
      <c r="BJ265" s="5">
        <v>-24.1114148306314</v>
      </c>
      <c r="BK265" s="5">
        <v>48.118542612301198</v>
      </c>
      <c r="BL265" s="6">
        <v>-24.0017723497802</v>
      </c>
      <c r="BM265" s="5" t="s">
        <v>257</v>
      </c>
      <c r="BN265" s="4" t="s">
        <v>257</v>
      </c>
      <c r="BO265" s="7">
        <v>1004</v>
      </c>
      <c r="BP265" s="7">
        <v>247</v>
      </c>
      <c r="BQ265" s="4" t="s">
        <v>253</v>
      </c>
      <c r="BR265" s="5"/>
      <c r="BS265" s="5"/>
      <c r="BT265" s="1"/>
      <c r="BU265" s="5"/>
      <c r="BV265" s="1"/>
      <c r="BW265" s="5"/>
      <c r="BX265" s="5"/>
      <c r="BY265" s="5"/>
      <c r="BZ265" s="1"/>
      <c r="CA265" s="5"/>
      <c r="CB265" s="1"/>
      <c r="CC265" s="5"/>
      <c r="CD265" s="5"/>
      <c r="CE265" s="5"/>
      <c r="CF265" s="1"/>
      <c r="CG265" s="5"/>
      <c r="CH265" s="1"/>
      <c r="CI265" s="5"/>
      <c r="CJ265" s="5"/>
      <c r="CK265" s="5"/>
      <c r="CL265" s="1"/>
      <c r="CM265" s="5"/>
      <c r="CN265" s="1"/>
      <c r="CO265" s="5"/>
      <c r="CP265" s="5"/>
      <c r="CQ265" s="5"/>
      <c r="CR265" s="1"/>
      <c r="CS265" s="5"/>
      <c r="CT265" s="1"/>
      <c r="CU265" s="5"/>
      <c r="CV265" s="5"/>
      <c r="CW265" s="5"/>
      <c r="CX265" s="1"/>
      <c r="CY265" s="5"/>
      <c r="CZ265" s="1"/>
      <c r="DA265" s="5"/>
      <c r="DB265" s="5"/>
      <c r="DC265" s="5"/>
      <c r="DD265" s="1"/>
      <c r="DE265" s="5"/>
      <c r="DF265" s="1"/>
      <c r="DG265" s="5"/>
      <c r="DH265" s="5"/>
      <c r="DI265" s="5"/>
      <c r="DJ265" s="1"/>
      <c r="DK265" s="5"/>
      <c r="DL265" s="1"/>
      <c r="DM265" s="5"/>
      <c r="DN265" s="5"/>
      <c r="DO265" s="5"/>
      <c r="DP265" s="1"/>
      <c r="DQ265" s="5"/>
      <c r="DR265" s="1"/>
      <c r="DS265" s="5"/>
      <c r="DT265" s="5"/>
      <c r="DU265" s="5"/>
      <c r="DV265" s="1"/>
      <c r="DW265" s="5"/>
      <c r="DX265" s="1"/>
      <c r="DY265" s="5"/>
      <c r="DZ265" s="5">
        <v>-5.3554318896651401E-3</v>
      </c>
      <c r="EA265" s="5">
        <v>-5.3554318896651401E-3</v>
      </c>
      <c r="EB265" s="1">
        <v>1</v>
      </c>
      <c r="EC265" s="5">
        <v>-5.3554318896651401E-3</v>
      </c>
      <c r="ED265" s="1">
        <v>-1</v>
      </c>
      <c r="EE265" s="5">
        <v>0</v>
      </c>
      <c r="EF265" s="5">
        <v>-24.116770262521101</v>
      </c>
      <c r="EG265" s="5">
        <v>-24.116770262521101</v>
      </c>
      <c r="EH265" s="1">
        <v>1</v>
      </c>
      <c r="EI265" s="5">
        <v>-24.116770262521101</v>
      </c>
      <c r="EJ265" s="1">
        <v>-1</v>
      </c>
      <c r="EK265" s="5">
        <v>0</v>
      </c>
      <c r="EL265" s="5">
        <v>24.0017723497802</v>
      </c>
      <c r="EM265" s="5">
        <v>24.0017723497802</v>
      </c>
      <c r="EN265" s="1">
        <v>1</v>
      </c>
      <c r="EO265" s="5">
        <v>24.5239123128109</v>
      </c>
      <c r="EP265" s="1">
        <v>1.02175422528893</v>
      </c>
      <c r="EQ265" s="5">
        <v>0</v>
      </c>
      <c r="ER265" s="5"/>
      <c r="ES265" s="5"/>
      <c r="ET265" s="1"/>
      <c r="EU265" s="5"/>
      <c r="EV265" s="1"/>
      <c r="EW265" s="5"/>
      <c r="EX265" s="5"/>
      <c r="EY265" s="5"/>
      <c r="EZ265" s="1"/>
      <c r="FA265" s="5"/>
      <c r="FB265" s="1"/>
      <c r="FC265" s="5"/>
      <c r="FD265" s="4">
        <v>0</v>
      </c>
      <c r="FE265" s="4">
        <v>0</v>
      </c>
      <c r="FF265" s="1"/>
      <c r="FG265" s="4">
        <v>0</v>
      </c>
      <c r="FH265" s="1"/>
      <c r="FI265" s="4">
        <v>0</v>
      </c>
      <c r="FJ265" s="4">
        <v>0</v>
      </c>
      <c r="FK265" s="4">
        <v>0</v>
      </c>
      <c r="FL265" s="1"/>
      <c r="FM265" s="4">
        <v>0</v>
      </c>
      <c r="FN265" s="1"/>
      <c r="FO265" s="4">
        <v>0</v>
      </c>
      <c r="FP265" s="4">
        <v>0</v>
      </c>
      <c r="FQ265" s="4">
        <v>0</v>
      </c>
      <c r="FR265" s="1"/>
      <c r="FS265" s="4">
        <v>0</v>
      </c>
      <c r="FT265" s="1"/>
      <c r="FU265" s="4">
        <v>0</v>
      </c>
      <c r="FV265" s="4">
        <v>0</v>
      </c>
      <c r="FW265" s="4">
        <v>0</v>
      </c>
      <c r="FX265" s="1"/>
      <c r="FY265" s="4">
        <v>0</v>
      </c>
      <c r="FZ265" s="1"/>
      <c r="GA265" s="4">
        <v>0</v>
      </c>
      <c r="GB265" s="4">
        <v>0</v>
      </c>
      <c r="GC265" s="4">
        <v>0</v>
      </c>
      <c r="GD265" s="1"/>
      <c r="GE265" s="4">
        <v>0</v>
      </c>
      <c r="GF265" s="1"/>
      <c r="GG265" s="4">
        <v>0</v>
      </c>
      <c r="GH265" s="4">
        <v>-24.122125694410698</v>
      </c>
      <c r="GI265" s="4">
        <v>-24.122125694410698</v>
      </c>
      <c r="GJ265" s="1">
        <v>1</v>
      </c>
      <c r="GK265" s="4">
        <v>-24.122125694410698</v>
      </c>
      <c r="GL265" s="1">
        <v>1</v>
      </c>
      <c r="GM265" s="4">
        <v>0</v>
      </c>
      <c r="GN265" s="4">
        <v>24.0017723497802</v>
      </c>
      <c r="GO265" s="4">
        <v>24.0017723497802</v>
      </c>
      <c r="GP265" s="1">
        <v>1</v>
      </c>
      <c r="GQ265" s="4">
        <v>24.5239123128109</v>
      </c>
      <c r="GR265" s="1">
        <v>1.02175422528893</v>
      </c>
      <c r="GS265" s="4">
        <v>0</v>
      </c>
      <c r="GT265" s="4">
        <v>0</v>
      </c>
      <c r="GU265" s="4">
        <v>0</v>
      </c>
      <c r="GV265" s="1"/>
      <c r="GW265" s="4">
        <v>0</v>
      </c>
      <c r="GX265" s="1"/>
      <c r="GY265" s="4">
        <v>0</v>
      </c>
    </row>
    <row r="266" spans="1:207" s="8" customFormat="1" x14ac:dyDescent="0.25">
      <c r="A266" s="4" t="s">
        <v>221</v>
      </c>
      <c r="B266" s="4" t="s">
        <v>723</v>
      </c>
      <c r="C266" s="4" t="s">
        <v>724</v>
      </c>
      <c r="D266" s="30" t="s">
        <v>224</v>
      </c>
      <c r="E266" s="4"/>
      <c r="F266" s="5">
        <v>0</v>
      </c>
      <c r="G266" s="5"/>
      <c r="H266" s="5">
        <v>0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>
        <v>-27.298492251715601</v>
      </c>
      <c r="T266" s="5">
        <v>17.807514915474599</v>
      </c>
      <c r="U266" s="5">
        <v>16.029288583712901</v>
      </c>
      <c r="V266" s="5">
        <v>-35.508816795520701</v>
      </c>
      <c r="W266" s="5">
        <v>-29.260031400282401</v>
      </c>
      <c r="X266" s="5">
        <v>-26.789721477637201</v>
      </c>
      <c r="Y266" s="5">
        <v>-3.4333767367928201</v>
      </c>
      <c r="Z266" s="5">
        <v>195.784570027623</v>
      </c>
      <c r="AA266" s="5">
        <v>-44.757528936412797</v>
      </c>
      <c r="AB266" s="5">
        <v>-25.628622623406599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-27.298492251715601</v>
      </c>
      <c r="AJ266" s="5">
        <v>33.836803499187504</v>
      </c>
      <c r="AK266" s="5">
        <v>-64.768848195803102</v>
      </c>
      <c r="AL266" s="5">
        <v>-30.223098214429999</v>
      </c>
      <c r="AM266" s="5">
        <v>151.02704109121001</v>
      </c>
      <c r="AN266" s="5">
        <v>-25.628622623406599</v>
      </c>
      <c r="AO266" s="5">
        <v>0</v>
      </c>
      <c r="AP266" s="5"/>
      <c r="AQ266" s="5"/>
      <c r="AR266" s="5">
        <v>6.5383112474718903</v>
      </c>
      <c r="AS266" s="5">
        <v>-94.991946410233197</v>
      </c>
      <c r="AT266" s="5">
        <v>125.39841846780401</v>
      </c>
      <c r="AU266" s="5">
        <f t="shared" si="34"/>
        <v>0</v>
      </c>
      <c r="AV266" s="5">
        <f t="shared" si="35"/>
        <v>6.5383112474718903</v>
      </c>
      <c r="AW266" s="5">
        <f t="shared" si="36"/>
        <v>-101.53025765770509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-27.298492251715601</v>
      </c>
      <c r="BE266" s="5">
        <v>45.106007167190199</v>
      </c>
      <c r="BF266" s="5">
        <v>-1.7782263317617</v>
      </c>
      <c r="BG266" s="5">
        <v>-51.538105379233599</v>
      </c>
      <c r="BH266" s="5">
        <v>6.2487853952383103</v>
      </c>
      <c r="BI266" s="5">
        <v>2.4703099226452299</v>
      </c>
      <c r="BJ266" s="5">
        <v>23.356344740844399</v>
      </c>
      <c r="BK266" s="5">
        <v>199.21794676441601</v>
      </c>
      <c r="BL266" s="6">
        <v>-240.542098964036</v>
      </c>
      <c r="BM266" s="5" t="s">
        <v>238</v>
      </c>
      <c r="BN266" s="4" t="s">
        <v>225</v>
      </c>
      <c r="BO266" s="7">
        <v>59</v>
      </c>
      <c r="BP266" s="7">
        <v>248</v>
      </c>
      <c r="BQ266" s="4" t="s">
        <v>253</v>
      </c>
      <c r="BR266" s="5"/>
      <c r="BS266" s="5"/>
      <c r="BT266" s="1"/>
      <c r="BU266" s="5"/>
      <c r="BV266" s="1"/>
      <c r="BW266" s="5"/>
      <c r="BX266" s="5"/>
      <c r="BY266" s="5"/>
      <c r="BZ266" s="1"/>
      <c r="CA266" s="5"/>
      <c r="CB266" s="1"/>
      <c r="CC266" s="5"/>
      <c r="CD266" s="5"/>
      <c r="CE266" s="5"/>
      <c r="CF266" s="1"/>
      <c r="CG266" s="5"/>
      <c r="CH266" s="1"/>
      <c r="CI266" s="5"/>
      <c r="CJ266" s="5"/>
      <c r="CK266" s="5"/>
      <c r="CL266" s="1"/>
      <c r="CM266" s="5"/>
      <c r="CN266" s="1"/>
      <c r="CO266" s="5"/>
      <c r="CP266" s="5"/>
      <c r="CQ266" s="5"/>
      <c r="CR266" s="1"/>
      <c r="CS266" s="5"/>
      <c r="CT266" s="1"/>
      <c r="CU266" s="5"/>
      <c r="CV266" s="5">
        <v>-27.298492251715601</v>
      </c>
      <c r="CW266" s="5">
        <v>-27.298492251715601</v>
      </c>
      <c r="CX266" s="1">
        <v>1</v>
      </c>
      <c r="CY266" s="5">
        <v>-27.298492251715601</v>
      </c>
      <c r="CZ266" s="1">
        <v>-1</v>
      </c>
      <c r="DA266" s="5">
        <v>0</v>
      </c>
      <c r="DB266" s="5">
        <v>17.807514915474599</v>
      </c>
      <c r="DC266" s="5">
        <v>17.807514915474599</v>
      </c>
      <c r="DD266" s="1">
        <v>1</v>
      </c>
      <c r="DE266" s="5">
        <v>17.807514915474599</v>
      </c>
      <c r="DF266" s="1">
        <v>1</v>
      </c>
      <c r="DG266" s="5">
        <v>0</v>
      </c>
      <c r="DH266" s="5">
        <v>16.029288583712901</v>
      </c>
      <c r="DI266" s="5">
        <v>16.029288583712901</v>
      </c>
      <c r="DJ266" s="1">
        <v>1</v>
      </c>
      <c r="DK266" s="5">
        <v>15.2556496490234</v>
      </c>
      <c r="DL266" s="1">
        <v>0.95173591574890304</v>
      </c>
      <c r="DM266" s="5">
        <v>0</v>
      </c>
      <c r="DN266" s="5">
        <v>-34.9316059872477</v>
      </c>
      <c r="DO266" s="5">
        <v>-48.370875038419399</v>
      </c>
      <c r="DP266" s="1">
        <v>1.38473092408285</v>
      </c>
      <c r="DQ266" s="5">
        <v>-64.943211484590407</v>
      </c>
      <c r="DR266" s="1">
        <v>-1.85915332688394</v>
      </c>
      <c r="DS266" s="5">
        <v>0</v>
      </c>
      <c r="DT266" s="5">
        <v>-28.968098851948501</v>
      </c>
      <c r="DU266" s="5">
        <v>-31.811513402671999</v>
      </c>
      <c r="DV266" s="1">
        <v>1.0981567539263</v>
      </c>
      <c r="DW266" s="5">
        <v>-31.811513402671999</v>
      </c>
      <c r="DX266" s="1">
        <v>-1.0981567539263</v>
      </c>
      <c r="DY266" s="5">
        <v>0</v>
      </c>
      <c r="DZ266" s="5">
        <v>-26.789721477637201</v>
      </c>
      <c r="EA266" s="5">
        <v>-32.233433672168999</v>
      </c>
      <c r="EB266" s="1">
        <v>1.2032015226091799</v>
      </c>
      <c r="EC266" s="5">
        <v>-37.754247608776801</v>
      </c>
      <c r="ED266" s="1">
        <v>-1.40928107969664</v>
      </c>
      <c r="EE266" s="5">
        <v>5.5806451612903203</v>
      </c>
      <c r="EF266" s="5">
        <v>-3.5789072297873701</v>
      </c>
      <c r="EG266" s="5">
        <v>-34.883030037832398</v>
      </c>
      <c r="EH266" s="1">
        <v>9.7468382939629503</v>
      </c>
      <c r="EI266" s="5">
        <v>-55.2357843876148</v>
      </c>
      <c r="EJ266" s="1">
        <v>-15.433701082801299</v>
      </c>
      <c r="EK266" s="5">
        <v>18.4585253456221</v>
      </c>
      <c r="EL266" s="5">
        <v>196.936121184699</v>
      </c>
      <c r="EM266" s="5">
        <v>162.473447063235</v>
      </c>
      <c r="EN266" s="1">
        <v>0.82500582465954497</v>
      </c>
      <c r="EO266" s="5">
        <v>135.46060885995399</v>
      </c>
      <c r="EP266" s="1">
        <v>0.68784034155375096</v>
      </c>
      <c r="EQ266" s="5">
        <v>24.5451612903226</v>
      </c>
      <c r="ER266" s="5">
        <v>-44.757528936412797</v>
      </c>
      <c r="ES266" s="5">
        <v>-50.547200907102003</v>
      </c>
      <c r="ET266" s="1">
        <v>1.12935638111109</v>
      </c>
      <c r="EU266" s="5">
        <v>-51.154758746241299</v>
      </c>
      <c r="EV266" s="1">
        <v>-1.14293080877895</v>
      </c>
      <c r="EW266" s="5">
        <v>0</v>
      </c>
      <c r="EX266" s="5">
        <v>-25.628622623406599</v>
      </c>
      <c r="EY266" s="5">
        <v>-29.138830597418799</v>
      </c>
      <c r="EZ266" s="1">
        <v>1.1369643630713999</v>
      </c>
      <c r="FA266" s="5">
        <v>-29.318825410052401</v>
      </c>
      <c r="FB266" s="1">
        <v>-1.1439875580077199</v>
      </c>
      <c r="FC266" s="5">
        <v>0</v>
      </c>
      <c r="FD266" s="4">
        <v>0</v>
      </c>
      <c r="FE266" s="4">
        <v>0</v>
      </c>
      <c r="FF266" s="1"/>
      <c r="FG266" s="4">
        <v>0</v>
      </c>
      <c r="FH266" s="1"/>
      <c r="FI266" s="4">
        <v>0</v>
      </c>
      <c r="FJ266" s="4">
        <v>0</v>
      </c>
      <c r="FK266" s="4">
        <v>0</v>
      </c>
      <c r="FL266" s="1"/>
      <c r="FM266" s="4">
        <v>0</v>
      </c>
      <c r="FN266" s="1"/>
      <c r="FO266" s="4">
        <v>0</v>
      </c>
      <c r="FP266" s="4">
        <v>-27.298492251715601</v>
      </c>
      <c r="FQ266" s="4">
        <v>-27.298492251715601</v>
      </c>
      <c r="FR266" s="1">
        <v>1</v>
      </c>
      <c r="FS266" s="4">
        <v>-27.298492251715601</v>
      </c>
      <c r="FT266" s="1">
        <v>1</v>
      </c>
      <c r="FU266" s="4">
        <v>0</v>
      </c>
      <c r="FV266" s="4">
        <v>33.836803499187504</v>
      </c>
      <c r="FW266" s="4">
        <v>33.836803499187504</v>
      </c>
      <c r="FX266" s="1">
        <v>1</v>
      </c>
      <c r="FY266" s="4">
        <v>33.063164564498003</v>
      </c>
      <c r="FZ266" s="1">
        <v>0.97713616965302197</v>
      </c>
      <c r="GA266" s="4">
        <v>0</v>
      </c>
      <c r="GB266" s="4">
        <v>-63.899704839196097</v>
      </c>
      <c r="GC266" s="4">
        <v>-80.182388441091504</v>
      </c>
      <c r="GD266" s="1">
        <v>1.25481625686489</v>
      </c>
      <c r="GE266" s="4">
        <v>-96.754724887262398</v>
      </c>
      <c r="GF266" s="1">
        <v>1.5141654430289799</v>
      </c>
      <c r="GG266" s="4">
        <v>0</v>
      </c>
      <c r="GH266" s="4">
        <v>-30.368628707424602</v>
      </c>
      <c r="GI266" s="4">
        <v>-67.116463710001398</v>
      </c>
      <c r="GJ266" s="1">
        <v>2.21005908289803</v>
      </c>
      <c r="GK266" s="4">
        <v>-92.990031996391593</v>
      </c>
      <c r="GL266" s="1">
        <v>3.0620425074925199</v>
      </c>
      <c r="GM266" s="4">
        <v>24.039170506912399</v>
      </c>
      <c r="GN266" s="4">
        <v>152.17859224828601</v>
      </c>
      <c r="GO266" s="4">
        <v>111.926246156133</v>
      </c>
      <c r="GP266" s="1">
        <v>0.73549271617337497</v>
      </c>
      <c r="GQ266" s="4">
        <v>84.305850113713007</v>
      </c>
      <c r="GR266" s="1">
        <v>0.55399283741673899</v>
      </c>
      <c r="GS266" s="4">
        <v>24.5451612903226</v>
      </c>
      <c r="GT266" s="4">
        <v>-25.628622623406599</v>
      </c>
      <c r="GU266" s="4">
        <v>-29.138830597418799</v>
      </c>
      <c r="GV266" s="1">
        <v>1.1369643630713999</v>
      </c>
      <c r="GW266" s="4">
        <v>-29.318825410052401</v>
      </c>
      <c r="GX266" s="1">
        <v>1.1439875580077199</v>
      </c>
      <c r="GY266" s="4">
        <v>0</v>
      </c>
    </row>
    <row r="267" spans="1:207" s="8" customFormat="1" x14ac:dyDescent="0.25">
      <c r="A267" s="4" t="s">
        <v>221</v>
      </c>
      <c r="B267" s="4" t="s">
        <v>725</v>
      </c>
      <c r="C267" s="4" t="s">
        <v>726</v>
      </c>
      <c r="D267" s="30" t="s">
        <v>235</v>
      </c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>
        <v>12.204755339935501</v>
      </c>
      <c r="AB267" s="5">
        <v>13.043969941490801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12.204755339935501</v>
      </c>
      <c r="AN267" s="5">
        <v>13.043969941490801</v>
      </c>
      <c r="AO267" s="5"/>
      <c r="AP267" s="5"/>
      <c r="AQ267" s="5"/>
      <c r="AR267" s="5"/>
      <c r="AS267" s="5"/>
      <c r="AT267" s="5">
        <v>25.248725281426299</v>
      </c>
      <c r="AU267" s="5">
        <f t="shared" si="34"/>
        <v>0</v>
      </c>
      <c r="AV267" s="5">
        <f t="shared" si="35"/>
        <v>0</v>
      </c>
      <c r="AW267" s="5">
        <f t="shared" si="36"/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6">
        <v>12.204755339935501</v>
      </c>
      <c r="BM267" s="5" t="s">
        <v>257</v>
      </c>
      <c r="BN267" s="4" t="s">
        <v>257</v>
      </c>
      <c r="BO267" s="7">
        <v>700</v>
      </c>
      <c r="BP267" s="7"/>
      <c r="BQ267" s="4" t="s">
        <v>253</v>
      </c>
      <c r="BR267" s="5"/>
      <c r="BS267" s="5"/>
      <c r="BT267" s="1"/>
      <c r="BU267" s="5"/>
      <c r="BV267" s="1"/>
      <c r="BW267" s="5"/>
      <c r="BX267" s="5"/>
      <c r="BY267" s="5"/>
      <c r="BZ267" s="1"/>
      <c r="CA267" s="5"/>
      <c r="CB267" s="1"/>
      <c r="CC267" s="5"/>
      <c r="CD267" s="5"/>
      <c r="CE267" s="5"/>
      <c r="CF267" s="1"/>
      <c r="CG267" s="5"/>
      <c r="CH267" s="1"/>
      <c r="CI267" s="5"/>
      <c r="CJ267" s="5"/>
      <c r="CK267" s="5"/>
      <c r="CL267" s="1"/>
      <c r="CM267" s="5"/>
      <c r="CN267" s="1"/>
      <c r="CO267" s="5"/>
      <c r="CP267" s="5"/>
      <c r="CQ267" s="5"/>
      <c r="CR267" s="1"/>
      <c r="CS267" s="5"/>
      <c r="CT267" s="1"/>
      <c r="CU267" s="5"/>
      <c r="CV267" s="5"/>
      <c r="CW267" s="5"/>
      <c r="CX267" s="1"/>
      <c r="CY267" s="5"/>
      <c r="CZ267" s="1"/>
      <c r="DA267" s="5"/>
      <c r="DB267" s="5"/>
      <c r="DC267" s="5"/>
      <c r="DD267" s="1"/>
      <c r="DE267" s="5"/>
      <c r="DF267" s="1"/>
      <c r="DG267" s="5"/>
      <c r="DH267" s="5"/>
      <c r="DI267" s="5"/>
      <c r="DJ267" s="1"/>
      <c r="DK267" s="5"/>
      <c r="DL267" s="1"/>
      <c r="DM267" s="5"/>
      <c r="DN267" s="5"/>
      <c r="DO267" s="5"/>
      <c r="DP267" s="1"/>
      <c r="DQ267" s="5"/>
      <c r="DR267" s="1"/>
      <c r="DS267" s="5"/>
      <c r="DT267" s="5"/>
      <c r="DU267" s="5"/>
      <c r="DV267" s="1"/>
      <c r="DW267" s="5"/>
      <c r="DX267" s="1"/>
      <c r="DY267" s="5"/>
      <c r="DZ267" s="5"/>
      <c r="EA267" s="5"/>
      <c r="EB267" s="1"/>
      <c r="EC267" s="5"/>
      <c r="ED267" s="1"/>
      <c r="EE267" s="5"/>
      <c r="EF267" s="5"/>
      <c r="EG267" s="5"/>
      <c r="EH267" s="1"/>
      <c r="EI267" s="5"/>
      <c r="EJ267" s="1"/>
      <c r="EK267" s="5"/>
      <c r="EL267" s="5"/>
      <c r="EM267" s="5"/>
      <c r="EN267" s="1"/>
      <c r="EO267" s="5"/>
      <c r="EP267" s="1"/>
      <c r="EQ267" s="5"/>
      <c r="ER267" s="5">
        <v>12.204755339935501</v>
      </c>
      <c r="ES267" s="5">
        <v>4.4787477867299401</v>
      </c>
      <c r="ET267" s="1">
        <v>0.36696743703455598</v>
      </c>
      <c r="EU267" s="5">
        <v>2.35112814705567</v>
      </c>
      <c r="EV267" s="1">
        <v>0.192640334162413</v>
      </c>
      <c r="EW267" s="5">
        <v>2</v>
      </c>
      <c r="EX267" s="5">
        <v>13.043969941490801</v>
      </c>
      <c r="EY267" s="5">
        <v>6.2422069945721796</v>
      </c>
      <c r="EZ267" s="1">
        <v>0.47855116368496903</v>
      </c>
      <c r="FA267" s="5">
        <v>4.5677904986453699</v>
      </c>
      <c r="FB267" s="1">
        <v>0.35018407119415002</v>
      </c>
      <c r="FC267" s="5">
        <v>1.9677419354838701</v>
      </c>
      <c r="FD267" s="4">
        <v>0</v>
      </c>
      <c r="FE267" s="4">
        <v>0</v>
      </c>
      <c r="FF267" s="1"/>
      <c r="FG267" s="4">
        <v>0</v>
      </c>
      <c r="FH267" s="1"/>
      <c r="FI267" s="4">
        <v>0</v>
      </c>
      <c r="FJ267" s="4">
        <v>0</v>
      </c>
      <c r="FK267" s="4">
        <v>0</v>
      </c>
      <c r="FL267" s="1"/>
      <c r="FM267" s="4">
        <v>0</v>
      </c>
      <c r="FN267" s="1"/>
      <c r="FO267" s="4">
        <v>0</v>
      </c>
      <c r="FP267" s="4">
        <v>0</v>
      </c>
      <c r="FQ267" s="4">
        <v>0</v>
      </c>
      <c r="FR267" s="1"/>
      <c r="FS267" s="4">
        <v>0</v>
      </c>
      <c r="FT267" s="1"/>
      <c r="FU267" s="4">
        <v>0</v>
      </c>
      <c r="FV267" s="4">
        <v>0</v>
      </c>
      <c r="FW267" s="4">
        <v>0</v>
      </c>
      <c r="FX267" s="1"/>
      <c r="FY267" s="4">
        <v>0</v>
      </c>
      <c r="FZ267" s="1"/>
      <c r="GA267" s="4">
        <v>0</v>
      </c>
      <c r="GB267" s="4">
        <v>0</v>
      </c>
      <c r="GC267" s="4">
        <v>0</v>
      </c>
      <c r="GD267" s="1"/>
      <c r="GE267" s="4">
        <v>0</v>
      </c>
      <c r="GF267" s="1"/>
      <c r="GG267" s="4">
        <v>0</v>
      </c>
      <c r="GH267" s="4">
        <v>0</v>
      </c>
      <c r="GI267" s="4">
        <v>0</v>
      </c>
      <c r="GJ267" s="1"/>
      <c r="GK267" s="4">
        <v>0</v>
      </c>
      <c r="GL267" s="1"/>
      <c r="GM267" s="4">
        <v>0</v>
      </c>
      <c r="GN267" s="4">
        <v>12.204755339935501</v>
      </c>
      <c r="GO267" s="4">
        <v>4.4787477867299401</v>
      </c>
      <c r="GP267" s="1">
        <v>0.36696743703455598</v>
      </c>
      <c r="GQ267" s="4">
        <v>2.35112814705567</v>
      </c>
      <c r="GR267" s="1">
        <v>0.192640334162413</v>
      </c>
      <c r="GS267" s="4">
        <v>2</v>
      </c>
      <c r="GT267" s="4">
        <v>13.043969941490801</v>
      </c>
      <c r="GU267" s="4">
        <v>6.2422069945721796</v>
      </c>
      <c r="GV267" s="1">
        <v>0.47855116368496903</v>
      </c>
      <c r="GW267" s="4">
        <v>4.5677904986453699</v>
      </c>
      <c r="GX267" s="1">
        <v>0.35018407119415002</v>
      </c>
      <c r="GY267" s="4">
        <v>1.9677419354838701</v>
      </c>
    </row>
    <row r="268" spans="1:207" s="8" customFormat="1" x14ac:dyDescent="0.25">
      <c r="A268" s="4" t="s">
        <v>221</v>
      </c>
      <c r="B268" s="4" t="s">
        <v>727</v>
      </c>
      <c r="C268" s="4" t="s">
        <v>728</v>
      </c>
      <c r="D268" s="30" t="s">
        <v>224</v>
      </c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>
        <v>22.735484663060301</v>
      </c>
      <c r="AA268" s="5">
        <v>220.77652392393699</v>
      </c>
      <c r="AB268" s="5">
        <v>147.783750082057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243.51200858699701</v>
      </c>
      <c r="AN268" s="5">
        <v>147.783750082057</v>
      </c>
      <c r="AO268" s="5"/>
      <c r="AP268" s="5"/>
      <c r="AQ268" s="5"/>
      <c r="AR268" s="5"/>
      <c r="AS268" s="5"/>
      <c r="AT268" s="5">
        <v>391.29575866905401</v>
      </c>
      <c r="AU268" s="5">
        <f t="shared" si="34"/>
        <v>0</v>
      </c>
      <c r="AV268" s="5">
        <f t="shared" si="35"/>
        <v>0</v>
      </c>
      <c r="AW268" s="5">
        <f t="shared" si="36"/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22.735484663060301</v>
      </c>
      <c r="BL268" s="6">
        <v>198.041039260877</v>
      </c>
      <c r="BM268" s="5" t="s">
        <v>257</v>
      </c>
      <c r="BN268" s="4" t="s">
        <v>225</v>
      </c>
      <c r="BO268" s="7">
        <v>771</v>
      </c>
      <c r="BP268" s="7"/>
      <c r="BQ268" s="4" t="s">
        <v>253</v>
      </c>
      <c r="BR268" s="5"/>
      <c r="BS268" s="5"/>
      <c r="BT268" s="1"/>
      <c r="BU268" s="5"/>
      <c r="BV268" s="1"/>
      <c r="BW268" s="5"/>
      <c r="BX268" s="5"/>
      <c r="BY268" s="5"/>
      <c r="BZ268" s="1"/>
      <c r="CA268" s="5"/>
      <c r="CB268" s="1"/>
      <c r="CC268" s="5"/>
      <c r="CD268" s="5"/>
      <c r="CE268" s="5"/>
      <c r="CF268" s="1"/>
      <c r="CG268" s="5"/>
      <c r="CH268" s="1"/>
      <c r="CI268" s="5"/>
      <c r="CJ268" s="5"/>
      <c r="CK268" s="5"/>
      <c r="CL268" s="1"/>
      <c r="CM268" s="5"/>
      <c r="CN268" s="1"/>
      <c r="CO268" s="5"/>
      <c r="CP268" s="5"/>
      <c r="CQ268" s="5"/>
      <c r="CR268" s="1"/>
      <c r="CS268" s="5"/>
      <c r="CT268" s="1"/>
      <c r="CU268" s="5"/>
      <c r="CV268" s="5"/>
      <c r="CW268" s="5"/>
      <c r="CX268" s="1"/>
      <c r="CY268" s="5"/>
      <c r="CZ268" s="1"/>
      <c r="DA268" s="5"/>
      <c r="DB268" s="5"/>
      <c r="DC268" s="5"/>
      <c r="DD268" s="1"/>
      <c r="DE268" s="5"/>
      <c r="DF268" s="1"/>
      <c r="DG268" s="5"/>
      <c r="DH268" s="5"/>
      <c r="DI268" s="5"/>
      <c r="DJ268" s="1"/>
      <c r="DK268" s="5"/>
      <c r="DL268" s="1"/>
      <c r="DM268" s="5"/>
      <c r="DN268" s="5"/>
      <c r="DO268" s="5"/>
      <c r="DP268" s="1"/>
      <c r="DQ268" s="5"/>
      <c r="DR268" s="1"/>
      <c r="DS268" s="5"/>
      <c r="DT268" s="5"/>
      <c r="DU268" s="5"/>
      <c r="DV268" s="1"/>
      <c r="DW268" s="5"/>
      <c r="DX268" s="1"/>
      <c r="DY268" s="5"/>
      <c r="DZ268" s="5"/>
      <c r="EA268" s="5"/>
      <c r="EB268" s="1"/>
      <c r="EC268" s="5"/>
      <c r="ED268" s="1"/>
      <c r="EE268" s="5"/>
      <c r="EF268" s="5"/>
      <c r="EG268" s="5"/>
      <c r="EH268" s="1"/>
      <c r="EI268" s="5"/>
      <c r="EJ268" s="1"/>
      <c r="EK268" s="5"/>
      <c r="EL268" s="5">
        <v>22.681759763267902</v>
      </c>
      <c r="EM268" s="5">
        <v>2.79930102361027</v>
      </c>
      <c r="EN268" s="1">
        <v>0.123416395060475</v>
      </c>
      <c r="EO268" s="5">
        <v>-7.0497866555930999</v>
      </c>
      <c r="EP268" s="1">
        <v>-0.31081303784064901</v>
      </c>
      <c r="EQ268" s="5">
        <v>9.3677419354838705</v>
      </c>
      <c r="ER268" s="5">
        <v>222.014144886678</v>
      </c>
      <c r="ES268" s="5">
        <v>101.64458959114501</v>
      </c>
      <c r="ET268" s="1">
        <v>0.457829340752264</v>
      </c>
      <c r="EU268" s="5">
        <v>71.211782271849302</v>
      </c>
      <c r="EV268" s="1">
        <v>0.32075335699082502</v>
      </c>
      <c r="EW268" s="5">
        <v>29.419354838709701</v>
      </c>
      <c r="EX268" s="5">
        <v>146.46053790561999</v>
      </c>
      <c r="EY268" s="5">
        <v>63.751611576753497</v>
      </c>
      <c r="EZ268" s="1">
        <v>0.435281834195062</v>
      </c>
      <c r="FA268" s="5">
        <v>42.690419983856899</v>
      </c>
      <c r="FB268" s="1">
        <v>0.29148069913116698</v>
      </c>
      <c r="FC268" s="5">
        <v>20</v>
      </c>
      <c r="FD268" s="4">
        <v>0</v>
      </c>
      <c r="FE268" s="4">
        <v>0</v>
      </c>
      <c r="FF268" s="1"/>
      <c r="FG268" s="4">
        <v>0</v>
      </c>
      <c r="FH268" s="1"/>
      <c r="FI268" s="4">
        <v>0</v>
      </c>
      <c r="FJ268" s="4">
        <v>0</v>
      </c>
      <c r="FK268" s="4">
        <v>0</v>
      </c>
      <c r="FL268" s="1"/>
      <c r="FM268" s="4">
        <v>0</v>
      </c>
      <c r="FN268" s="1"/>
      <c r="FO268" s="4">
        <v>0</v>
      </c>
      <c r="FP268" s="4">
        <v>0</v>
      </c>
      <c r="FQ268" s="4">
        <v>0</v>
      </c>
      <c r="FR268" s="1"/>
      <c r="FS268" s="4">
        <v>0</v>
      </c>
      <c r="FT268" s="1"/>
      <c r="FU268" s="4">
        <v>0</v>
      </c>
      <c r="FV268" s="4">
        <v>0</v>
      </c>
      <c r="FW268" s="4">
        <v>0</v>
      </c>
      <c r="FX268" s="1"/>
      <c r="FY268" s="4">
        <v>0</v>
      </c>
      <c r="FZ268" s="1"/>
      <c r="GA268" s="4">
        <v>0</v>
      </c>
      <c r="GB268" s="4">
        <v>0</v>
      </c>
      <c r="GC268" s="4">
        <v>0</v>
      </c>
      <c r="GD268" s="1"/>
      <c r="GE268" s="4">
        <v>0</v>
      </c>
      <c r="GF268" s="1"/>
      <c r="GG268" s="4">
        <v>0</v>
      </c>
      <c r="GH268" s="4">
        <v>0</v>
      </c>
      <c r="GI268" s="4">
        <v>0</v>
      </c>
      <c r="GJ268" s="1"/>
      <c r="GK268" s="4">
        <v>0</v>
      </c>
      <c r="GL268" s="1"/>
      <c r="GM268" s="4">
        <v>0</v>
      </c>
      <c r="GN268" s="4">
        <v>244.69590464994599</v>
      </c>
      <c r="GO268" s="4">
        <v>104.443890614756</v>
      </c>
      <c r="GP268" s="1">
        <v>0.42683137980657998</v>
      </c>
      <c r="GQ268" s="4">
        <v>64.161995616256206</v>
      </c>
      <c r="GR268" s="1">
        <v>0.26221115432252301</v>
      </c>
      <c r="GS268" s="4">
        <v>38.7870967741936</v>
      </c>
      <c r="GT268" s="4">
        <v>146.46053790561999</v>
      </c>
      <c r="GU268" s="4">
        <v>63.751611576753497</v>
      </c>
      <c r="GV268" s="1">
        <v>0.435281834195062</v>
      </c>
      <c r="GW268" s="4">
        <v>42.690419983856899</v>
      </c>
      <c r="GX268" s="1">
        <v>0.29148069913116698</v>
      </c>
      <c r="GY268" s="4">
        <v>20</v>
      </c>
    </row>
    <row r="269" spans="1:207" s="8" customFormat="1" x14ac:dyDescent="0.25">
      <c r="A269" s="4" t="s">
        <v>221</v>
      </c>
      <c r="B269" s="4" t="s">
        <v>729</v>
      </c>
      <c r="C269" s="4" t="s">
        <v>730</v>
      </c>
      <c r="D269" s="30" t="s">
        <v>235</v>
      </c>
      <c r="E269" s="4"/>
      <c r="F269" s="5"/>
      <c r="G269" s="5">
        <v>0</v>
      </c>
      <c r="H269" s="5">
        <v>-44.370771908624398</v>
      </c>
      <c r="I269" s="5">
        <v>212.988697553799</v>
      </c>
      <c r="J269" s="5">
        <v>-4.6251045418756398</v>
      </c>
      <c r="K269" s="5">
        <v>16.3896906403941</v>
      </c>
      <c r="L269" s="5">
        <v>-134.68004299105201</v>
      </c>
      <c r="M269" s="5">
        <v>80.710402317219305</v>
      </c>
      <c r="N269" s="5">
        <v>0</v>
      </c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>
        <v>0</v>
      </c>
      <c r="AD269" s="5">
        <v>168.61792564517401</v>
      </c>
      <c r="AE269" s="5">
        <v>11.7645860985184</v>
      </c>
      <c r="AF269" s="5">
        <v>-53.969640673832899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168.61792564517401</v>
      </c>
      <c r="AP269" s="5">
        <v>-42.205054575314499</v>
      </c>
      <c r="AQ269" s="5">
        <v>0</v>
      </c>
      <c r="AR269" s="5"/>
      <c r="AS269" s="5"/>
      <c r="AT269" s="5"/>
      <c r="AU269" s="5">
        <f t="shared" si="34"/>
        <v>42.205054575314499</v>
      </c>
      <c r="AV269" s="5">
        <f t="shared" si="35"/>
        <v>0</v>
      </c>
      <c r="AW269" s="5">
        <f t="shared" si="36"/>
        <v>0</v>
      </c>
      <c r="AX269" s="5">
        <v>215.39044530827201</v>
      </c>
      <c r="AY269" s="5">
        <v>-80.710402317219305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6">
        <v>0</v>
      </c>
      <c r="BM269" s="5" t="s">
        <v>257</v>
      </c>
      <c r="BN269" s="4" t="s">
        <v>257</v>
      </c>
      <c r="BO269" s="7"/>
      <c r="BP269" s="7"/>
      <c r="BQ269" s="4" t="s">
        <v>253</v>
      </c>
      <c r="BR269" s="5">
        <v>0</v>
      </c>
      <c r="BS269" s="5">
        <v>0</v>
      </c>
      <c r="BT269" s="1"/>
      <c r="BU269" s="5">
        <v>-8.8794276999870303E-2</v>
      </c>
      <c r="BV269" s="1"/>
      <c r="BW269" s="5">
        <v>0</v>
      </c>
      <c r="BX269" s="5"/>
      <c r="BY269" s="5"/>
      <c r="BZ269" s="1"/>
      <c r="CA269" s="5"/>
      <c r="CB269" s="1"/>
      <c r="CC269" s="5"/>
      <c r="CD269" s="5"/>
      <c r="CE269" s="5"/>
      <c r="CF269" s="1"/>
      <c r="CG269" s="5"/>
      <c r="CH269" s="1"/>
      <c r="CI269" s="5"/>
      <c r="CJ269" s="5"/>
      <c r="CK269" s="5"/>
      <c r="CL269" s="1"/>
      <c r="CM269" s="5"/>
      <c r="CN269" s="1"/>
      <c r="CO269" s="5"/>
      <c r="CP269" s="5"/>
      <c r="CQ269" s="5"/>
      <c r="CR269" s="1"/>
      <c r="CS269" s="5"/>
      <c r="CT269" s="1"/>
      <c r="CU269" s="5"/>
      <c r="CV269" s="5"/>
      <c r="CW269" s="5"/>
      <c r="CX269" s="1"/>
      <c r="CY269" s="5"/>
      <c r="CZ269" s="1"/>
      <c r="DA269" s="5"/>
      <c r="DB269" s="5"/>
      <c r="DC269" s="5"/>
      <c r="DD269" s="1"/>
      <c r="DE269" s="5"/>
      <c r="DF269" s="1"/>
      <c r="DG269" s="5"/>
      <c r="DH269" s="5"/>
      <c r="DI269" s="5"/>
      <c r="DJ269" s="1"/>
      <c r="DK269" s="5"/>
      <c r="DL269" s="1"/>
      <c r="DM269" s="5"/>
      <c r="DN269" s="5"/>
      <c r="DO269" s="5"/>
      <c r="DP269" s="1"/>
      <c r="DQ269" s="5"/>
      <c r="DR269" s="1"/>
      <c r="DS269" s="5"/>
      <c r="DT269" s="5"/>
      <c r="DU269" s="5"/>
      <c r="DV269" s="1"/>
      <c r="DW269" s="5"/>
      <c r="DX269" s="1"/>
      <c r="DY269" s="5"/>
      <c r="DZ269" s="5"/>
      <c r="EA269" s="5"/>
      <c r="EB269" s="1"/>
      <c r="EC269" s="5"/>
      <c r="ED269" s="1"/>
      <c r="EE269" s="5"/>
      <c r="EF269" s="5"/>
      <c r="EG269" s="5"/>
      <c r="EH269" s="1"/>
      <c r="EI269" s="5"/>
      <c r="EJ269" s="1"/>
      <c r="EK269" s="5"/>
      <c r="EL269" s="5"/>
      <c r="EM269" s="5"/>
      <c r="EN269" s="1"/>
      <c r="EO269" s="5"/>
      <c r="EP269" s="1"/>
      <c r="EQ269" s="5"/>
      <c r="ER269" s="5"/>
      <c r="ES269" s="5"/>
      <c r="ET269" s="1"/>
      <c r="EU269" s="5"/>
      <c r="EV269" s="1"/>
      <c r="EW269" s="5"/>
      <c r="EX269" s="5"/>
      <c r="EY269" s="5"/>
      <c r="EZ269" s="1"/>
      <c r="FA269" s="5"/>
      <c r="FB269" s="1"/>
      <c r="FC269" s="5"/>
      <c r="FD269" s="4">
        <v>0</v>
      </c>
      <c r="FE269" s="4">
        <v>0</v>
      </c>
      <c r="FF269" s="1"/>
      <c r="FG269" s="4">
        <v>-8.8794276999870303E-2</v>
      </c>
      <c r="FH269" s="1"/>
      <c r="FI269" s="4">
        <v>0</v>
      </c>
      <c r="FJ269" s="4">
        <v>0</v>
      </c>
      <c r="FK269" s="4">
        <v>0</v>
      </c>
      <c r="FL269" s="1"/>
      <c r="FM269" s="4">
        <v>0</v>
      </c>
      <c r="FN269" s="1"/>
      <c r="FO269" s="4">
        <v>0</v>
      </c>
      <c r="FP269" s="4">
        <v>0</v>
      </c>
      <c r="FQ269" s="4">
        <v>0</v>
      </c>
      <c r="FR269" s="1"/>
      <c r="FS269" s="4">
        <v>0</v>
      </c>
      <c r="FT269" s="1"/>
      <c r="FU269" s="4">
        <v>0</v>
      </c>
      <c r="FV269" s="4">
        <v>0</v>
      </c>
      <c r="FW269" s="4">
        <v>0</v>
      </c>
      <c r="FX269" s="1"/>
      <c r="FY269" s="4">
        <v>0</v>
      </c>
      <c r="FZ269" s="1"/>
      <c r="GA269" s="4">
        <v>0</v>
      </c>
      <c r="GB269" s="4">
        <v>0</v>
      </c>
      <c r="GC269" s="4">
        <v>0</v>
      </c>
      <c r="GD269" s="1"/>
      <c r="GE269" s="4">
        <v>0</v>
      </c>
      <c r="GF269" s="1"/>
      <c r="GG269" s="4">
        <v>0</v>
      </c>
      <c r="GH269" s="4">
        <v>0</v>
      </c>
      <c r="GI269" s="4">
        <v>0</v>
      </c>
      <c r="GJ269" s="1"/>
      <c r="GK269" s="4">
        <v>0</v>
      </c>
      <c r="GL269" s="1"/>
      <c r="GM269" s="4">
        <v>0</v>
      </c>
      <c r="GN269" s="4">
        <v>0</v>
      </c>
      <c r="GO269" s="4">
        <v>0</v>
      </c>
      <c r="GP269" s="1"/>
      <c r="GQ269" s="4">
        <v>0</v>
      </c>
      <c r="GR269" s="1"/>
      <c r="GS269" s="4">
        <v>0</v>
      </c>
      <c r="GT269" s="4">
        <v>0</v>
      </c>
      <c r="GU269" s="4">
        <v>0</v>
      </c>
      <c r="GV269" s="1"/>
      <c r="GW269" s="4">
        <v>0</v>
      </c>
      <c r="GX269" s="1"/>
      <c r="GY269" s="4">
        <v>0</v>
      </c>
    </row>
    <row r="270" spans="1:207" s="8" customFormat="1" x14ac:dyDescent="0.25">
      <c r="A270" s="4" t="s">
        <v>221</v>
      </c>
      <c r="B270" s="4" t="s">
        <v>731</v>
      </c>
      <c r="C270" s="4"/>
      <c r="D270" s="30" t="s">
        <v>276</v>
      </c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>
        <v>-2.8880866425993201E-2</v>
      </c>
      <c r="AB270" s="5">
        <v>-5.3013149425851201E-15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-2.8880866425993201E-2</v>
      </c>
      <c r="AN270" s="5">
        <v>-5.3013149425851201E-15</v>
      </c>
      <c r="AO270" s="5"/>
      <c r="AP270" s="5"/>
      <c r="AQ270" s="5"/>
      <c r="AR270" s="5"/>
      <c r="AS270" s="5"/>
      <c r="AT270" s="5">
        <v>-2.8880866425998498E-2</v>
      </c>
      <c r="AU270" s="5">
        <f t="shared" si="34"/>
        <v>0</v>
      </c>
      <c r="AV270" s="5">
        <f t="shared" si="35"/>
        <v>0</v>
      </c>
      <c r="AW270" s="5">
        <f t="shared" si="36"/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6">
        <v>-2.8880866425993201E-2</v>
      </c>
      <c r="BM270" s="5" t="s">
        <v>257</v>
      </c>
      <c r="BN270" s="4" t="s">
        <v>257</v>
      </c>
      <c r="BO270" s="7"/>
      <c r="BP270" s="7"/>
      <c r="BQ270" s="4" t="s">
        <v>253</v>
      </c>
      <c r="BR270" s="5"/>
      <c r="BS270" s="5"/>
      <c r="BT270" s="1"/>
      <c r="BU270" s="5"/>
      <c r="BV270" s="1"/>
      <c r="BW270" s="5"/>
      <c r="BX270" s="5"/>
      <c r="BY270" s="5"/>
      <c r="BZ270" s="1"/>
      <c r="CA270" s="5"/>
      <c r="CB270" s="1"/>
      <c r="CC270" s="5"/>
      <c r="CD270" s="5"/>
      <c r="CE270" s="5"/>
      <c r="CF270" s="1"/>
      <c r="CG270" s="5"/>
      <c r="CH270" s="1"/>
      <c r="CI270" s="5"/>
      <c r="CJ270" s="5"/>
      <c r="CK270" s="5"/>
      <c r="CL270" s="1"/>
      <c r="CM270" s="5"/>
      <c r="CN270" s="1"/>
      <c r="CO270" s="5"/>
      <c r="CP270" s="5"/>
      <c r="CQ270" s="5"/>
      <c r="CR270" s="1"/>
      <c r="CS270" s="5"/>
      <c r="CT270" s="1"/>
      <c r="CU270" s="5"/>
      <c r="CV270" s="5"/>
      <c r="CW270" s="5"/>
      <c r="CX270" s="1"/>
      <c r="CY270" s="5"/>
      <c r="CZ270" s="1"/>
      <c r="DA270" s="5"/>
      <c r="DB270" s="5"/>
      <c r="DC270" s="5"/>
      <c r="DD270" s="1"/>
      <c r="DE270" s="5"/>
      <c r="DF270" s="1"/>
      <c r="DG270" s="5"/>
      <c r="DH270" s="5"/>
      <c r="DI270" s="5"/>
      <c r="DJ270" s="1"/>
      <c r="DK270" s="5"/>
      <c r="DL270" s="1"/>
      <c r="DM270" s="5"/>
      <c r="DN270" s="5"/>
      <c r="DO270" s="5"/>
      <c r="DP270" s="1"/>
      <c r="DQ270" s="5"/>
      <c r="DR270" s="1"/>
      <c r="DS270" s="5"/>
      <c r="DT270" s="5"/>
      <c r="DU270" s="5"/>
      <c r="DV270" s="1"/>
      <c r="DW270" s="5"/>
      <c r="DX270" s="1"/>
      <c r="DY270" s="5"/>
      <c r="DZ270" s="5"/>
      <c r="EA270" s="5"/>
      <c r="EB270" s="1"/>
      <c r="EC270" s="5"/>
      <c r="ED270" s="1"/>
      <c r="EE270" s="5"/>
      <c r="EF270" s="5"/>
      <c r="EG270" s="5"/>
      <c r="EH270" s="1"/>
      <c r="EI270" s="5"/>
      <c r="EJ270" s="1"/>
      <c r="EK270" s="5"/>
      <c r="EL270" s="5"/>
      <c r="EM270" s="5"/>
      <c r="EN270" s="1"/>
      <c r="EO270" s="5"/>
      <c r="EP270" s="1"/>
      <c r="EQ270" s="5"/>
      <c r="ER270" s="5">
        <v>-2.8880866425993201E-2</v>
      </c>
      <c r="ES270" s="5">
        <v>-2.8880866425993201E-2</v>
      </c>
      <c r="ET270" s="1">
        <v>1</v>
      </c>
      <c r="EU270" s="5">
        <v>-2.8880866425993201E-2</v>
      </c>
      <c r="EV270" s="1">
        <v>-1</v>
      </c>
      <c r="EW270" s="5">
        <v>0</v>
      </c>
      <c r="EX270" s="5">
        <v>-5.3013149425851201E-15</v>
      </c>
      <c r="EY270" s="5">
        <v>-5.3013149425851201E-15</v>
      </c>
      <c r="EZ270" s="1">
        <v>1</v>
      </c>
      <c r="FA270" s="5">
        <v>-5.3013149425851201E-15</v>
      </c>
      <c r="FB270" s="1">
        <v>-1</v>
      </c>
      <c r="FC270" s="5">
        <v>0</v>
      </c>
      <c r="FD270" s="4">
        <v>0</v>
      </c>
      <c r="FE270" s="4">
        <v>0</v>
      </c>
      <c r="FF270" s="1"/>
      <c r="FG270" s="4">
        <v>0</v>
      </c>
      <c r="FH270" s="1"/>
      <c r="FI270" s="4">
        <v>0</v>
      </c>
      <c r="FJ270" s="4">
        <v>0</v>
      </c>
      <c r="FK270" s="4">
        <v>0</v>
      </c>
      <c r="FL270" s="1"/>
      <c r="FM270" s="4">
        <v>0</v>
      </c>
      <c r="FN270" s="1"/>
      <c r="FO270" s="4">
        <v>0</v>
      </c>
      <c r="FP270" s="4">
        <v>0</v>
      </c>
      <c r="FQ270" s="4">
        <v>0</v>
      </c>
      <c r="FR270" s="1"/>
      <c r="FS270" s="4">
        <v>0</v>
      </c>
      <c r="FT270" s="1"/>
      <c r="FU270" s="4">
        <v>0</v>
      </c>
      <c r="FV270" s="4">
        <v>0</v>
      </c>
      <c r="FW270" s="4">
        <v>0</v>
      </c>
      <c r="FX270" s="1"/>
      <c r="FY270" s="4">
        <v>0</v>
      </c>
      <c r="FZ270" s="1"/>
      <c r="GA270" s="4">
        <v>0</v>
      </c>
      <c r="GB270" s="4">
        <v>0</v>
      </c>
      <c r="GC270" s="4">
        <v>0</v>
      </c>
      <c r="GD270" s="1"/>
      <c r="GE270" s="4">
        <v>0</v>
      </c>
      <c r="GF270" s="1"/>
      <c r="GG270" s="4">
        <v>0</v>
      </c>
      <c r="GH270" s="4">
        <v>0</v>
      </c>
      <c r="GI270" s="4">
        <v>0</v>
      </c>
      <c r="GJ270" s="1"/>
      <c r="GK270" s="4">
        <v>0</v>
      </c>
      <c r="GL270" s="1"/>
      <c r="GM270" s="4">
        <v>0</v>
      </c>
      <c r="GN270" s="4">
        <v>-2.8880866425993201E-2</v>
      </c>
      <c r="GO270" s="4">
        <v>-2.8880866425993201E-2</v>
      </c>
      <c r="GP270" s="1">
        <v>1</v>
      </c>
      <c r="GQ270" s="4">
        <v>-2.8880866425993201E-2</v>
      </c>
      <c r="GR270" s="1">
        <v>1</v>
      </c>
      <c r="GS270" s="4">
        <v>0</v>
      </c>
      <c r="GT270" s="4">
        <v>-5.3013149425851201E-15</v>
      </c>
      <c r="GU270" s="4">
        <v>-5.3013149425851201E-15</v>
      </c>
      <c r="GV270" s="1">
        <v>1</v>
      </c>
      <c r="GW270" s="4">
        <v>-5.3013149425851201E-15</v>
      </c>
      <c r="GX270" s="1">
        <v>1</v>
      </c>
      <c r="GY270" s="4">
        <v>0</v>
      </c>
    </row>
    <row r="271" spans="1:207" s="8" customFormat="1" x14ac:dyDescent="0.25">
      <c r="A271" s="4" t="s">
        <v>221</v>
      </c>
      <c r="B271" s="4" t="s">
        <v>732</v>
      </c>
      <c r="C271" s="4" t="s">
        <v>733</v>
      </c>
      <c r="D271" s="30" t="s">
        <v>256</v>
      </c>
      <c r="E271" s="4"/>
      <c r="F271" s="5"/>
      <c r="G271" s="5"/>
      <c r="H271" s="5"/>
      <c r="I271" s="5"/>
      <c r="J271" s="5">
        <v>0</v>
      </c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/>
      <c r="AP271" s="5">
        <v>0</v>
      </c>
      <c r="AQ271" s="5"/>
      <c r="AR271" s="5"/>
      <c r="AS271" s="5"/>
      <c r="AT271" s="5"/>
      <c r="AU271" s="5">
        <f t="shared" si="34"/>
        <v>0</v>
      </c>
      <c r="AV271" s="5">
        <f t="shared" si="35"/>
        <v>0</v>
      </c>
      <c r="AW271" s="5">
        <f t="shared" si="36"/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6">
        <v>0</v>
      </c>
      <c r="BM271" s="5" t="s">
        <v>257</v>
      </c>
      <c r="BN271" s="4" t="s">
        <v>257</v>
      </c>
      <c r="BO271" s="7"/>
      <c r="BP271" s="7"/>
      <c r="BQ271" s="4" t="s">
        <v>253</v>
      </c>
      <c r="BR271" s="5"/>
      <c r="BS271" s="5"/>
      <c r="BT271" s="1"/>
      <c r="BU271" s="5"/>
      <c r="BV271" s="1"/>
      <c r="BW271" s="5"/>
      <c r="BX271" s="5"/>
      <c r="BY271" s="5"/>
      <c r="BZ271" s="1"/>
      <c r="CA271" s="5"/>
      <c r="CB271" s="1"/>
      <c r="CC271" s="5"/>
      <c r="CD271" s="5"/>
      <c r="CE271" s="5"/>
      <c r="CF271" s="1"/>
      <c r="CG271" s="5"/>
      <c r="CH271" s="1"/>
      <c r="CI271" s="5"/>
      <c r="CJ271" s="5"/>
      <c r="CK271" s="5"/>
      <c r="CL271" s="1"/>
      <c r="CM271" s="5"/>
      <c r="CN271" s="1"/>
      <c r="CO271" s="5"/>
      <c r="CP271" s="5"/>
      <c r="CQ271" s="5"/>
      <c r="CR271" s="1"/>
      <c r="CS271" s="5"/>
      <c r="CT271" s="1"/>
      <c r="CU271" s="5"/>
      <c r="CV271" s="5"/>
      <c r="CW271" s="5"/>
      <c r="CX271" s="1"/>
      <c r="CY271" s="5"/>
      <c r="CZ271" s="1"/>
      <c r="DA271" s="5"/>
      <c r="DB271" s="5"/>
      <c r="DC271" s="5"/>
      <c r="DD271" s="1"/>
      <c r="DE271" s="5"/>
      <c r="DF271" s="1"/>
      <c r="DG271" s="5"/>
      <c r="DH271" s="5"/>
      <c r="DI271" s="5"/>
      <c r="DJ271" s="1"/>
      <c r="DK271" s="5"/>
      <c r="DL271" s="1"/>
      <c r="DM271" s="5"/>
      <c r="DN271" s="5"/>
      <c r="DO271" s="5"/>
      <c r="DP271" s="1"/>
      <c r="DQ271" s="5"/>
      <c r="DR271" s="1"/>
      <c r="DS271" s="5"/>
      <c r="DT271" s="5"/>
      <c r="DU271" s="5"/>
      <c r="DV271" s="1"/>
      <c r="DW271" s="5"/>
      <c r="DX271" s="1"/>
      <c r="DY271" s="5"/>
      <c r="DZ271" s="5"/>
      <c r="EA271" s="5"/>
      <c r="EB271" s="1"/>
      <c r="EC271" s="5"/>
      <c r="ED271" s="1"/>
      <c r="EE271" s="5"/>
      <c r="EF271" s="5"/>
      <c r="EG271" s="5"/>
      <c r="EH271" s="1"/>
      <c r="EI271" s="5"/>
      <c r="EJ271" s="1"/>
      <c r="EK271" s="5"/>
      <c r="EL271" s="5"/>
      <c r="EM271" s="5"/>
      <c r="EN271" s="1"/>
      <c r="EO271" s="5"/>
      <c r="EP271" s="1"/>
      <c r="EQ271" s="5"/>
      <c r="ER271" s="5"/>
      <c r="ES271" s="5"/>
      <c r="ET271" s="1"/>
      <c r="EU271" s="5"/>
      <c r="EV271" s="1"/>
      <c r="EW271" s="5"/>
      <c r="EX271" s="5"/>
      <c r="EY271" s="5"/>
      <c r="EZ271" s="1"/>
      <c r="FA271" s="5"/>
      <c r="FB271" s="1"/>
      <c r="FC271" s="5"/>
      <c r="FD271" s="4">
        <v>0</v>
      </c>
      <c r="FE271" s="4">
        <v>0</v>
      </c>
      <c r="FF271" s="1"/>
      <c r="FG271" s="4">
        <v>0</v>
      </c>
      <c r="FH271" s="1"/>
      <c r="FI271" s="4">
        <v>0</v>
      </c>
      <c r="FJ271" s="4">
        <v>0</v>
      </c>
      <c r="FK271" s="4">
        <v>0</v>
      </c>
      <c r="FL271" s="1"/>
      <c r="FM271" s="4">
        <v>0</v>
      </c>
      <c r="FN271" s="1"/>
      <c r="FO271" s="4">
        <v>0</v>
      </c>
      <c r="FP271" s="4">
        <v>0</v>
      </c>
      <c r="FQ271" s="4">
        <v>0</v>
      </c>
      <c r="FR271" s="1"/>
      <c r="FS271" s="4">
        <v>0</v>
      </c>
      <c r="FT271" s="1"/>
      <c r="FU271" s="4">
        <v>0</v>
      </c>
      <c r="FV271" s="4">
        <v>0</v>
      </c>
      <c r="FW271" s="4">
        <v>0</v>
      </c>
      <c r="FX271" s="1"/>
      <c r="FY271" s="4">
        <v>0</v>
      </c>
      <c r="FZ271" s="1"/>
      <c r="GA271" s="4">
        <v>0</v>
      </c>
      <c r="GB271" s="4">
        <v>0</v>
      </c>
      <c r="GC271" s="4">
        <v>0</v>
      </c>
      <c r="GD271" s="1"/>
      <c r="GE271" s="4">
        <v>0</v>
      </c>
      <c r="GF271" s="1"/>
      <c r="GG271" s="4">
        <v>0</v>
      </c>
      <c r="GH271" s="4">
        <v>0</v>
      </c>
      <c r="GI271" s="4">
        <v>0</v>
      </c>
      <c r="GJ271" s="1"/>
      <c r="GK271" s="4">
        <v>0</v>
      </c>
      <c r="GL271" s="1"/>
      <c r="GM271" s="4">
        <v>0</v>
      </c>
      <c r="GN271" s="4">
        <v>0</v>
      </c>
      <c r="GO271" s="4">
        <v>0</v>
      </c>
      <c r="GP271" s="1"/>
      <c r="GQ271" s="4">
        <v>0</v>
      </c>
      <c r="GR271" s="1"/>
      <c r="GS271" s="4">
        <v>0</v>
      </c>
      <c r="GT271" s="4">
        <v>0</v>
      </c>
      <c r="GU271" s="4">
        <v>0</v>
      </c>
      <c r="GV271" s="1"/>
      <c r="GW271" s="4">
        <v>0</v>
      </c>
      <c r="GX271" s="1"/>
      <c r="GY271" s="4">
        <v>0</v>
      </c>
    </row>
    <row r="272" spans="1:207" s="8" customFormat="1" x14ac:dyDescent="0.25">
      <c r="A272" s="4" t="s">
        <v>221</v>
      </c>
      <c r="B272" s="4" t="s">
        <v>734</v>
      </c>
      <c r="C272" s="4" t="s">
        <v>735</v>
      </c>
      <c r="D272" s="30" t="s">
        <v>224</v>
      </c>
      <c r="E272" s="4"/>
      <c r="F272" s="5"/>
      <c r="G272" s="5"/>
      <c r="H272" s="5"/>
      <c r="I272" s="5"/>
      <c r="J272" s="5">
        <v>8.9438445182045196</v>
      </c>
      <c r="K272" s="5">
        <v>15.794813874726</v>
      </c>
      <c r="L272" s="5">
        <v>13.5425635530832</v>
      </c>
      <c r="M272" s="5">
        <v>0</v>
      </c>
      <c r="N272" s="5">
        <v>0</v>
      </c>
      <c r="O272" s="5">
        <v>0</v>
      </c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>
        <v>0</v>
      </c>
      <c r="AD272" s="5">
        <v>0</v>
      </c>
      <c r="AE272" s="5">
        <v>24.7386583929305</v>
      </c>
      <c r="AF272" s="5">
        <v>13.5425635530832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/>
      <c r="AP272" s="5">
        <v>38.281221946013702</v>
      </c>
      <c r="AQ272" s="5">
        <v>0</v>
      </c>
      <c r="AR272" s="5"/>
      <c r="AS272" s="5"/>
      <c r="AT272" s="5"/>
      <c r="AU272" s="5">
        <f t="shared" si="34"/>
        <v>-38.281221946013702</v>
      </c>
      <c r="AV272" s="5">
        <f t="shared" si="35"/>
        <v>0</v>
      </c>
      <c r="AW272" s="5">
        <f t="shared" si="36"/>
        <v>0</v>
      </c>
      <c r="AX272" s="5">
        <v>-13.5425635530832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6">
        <v>0</v>
      </c>
      <c r="BM272" s="5" t="s">
        <v>257</v>
      </c>
      <c r="BN272" s="4" t="s">
        <v>257</v>
      </c>
      <c r="BO272" s="7">
        <v>893</v>
      </c>
      <c r="BP272" s="7"/>
      <c r="BQ272" s="4" t="s">
        <v>253</v>
      </c>
      <c r="BR272" s="5">
        <v>0</v>
      </c>
      <c r="BS272" s="5">
        <v>0</v>
      </c>
      <c r="BT272" s="1"/>
      <c r="BU272" s="5">
        <v>-2.8285274144536898</v>
      </c>
      <c r="BV272" s="1"/>
      <c r="BW272" s="5">
        <v>0</v>
      </c>
      <c r="BX272" s="5">
        <v>0</v>
      </c>
      <c r="BY272" s="5">
        <v>0</v>
      </c>
      <c r="BZ272" s="1"/>
      <c r="CA272" s="5">
        <v>2.8843308139912498</v>
      </c>
      <c r="CB272" s="1"/>
      <c r="CC272" s="5">
        <v>0</v>
      </c>
      <c r="CD272" s="5"/>
      <c r="CE272" s="5"/>
      <c r="CF272" s="1"/>
      <c r="CG272" s="5"/>
      <c r="CH272" s="1"/>
      <c r="CI272" s="5"/>
      <c r="CJ272" s="5"/>
      <c r="CK272" s="5"/>
      <c r="CL272" s="1"/>
      <c r="CM272" s="5"/>
      <c r="CN272" s="1"/>
      <c r="CO272" s="5"/>
      <c r="CP272" s="5"/>
      <c r="CQ272" s="5"/>
      <c r="CR272" s="1"/>
      <c r="CS272" s="5"/>
      <c r="CT272" s="1"/>
      <c r="CU272" s="5"/>
      <c r="CV272" s="5"/>
      <c r="CW272" s="5"/>
      <c r="CX272" s="1"/>
      <c r="CY272" s="5"/>
      <c r="CZ272" s="1"/>
      <c r="DA272" s="5"/>
      <c r="DB272" s="5"/>
      <c r="DC272" s="5"/>
      <c r="DD272" s="1"/>
      <c r="DE272" s="5"/>
      <c r="DF272" s="1"/>
      <c r="DG272" s="5"/>
      <c r="DH272" s="5"/>
      <c r="DI272" s="5"/>
      <c r="DJ272" s="1"/>
      <c r="DK272" s="5"/>
      <c r="DL272" s="1"/>
      <c r="DM272" s="5"/>
      <c r="DN272" s="5"/>
      <c r="DO272" s="5"/>
      <c r="DP272" s="1"/>
      <c r="DQ272" s="5"/>
      <c r="DR272" s="1"/>
      <c r="DS272" s="5"/>
      <c r="DT272" s="5"/>
      <c r="DU272" s="5"/>
      <c r="DV272" s="1"/>
      <c r="DW272" s="5"/>
      <c r="DX272" s="1"/>
      <c r="DY272" s="5"/>
      <c r="DZ272" s="5"/>
      <c r="EA272" s="5"/>
      <c r="EB272" s="1"/>
      <c r="EC272" s="5"/>
      <c r="ED272" s="1"/>
      <c r="EE272" s="5"/>
      <c r="EF272" s="5"/>
      <c r="EG272" s="5"/>
      <c r="EH272" s="1"/>
      <c r="EI272" s="5"/>
      <c r="EJ272" s="1"/>
      <c r="EK272" s="5"/>
      <c r="EL272" s="5"/>
      <c r="EM272" s="5"/>
      <c r="EN272" s="1"/>
      <c r="EO272" s="5"/>
      <c r="EP272" s="1"/>
      <c r="EQ272" s="5"/>
      <c r="ER272" s="5"/>
      <c r="ES272" s="5"/>
      <c r="ET272" s="1"/>
      <c r="EU272" s="5"/>
      <c r="EV272" s="1"/>
      <c r="EW272" s="5"/>
      <c r="EX272" s="5"/>
      <c r="EY272" s="5"/>
      <c r="EZ272" s="1"/>
      <c r="FA272" s="5"/>
      <c r="FB272" s="1"/>
      <c r="FC272" s="5"/>
      <c r="FD272" s="4">
        <v>0</v>
      </c>
      <c r="FE272" s="4">
        <v>0</v>
      </c>
      <c r="FF272" s="1"/>
      <c r="FG272" s="4">
        <v>5.5803399537560402E-2</v>
      </c>
      <c r="FH272" s="1"/>
      <c r="FI272" s="4">
        <v>0</v>
      </c>
      <c r="FJ272" s="4">
        <v>0</v>
      </c>
      <c r="FK272" s="4">
        <v>0</v>
      </c>
      <c r="FL272" s="1"/>
      <c r="FM272" s="4">
        <v>0</v>
      </c>
      <c r="FN272" s="1"/>
      <c r="FO272" s="4">
        <v>0</v>
      </c>
      <c r="FP272" s="4">
        <v>0</v>
      </c>
      <c r="FQ272" s="4">
        <v>0</v>
      </c>
      <c r="FR272" s="1"/>
      <c r="FS272" s="4">
        <v>0</v>
      </c>
      <c r="FT272" s="1"/>
      <c r="FU272" s="4">
        <v>0</v>
      </c>
      <c r="FV272" s="4">
        <v>0</v>
      </c>
      <c r="FW272" s="4">
        <v>0</v>
      </c>
      <c r="FX272" s="1"/>
      <c r="FY272" s="4">
        <v>0</v>
      </c>
      <c r="FZ272" s="1"/>
      <c r="GA272" s="4">
        <v>0</v>
      </c>
      <c r="GB272" s="4">
        <v>0</v>
      </c>
      <c r="GC272" s="4">
        <v>0</v>
      </c>
      <c r="GD272" s="1"/>
      <c r="GE272" s="4">
        <v>0</v>
      </c>
      <c r="GF272" s="1"/>
      <c r="GG272" s="4">
        <v>0</v>
      </c>
      <c r="GH272" s="4">
        <v>0</v>
      </c>
      <c r="GI272" s="4">
        <v>0</v>
      </c>
      <c r="GJ272" s="1"/>
      <c r="GK272" s="4">
        <v>0</v>
      </c>
      <c r="GL272" s="1"/>
      <c r="GM272" s="4">
        <v>0</v>
      </c>
      <c r="GN272" s="4">
        <v>0</v>
      </c>
      <c r="GO272" s="4">
        <v>0</v>
      </c>
      <c r="GP272" s="1"/>
      <c r="GQ272" s="4">
        <v>0</v>
      </c>
      <c r="GR272" s="1"/>
      <c r="GS272" s="4">
        <v>0</v>
      </c>
      <c r="GT272" s="4">
        <v>0</v>
      </c>
      <c r="GU272" s="4">
        <v>0</v>
      </c>
      <c r="GV272" s="1"/>
      <c r="GW272" s="4">
        <v>0</v>
      </c>
      <c r="GX272" s="1"/>
      <c r="GY272" s="4">
        <v>0</v>
      </c>
    </row>
    <row r="273" spans="1:207" s="8" customFormat="1" x14ac:dyDescent="0.25">
      <c r="A273" s="4" t="s">
        <v>221</v>
      </c>
      <c r="B273" s="4" t="s">
        <v>736</v>
      </c>
      <c r="C273" s="4" t="s">
        <v>737</v>
      </c>
      <c r="D273" s="30" t="s">
        <v>256</v>
      </c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>
        <v>140.99387837724501</v>
      </c>
      <c r="AB273" s="5">
        <v>105.45414686165699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140.99387837724501</v>
      </c>
      <c r="AN273" s="5">
        <v>105.45414686165699</v>
      </c>
      <c r="AO273" s="5"/>
      <c r="AP273" s="5"/>
      <c r="AQ273" s="5"/>
      <c r="AR273" s="5"/>
      <c r="AS273" s="5"/>
      <c r="AT273" s="5">
        <v>246.44802523890201</v>
      </c>
      <c r="AU273" s="5">
        <f t="shared" si="34"/>
        <v>0</v>
      </c>
      <c r="AV273" s="5">
        <f t="shared" si="35"/>
        <v>0</v>
      </c>
      <c r="AW273" s="5">
        <f t="shared" si="36"/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6">
        <v>140.99387837724501</v>
      </c>
      <c r="BM273" s="5" t="s">
        <v>225</v>
      </c>
      <c r="BN273" s="4" t="s">
        <v>225</v>
      </c>
      <c r="BO273" s="7">
        <v>9</v>
      </c>
      <c r="BP273" s="7"/>
      <c r="BQ273" s="4" t="s">
        <v>253</v>
      </c>
      <c r="BR273" s="5"/>
      <c r="BS273" s="5"/>
      <c r="BT273" s="1"/>
      <c r="BU273" s="5"/>
      <c r="BV273" s="1"/>
      <c r="BW273" s="5"/>
      <c r="BX273" s="5"/>
      <c r="BY273" s="5"/>
      <c r="BZ273" s="1"/>
      <c r="CA273" s="5"/>
      <c r="CB273" s="1"/>
      <c r="CC273" s="5"/>
      <c r="CD273" s="5"/>
      <c r="CE273" s="5"/>
      <c r="CF273" s="1"/>
      <c r="CG273" s="5"/>
      <c r="CH273" s="1"/>
      <c r="CI273" s="5"/>
      <c r="CJ273" s="5"/>
      <c r="CK273" s="5"/>
      <c r="CL273" s="1"/>
      <c r="CM273" s="5"/>
      <c r="CN273" s="1"/>
      <c r="CO273" s="5"/>
      <c r="CP273" s="5"/>
      <c r="CQ273" s="5"/>
      <c r="CR273" s="1"/>
      <c r="CS273" s="5"/>
      <c r="CT273" s="1"/>
      <c r="CU273" s="5"/>
      <c r="CV273" s="5"/>
      <c r="CW273" s="5"/>
      <c r="CX273" s="1"/>
      <c r="CY273" s="5"/>
      <c r="CZ273" s="1"/>
      <c r="DA273" s="5"/>
      <c r="DB273" s="5"/>
      <c r="DC273" s="5"/>
      <c r="DD273" s="1"/>
      <c r="DE273" s="5"/>
      <c r="DF273" s="1"/>
      <c r="DG273" s="5"/>
      <c r="DH273" s="5"/>
      <c r="DI273" s="5"/>
      <c r="DJ273" s="1"/>
      <c r="DK273" s="5"/>
      <c r="DL273" s="1"/>
      <c r="DM273" s="5"/>
      <c r="DN273" s="5"/>
      <c r="DO273" s="5"/>
      <c r="DP273" s="1"/>
      <c r="DQ273" s="5"/>
      <c r="DR273" s="1"/>
      <c r="DS273" s="5"/>
      <c r="DT273" s="5"/>
      <c r="DU273" s="5"/>
      <c r="DV273" s="1"/>
      <c r="DW273" s="5"/>
      <c r="DX273" s="1"/>
      <c r="DY273" s="5"/>
      <c r="DZ273" s="5"/>
      <c r="EA273" s="5"/>
      <c r="EB273" s="1"/>
      <c r="EC273" s="5"/>
      <c r="ED273" s="1"/>
      <c r="EE273" s="5"/>
      <c r="EF273" s="5"/>
      <c r="EG273" s="5"/>
      <c r="EH273" s="1"/>
      <c r="EI273" s="5"/>
      <c r="EJ273" s="1"/>
      <c r="EK273" s="5"/>
      <c r="EL273" s="5"/>
      <c r="EM273" s="5"/>
      <c r="EN273" s="1"/>
      <c r="EO273" s="5"/>
      <c r="EP273" s="1"/>
      <c r="EQ273" s="5"/>
      <c r="ER273" s="5">
        <v>140.99358759591601</v>
      </c>
      <c r="ES273" s="5">
        <v>91.930099049934398</v>
      </c>
      <c r="ET273" s="1">
        <v>0.65201617050417604</v>
      </c>
      <c r="EU273" s="5">
        <v>83.801869535007199</v>
      </c>
      <c r="EV273" s="1">
        <v>0.59436653087501401</v>
      </c>
      <c r="EW273" s="5">
        <v>8</v>
      </c>
      <c r="EX273" s="5">
        <v>105.45386924481301</v>
      </c>
      <c r="EY273" s="5">
        <v>59.0170986578526</v>
      </c>
      <c r="EZ273" s="1">
        <v>0.55964848971869896</v>
      </c>
      <c r="FA273" s="5">
        <v>52.632868490275598</v>
      </c>
      <c r="FB273" s="1">
        <v>0.49910798785474297</v>
      </c>
      <c r="FC273" s="5">
        <v>6</v>
      </c>
      <c r="FD273" s="4">
        <v>0</v>
      </c>
      <c r="FE273" s="4">
        <v>0</v>
      </c>
      <c r="FF273" s="1"/>
      <c r="FG273" s="4">
        <v>0</v>
      </c>
      <c r="FH273" s="1"/>
      <c r="FI273" s="4">
        <v>0</v>
      </c>
      <c r="FJ273" s="4">
        <v>0</v>
      </c>
      <c r="FK273" s="4">
        <v>0</v>
      </c>
      <c r="FL273" s="1"/>
      <c r="FM273" s="4">
        <v>0</v>
      </c>
      <c r="FN273" s="1"/>
      <c r="FO273" s="4">
        <v>0</v>
      </c>
      <c r="FP273" s="4">
        <v>0</v>
      </c>
      <c r="FQ273" s="4">
        <v>0</v>
      </c>
      <c r="FR273" s="1"/>
      <c r="FS273" s="4">
        <v>0</v>
      </c>
      <c r="FT273" s="1"/>
      <c r="FU273" s="4">
        <v>0</v>
      </c>
      <c r="FV273" s="4">
        <v>0</v>
      </c>
      <c r="FW273" s="4">
        <v>0</v>
      </c>
      <c r="FX273" s="1"/>
      <c r="FY273" s="4">
        <v>0</v>
      </c>
      <c r="FZ273" s="1"/>
      <c r="GA273" s="4">
        <v>0</v>
      </c>
      <c r="GB273" s="4">
        <v>0</v>
      </c>
      <c r="GC273" s="4">
        <v>0</v>
      </c>
      <c r="GD273" s="1"/>
      <c r="GE273" s="4">
        <v>0</v>
      </c>
      <c r="GF273" s="1"/>
      <c r="GG273" s="4">
        <v>0</v>
      </c>
      <c r="GH273" s="4">
        <v>0</v>
      </c>
      <c r="GI273" s="4">
        <v>0</v>
      </c>
      <c r="GJ273" s="1"/>
      <c r="GK273" s="4">
        <v>0</v>
      </c>
      <c r="GL273" s="1"/>
      <c r="GM273" s="4">
        <v>0</v>
      </c>
      <c r="GN273" s="4">
        <v>140.99358759591601</v>
      </c>
      <c r="GO273" s="4">
        <v>91.930099049934398</v>
      </c>
      <c r="GP273" s="1">
        <v>0.65201617050417604</v>
      </c>
      <c r="GQ273" s="4">
        <v>83.801869535007199</v>
      </c>
      <c r="GR273" s="1">
        <v>0.59436653087501401</v>
      </c>
      <c r="GS273" s="4">
        <v>8</v>
      </c>
      <c r="GT273" s="4">
        <v>105.45386924481301</v>
      </c>
      <c r="GU273" s="4">
        <v>59.0170986578526</v>
      </c>
      <c r="GV273" s="1">
        <v>0.55964848971869896</v>
      </c>
      <c r="GW273" s="4">
        <v>52.632868490275598</v>
      </c>
      <c r="GX273" s="1">
        <v>0.49910798785474297</v>
      </c>
      <c r="GY273" s="4">
        <v>6</v>
      </c>
    </row>
    <row r="274" spans="1:207" s="8" customFormat="1" x14ac:dyDescent="0.25">
      <c r="A274" s="4" t="s">
        <v>221</v>
      </c>
      <c r="B274" s="4" t="s">
        <v>738</v>
      </c>
      <c r="C274" s="4" t="s">
        <v>739</v>
      </c>
      <c r="D274" s="30" t="s">
        <v>256</v>
      </c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>
        <v>0</v>
      </c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/>
      <c r="AP274" s="5"/>
      <c r="AQ274" s="5">
        <v>0</v>
      </c>
      <c r="AR274" s="5"/>
      <c r="AS274" s="5"/>
      <c r="AT274" s="5"/>
      <c r="AU274" s="5">
        <f t="shared" si="34"/>
        <v>0</v>
      </c>
      <c r="AV274" s="5">
        <f t="shared" si="35"/>
        <v>0</v>
      </c>
      <c r="AW274" s="5">
        <f t="shared" si="36"/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6">
        <v>0</v>
      </c>
      <c r="BM274" s="5" t="s">
        <v>238</v>
      </c>
      <c r="BN274" s="4" t="s">
        <v>238</v>
      </c>
      <c r="BO274" s="7">
        <v>212</v>
      </c>
      <c r="BP274" s="7"/>
      <c r="BQ274" s="4" t="s">
        <v>253</v>
      </c>
      <c r="BR274" s="5"/>
      <c r="BS274" s="5"/>
      <c r="BT274" s="1"/>
      <c r="BU274" s="5"/>
      <c r="BV274" s="1"/>
      <c r="BW274" s="5"/>
      <c r="BX274" s="5"/>
      <c r="BY274" s="5"/>
      <c r="BZ274" s="1"/>
      <c r="CA274" s="5"/>
      <c r="CB274" s="1"/>
      <c r="CC274" s="5"/>
      <c r="CD274" s="5"/>
      <c r="CE274" s="5"/>
      <c r="CF274" s="1"/>
      <c r="CG274" s="5"/>
      <c r="CH274" s="1"/>
      <c r="CI274" s="5"/>
      <c r="CJ274" s="5">
        <v>0</v>
      </c>
      <c r="CK274" s="5">
        <v>0</v>
      </c>
      <c r="CL274" s="1"/>
      <c r="CM274" s="5">
        <v>0</v>
      </c>
      <c r="CN274" s="1"/>
      <c r="CO274" s="5">
        <v>0</v>
      </c>
      <c r="CP274" s="5"/>
      <c r="CQ274" s="5"/>
      <c r="CR274" s="1"/>
      <c r="CS274" s="5"/>
      <c r="CT274" s="1"/>
      <c r="CU274" s="5"/>
      <c r="CV274" s="5"/>
      <c r="CW274" s="5"/>
      <c r="CX274" s="1"/>
      <c r="CY274" s="5"/>
      <c r="CZ274" s="1"/>
      <c r="DA274" s="5"/>
      <c r="DB274" s="5"/>
      <c r="DC274" s="5"/>
      <c r="DD274" s="1"/>
      <c r="DE274" s="5"/>
      <c r="DF274" s="1"/>
      <c r="DG274" s="5"/>
      <c r="DH274" s="5"/>
      <c r="DI274" s="5"/>
      <c r="DJ274" s="1"/>
      <c r="DK274" s="5"/>
      <c r="DL274" s="1"/>
      <c r="DM274" s="5"/>
      <c r="DN274" s="5"/>
      <c r="DO274" s="5"/>
      <c r="DP274" s="1"/>
      <c r="DQ274" s="5"/>
      <c r="DR274" s="1"/>
      <c r="DS274" s="5"/>
      <c r="DT274" s="5"/>
      <c r="DU274" s="5"/>
      <c r="DV274" s="1"/>
      <c r="DW274" s="5"/>
      <c r="DX274" s="1"/>
      <c r="DY274" s="5"/>
      <c r="DZ274" s="5"/>
      <c r="EA274" s="5"/>
      <c r="EB274" s="1"/>
      <c r="EC274" s="5"/>
      <c r="ED274" s="1"/>
      <c r="EE274" s="5"/>
      <c r="EF274" s="5"/>
      <c r="EG274" s="5"/>
      <c r="EH274" s="1"/>
      <c r="EI274" s="5"/>
      <c r="EJ274" s="1"/>
      <c r="EK274" s="5"/>
      <c r="EL274" s="5"/>
      <c r="EM274" s="5"/>
      <c r="EN274" s="1"/>
      <c r="EO274" s="5"/>
      <c r="EP274" s="1"/>
      <c r="EQ274" s="5"/>
      <c r="ER274" s="5"/>
      <c r="ES274" s="5"/>
      <c r="ET274" s="1"/>
      <c r="EU274" s="5"/>
      <c r="EV274" s="1"/>
      <c r="EW274" s="5"/>
      <c r="EX274" s="5"/>
      <c r="EY274" s="5"/>
      <c r="EZ274" s="1"/>
      <c r="FA274" s="5"/>
      <c r="FB274" s="1"/>
      <c r="FC274" s="5"/>
      <c r="FD274" s="4">
        <v>0</v>
      </c>
      <c r="FE274" s="4">
        <v>0</v>
      </c>
      <c r="FF274" s="1"/>
      <c r="FG274" s="4">
        <v>0</v>
      </c>
      <c r="FH274" s="1"/>
      <c r="FI274" s="4">
        <v>0</v>
      </c>
      <c r="FJ274" s="4">
        <v>0</v>
      </c>
      <c r="FK274" s="4">
        <v>0</v>
      </c>
      <c r="FL274" s="1"/>
      <c r="FM274" s="4">
        <v>0</v>
      </c>
      <c r="FN274" s="1"/>
      <c r="FO274" s="4">
        <v>0</v>
      </c>
      <c r="FP274" s="4">
        <v>0</v>
      </c>
      <c r="FQ274" s="4">
        <v>0</v>
      </c>
      <c r="FR274" s="1"/>
      <c r="FS274" s="4">
        <v>0</v>
      </c>
      <c r="FT274" s="1"/>
      <c r="FU274" s="4">
        <v>0</v>
      </c>
      <c r="FV274" s="4">
        <v>0</v>
      </c>
      <c r="FW274" s="4">
        <v>0</v>
      </c>
      <c r="FX274" s="1"/>
      <c r="FY274" s="4">
        <v>0</v>
      </c>
      <c r="FZ274" s="1"/>
      <c r="GA274" s="4">
        <v>0</v>
      </c>
      <c r="GB274" s="4">
        <v>0</v>
      </c>
      <c r="GC274" s="4">
        <v>0</v>
      </c>
      <c r="GD274" s="1"/>
      <c r="GE274" s="4">
        <v>0</v>
      </c>
      <c r="GF274" s="1"/>
      <c r="GG274" s="4">
        <v>0</v>
      </c>
      <c r="GH274" s="4">
        <v>0</v>
      </c>
      <c r="GI274" s="4">
        <v>0</v>
      </c>
      <c r="GJ274" s="1"/>
      <c r="GK274" s="4">
        <v>0</v>
      </c>
      <c r="GL274" s="1"/>
      <c r="GM274" s="4">
        <v>0</v>
      </c>
      <c r="GN274" s="4">
        <v>0</v>
      </c>
      <c r="GO274" s="4">
        <v>0</v>
      </c>
      <c r="GP274" s="1"/>
      <c r="GQ274" s="4">
        <v>0</v>
      </c>
      <c r="GR274" s="1"/>
      <c r="GS274" s="4">
        <v>0</v>
      </c>
      <c r="GT274" s="4">
        <v>0</v>
      </c>
      <c r="GU274" s="4">
        <v>0</v>
      </c>
      <c r="GV274" s="1"/>
      <c r="GW274" s="4">
        <v>0</v>
      </c>
      <c r="GX274" s="1"/>
      <c r="GY274" s="4">
        <v>0</v>
      </c>
    </row>
    <row r="275" spans="1:207" s="8" customFormat="1" x14ac:dyDescent="0.25">
      <c r="A275" s="4" t="s">
        <v>221</v>
      </c>
      <c r="B275" s="4" t="s">
        <v>740</v>
      </c>
      <c r="C275" s="4" t="s">
        <v>741</v>
      </c>
      <c r="D275" s="30" t="s">
        <v>224</v>
      </c>
      <c r="E275" s="4"/>
      <c r="F275" s="5"/>
      <c r="G275" s="5"/>
      <c r="H275" s="5"/>
      <c r="I275" s="5"/>
      <c r="J275" s="5"/>
      <c r="K275" s="5"/>
      <c r="L275" s="5"/>
      <c r="M275" s="5"/>
      <c r="N275" s="5">
        <v>4.2594620907874097</v>
      </c>
      <c r="O275" s="5">
        <v>1.7024490690032901</v>
      </c>
      <c r="P275" s="5">
        <v>13.800871851040499</v>
      </c>
      <c r="Q275" s="5">
        <v>15.122807228915701</v>
      </c>
      <c r="R275" s="5">
        <v>17.3981427528295</v>
      </c>
      <c r="S275" s="5">
        <v>14.4773476938056</v>
      </c>
      <c r="T275" s="5">
        <v>0</v>
      </c>
      <c r="U275" s="5"/>
      <c r="V275" s="5"/>
      <c r="W275" s="5"/>
      <c r="X275" s="5"/>
      <c r="Y275" s="5"/>
      <c r="Z275" s="5"/>
      <c r="AA275" s="5"/>
      <c r="AB275" s="5"/>
      <c r="AC275" s="5">
        <v>0</v>
      </c>
      <c r="AD275" s="5">
        <v>0</v>
      </c>
      <c r="AE275" s="5">
        <v>0</v>
      </c>
      <c r="AF275" s="5">
        <v>0</v>
      </c>
      <c r="AG275" s="5">
        <v>5.9619111597907004</v>
      </c>
      <c r="AH275" s="5">
        <v>28.923679079956202</v>
      </c>
      <c r="AI275" s="5">
        <v>31.875490446635101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/>
      <c r="AP275" s="5"/>
      <c r="AQ275" s="5">
        <v>34.885590239746897</v>
      </c>
      <c r="AR275" s="5">
        <v>31.875490446635101</v>
      </c>
      <c r="AS275" s="5"/>
      <c r="AT275" s="5"/>
      <c r="AU275" s="5">
        <f t="shared" si="34"/>
        <v>34.885590239746897</v>
      </c>
      <c r="AV275" s="5">
        <f t="shared" si="35"/>
        <v>-3.0100997931117952</v>
      </c>
      <c r="AW275" s="5">
        <f t="shared" si="36"/>
        <v>-31.875490446635101</v>
      </c>
      <c r="AX275" s="5">
        <v>0</v>
      </c>
      <c r="AY275" s="5">
        <v>4.2594620907874097</v>
      </c>
      <c r="AZ275" s="5">
        <v>-2.5570130217841198</v>
      </c>
      <c r="BA275" s="5">
        <v>12.0984227820373</v>
      </c>
      <c r="BB275" s="5">
        <v>1.32193537787511</v>
      </c>
      <c r="BC275" s="5">
        <v>2.27533552391386</v>
      </c>
      <c r="BD275" s="5">
        <v>-2.9207950590239702</v>
      </c>
      <c r="BE275" s="5">
        <v>-14.4773476938056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6">
        <v>0</v>
      </c>
      <c r="BM275" s="5" t="s">
        <v>257</v>
      </c>
      <c r="BN275" s="4" t="s">
        <v>257</v>
      </c>
      <c r="BO275" s="7">
        <v>392</v>
      </c>
      <c r="BP275" s="7"/>
      <c r="BQ275" s="4" t="s">
        <v>253</v>
      </c>
      <c r="BR275" s="5">
        <v>4.6241247192495702</v>
      </c>
      <c r="BS275" s="5">
        <v>2.94147800237812</v>
      </c>
      <c r="BT275" s="1">
        <v>0.636115628571429</v>
      </c>
      <c r="BU275" s="5">
        <v>2.1535341524638901E-2</v>
      </c>
      <c r="BV275" s="1">
        <v>4.6571714285711897E-3</v>
      </c>
      <c r="BW275" s="5">
        <v>2</v>
      </c>
      <c r="BX275" s="5">
        <v>1.9009408887076999</v>
      </c>
      <c r="BY275" s="5">
        <v>0.65929131735054802</v>
      </c>
      <c r="BZ275" s="1">
        <v>0.34682368150792198</v>
      </c>
      <c r="CA275" s="5">
        <v>0.13262730439813999</v>
      </c>
      <c r="CB275" s="1">
        <v>6.9769294345760804E-2</v>
      </c>
      <c r="CC275" s="5">
        <v>0.76666666666666705</v>
      </c>
      <c r="CD275" s="5">
        <v>15.3728173548434</v>
      </c>
      <c r="CE275" s="5">
        <v>11.1973053032953</v>
      </c>
      <c r="CF275" s="1">
        <v>0.72838342151820701</v>
      </c>
      <c r="CG275" s="5">
        <v>8.0131909570557198</v>
      </c>
      <c r="CH275" s="1">
        <v>0.52125714968772996</v>
      </c>
      <c r="CI275" s="5">
        <v>2.8633333333333302</v>
      </c>
      <c r="CJ275" s="5">
        <v>17.063946684374699</v>
      </c>
      <c r="CK275" s="5">
        <v>12.050662439479099</v>
      </c>
      <c r="CL275" s="1">
        <v>0.70620605317020801</v>
      </c>
      <c r="CM275" s="5">
        <v>8.5226440242594208</v>
      </c>
      <c r="CN275" s="1">
        <v>0.49945327314363402</v>
      </c>
      <c r="CO275" s="5">
        <v>3.4032258064516099</v>
      </c>
      <c r="CP275" s="5">
        <v>19.3386570179002</v>
      </c>
      <c r="CQ275" s="5">
        <v>13.8859766158568</v>
      </c>
      <c r="CR275" s="1">
        <v>0.71804244746694301</v>
      </c>
      <c r="CS275" s="5">
        <v>8.3156513435387307</v>
      </c>
      <c r="CT275" s="1">
        <v>0.430001490581359</v>
      </c>
      <c r="CU275" s="5">
        <v>4.0645161290322598</v>
      </c>
      <c r="CV275" s="5">
        <v>16.060015006729</v>
      </c>
      <c r="CW275" s="5">
        <v>10.3566111957263</v>
      </c>
      <c r="CX275" s="1">
        <v>0.64486933489084197</v>
      </c>
      <c r="CY275" s="5">
        <v>6.2145700100712302</v>
      </c>
      <c r="CZ275" s="1">
        <v>0.38695916582066697</v>
      </c>
      <c r="DA275" s="5">
        <v>3</v>
      </c>
      <c r="DB275" s="5">
        <v>0</v>
      </c>
      <c r="DC275" s="5">
        <v>3.41456882699518E-3</v>
      </c>
      <c r="DD275" s="1"/>
      <c r="DE275" s="5">
        <v>-1.35564759782638E-2</v>
      </c>
      <c r="DF275" s="1"/>
      <c r="DG275" s="5">
        <v>0</v>
      </c>
      <c r="DH275" s="5"/>
      <c r="DI275" s="5"/>
      <c r="DJ275" s="1"/>
      <c r="DK275" s="5"/>
      <c r="DL275" s="1"/>
      <c r="DM275" s="5"/>
      <c r="DN275" s="5"/>
      <c r="DO275" s="5"/>
      <c r="DP275" s="1"/>
      <c r="DQ275" s="5"/>
      <c r="DR275" s="1"/>
      <c r="DS275" s="5"/>
      <c r="DT275" s="5"/>
      <c r="DU275" s="5"/>
      <c r="DV275" s="1"/>
      <c r="DW275" s="5"/>
      <c r="DX275" s="1"/>
      <c r="DY275" s="5"/>
      <c r="DZ275" s="5"/>
      <c r="EA275" s="5"/>
      <c r="EB275" s="1"/>
      <c r="EC275" s="5"/>
      <c r="ED275" s="1"/>
      <c r="EE275" s="5"/>
      <c r="EF275" s="5"/>
      <c r="EG275" s="5"/>
      <c r="EH275" s="1"/>
      <c r="EI275" s="5"/>
      <c r="EJ275" s="1"/>
      <c r="EK275" s="5"/>
      <c r="EL275" s="5"/>
      <c r="EM275" s="5"/>
      <c r="EN275" s="1"/>
      <c r="EO275" s="5"/>
      <c r="EP275" s="1"/>
      <c r="EQ275" s="5"/>
      <c r="ER275" s="5"/>
      <c r="ES275" s="5"/>
      <c r="ET275" s="1"/>
      <c r="EU275" s="5"/>
      <c r="EV275" s="1"/>
      <c r="EW275" s="5"/>
      <c r="EX275" s="5"/>
      <c r="EY275" s="5"/>
      <c r="EZ275" s="1"/>
      <c r="FA275" s="5"/>
      <c r="FB275" s="1"/>
      <c r="FC275" s="5"/>
      <c r="FD275" s="4">
        <v>6.5250656079572797</v>
      </c>
      <c r="FE275" s="4">
        <v>3.6007693197286699</v>
      </c>
      <c r="FF275" s="1">
        <v>0.55183649269940704</v>
      </c>
      <c r="FG275" s="4">
        <v>0.15416264592277901</v>
      </c>
      <c r="FH275" s="1">
        <v>2.3626221586918399E-2</v>
      </c>
      <c r="FI275" s="4">
        <v>2.7666666666666702</v>
      </c>
      <c r="FJ275" s="4">
        <v>32.436764039218097</v>
      </c>
      <c r="FK275" s="4">
        <v>23.247967742774399</v>
      </c>
      <c r="FL275" s="1">
        <v>0.71671661558675104</v>
      </c>
      <c r="FM275" s="4">
        <v>16.535834981315102</v>
      </c>
      <c r="FN275" s="1">
        <v>0.50978682587826196</v>
      </c>
      <c r="FO275" s="4">
        <v>6.2665591397849498</v>
      </c>
      <c r="FP275" s="4">
        <v>35.398672024629199</v>
      </c>
      <c r="FQ275" s="4">
        <v>24.2425878115831</v>
      </c>
      <c r="FR275" s="1">
        <v>0.68484455560129298</v>
      </c>
      <c r="FS275" s="4">
        <v>14.530221353609999</v>
      </c>
      <c r="FT275" s="1">
        <v>0.41047362860110498</v>
      </c>
      <c r="FU275" s="4">
        <v>7.0645161290322598</v>
      </c>
      <c r="FV275" s="4">
        <v>0</v>
      </c>
      <c r="FW275" s="4">
        <v>3.41456882699518E-3</v>
      </c>
      <c r="FX275" s="1"/>
      <c r="FY275" s="4">
        <v>-1.35564759782638E-2</v>
      </c>
      <c r="FZ275" s="1"/>
      <c r="GA275" s="4">
        <v>0</v>
      </c>
      <c r="GB275" s="4">
        <v>0</v>
      </c>
      <c r="GC275" s="4">
        <v>0</v>
      </c>
      <c r="GD275" s="1"/>
      <c r="GE275" s="4">
        <v>0</v>
      </c>
      <c r="GF275" s="1"/>
      <c r="GG275" s="4">
        <v>0</v>
      </c>
      <c r="GH275" s="4">
        <v>0</v>
      </c>
      <c r="GI275" s="4">
        <v>0</v>
      </c>
      <c r="GJ275" s="1"/>
      <c r="GK275" s="4">
        <v>0</v>
      </c>
      <c r="GL275" s="1"/>
      <c r="GM275" s="4">
        <v>0</v>
      </c>
      <c r="GN275" s="4">
        <v>0</v>
      </c>
      <c r="GO275" s="4">
        <v>0</v>
      </c>
      <c r="GP275" s="1"/>
      <c r="GQ275" s="4">
        <v>0</v>
      </c>
      <c r="GR275" s="1"/>
      <c r="GS275" s="4">
        <v>0</v>
      </c>
      <c r="GT275" s="4">
        <v>0</v>
      </c>
      <c r="GU275" s="4">
        <v>0</v>
      </c>
      <c r="GV275" s="1"/>
      <c r="GW275" s="4">
        <v>0</v>
      </c>
      <c r="GX275" s="1"/>
      <c r="GY275" s="4">
        <v>0</v>
      </c>
    </row>
    <row r="276" spans="1:207" s="8" customFormat="1" x14ac:dyDescent="0.25">
      <c r="A276" s="4" t="s">
        <v>221</v>
      </c>
      <c r="B276" s="4" t="s">
        <v>742</v>
      </c>
      <c r="C276" s="4" t="s">
        <v>743</v>
      </c>
      <c r="D276" s="30" t="s">
        <v>231</v>
      </c>
      <c r="E276" s="4" t="s">
        <v>232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>
        <v>8.3512247568735702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8.3512247568735702</v>
      </c>
      <c r="AO276" s="5"/>
      <c r="AP276" s="5"/>
      <c r="AQ276" s="5"/>
      <c r="AR276" s="5"/>
      <c r="AS276" s="5"/>
      <c r="AT276" s="5">
        <v>8.3512247568735702</v>
      </c>
      <c r="AU276" s="5">
        <f t="shared" ref="AU276:AU339" si="37">AQ276-AP276</f>
        <v>0</v>
      </c>
      <c r="AV276" s="5">
        <f t="shared" ref="AV276:AV339" si="38">AR276-AQ276</f>
        <v>0</v>
      </c>
      <c r="AW276" s="5">
        <f t="shared" ref="AW276:AW339" si="39">AS276-AR276</f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6">
        <v>0</v>
      </c>
      <c r="BM276" s="5" t="s">
        <v>257</v>
      </c>
      <c r="BN276" s="4" t="s">
        <v>279</v>
      </c>
      <c r="BO276" s="7"/>
      <c r="BP276" s="7"/>
      <c r="BQ276" s="4" t="s">
        <v>253</v>
      </c>
      <c r="BR276" s="5"/>
      <c r="BS276" s="5"/>
      <c r="BT276" s="1"/>
      <c r="BU276" s="5"/>
      <c r="BV276" s="1"/>
      <c r="BW276" s="5"/>
      <c r="BX276" s="5"/>
      <c r="BY276" s="5"/>
      <c r="BZ276" s="1"/>
      <c r="CA276" s="5"/>
      <c r="CB276" s="1"/>
      <c r="CC276" s="5"/>
      <c r="CD276" s="5"/>
      <c r="CE276" s="5"/>
      <c r="CF276" s="1"/>
      <c r="CG276" s="5"/>
      <c r="CH276" s="1"/>
      <c r="CI276" s="5"/>
      <c r="CJ276" s="5"/>
      <c r="CK276" s="5"/>
      <c r="CL276" s="1"/>
      <c r="CM276" s="5"/>
      <c r="CN276" s="1"/>
      <c r="CO276" s="5"/>
      <c r="CP276" s="5"/>
      <c r="CQ276" s="5"/>
      <c r="CR276" s="1"/>
      <c r="CS276" s="5"/>
      <c r="CT276" s="1"/>
      <c r="CU276" s="5"/>
      <c r="CV276" s="5"/>
      <c r="CW276" s="5"/>
      <c r="CX276" s="1"/>
      <c r="CY276" s="5"/>
      <c r="CZ276" s="1"/>
      <c r="DA276" s="5"/>
      <c r="DB276" s="5"/>
      <c r="DC276" s="5"/>
      <c r="DD276" s="1"/>
      <c r="DE276" s="5"/>
      <c r="DF276" s="1"/>
      <c r="DG276" s="5"/>
      <c r="DH276" s="5"/>
      <c r="DI276" s="5"/>
      <c r="DJ276" s="1"/>
      <c r="DK276" s="5"/>
      <c r="DL276" s="1"/>
      <c r="DM276" s="5"/>
      <c r="DN276" s="5"/>
      <c r="DO276" s="5"/>
      <c r="DP276" s="1"/>
      <c r="DQ276" s="5"/>
      <c r="DR276" s="1"/>
      <c r="DS276" s="5"/>
      <c r="DT276" s="5"/>
      <c r="DU276" s="5"/>
      <c r="DV276" s="1"/>
      <c r="DW276" s="5"/>
      <c r="DX276" s="1"/>
      <c r="DY276" s="5"/>
      <c r="DZ276" s="5"/>
      <c r="EA276" s="5"/>
      <c r="EB276" s="1"/>
      <c r="EC276" s="5"/>
      <c r="ED276" s="1"/>
      <c r="EE276" s="5"/>
      <c r="EF276" s="5"/>
      <c r="EG276" s="5"/>
      <c r="EH276" s="1"/>
      <c r="EI276" s="5"/>
      <c r="EJ276" s="1"/>
      <c r="EK276" s="5"/>
      <c r="EL276" s="5"/>
      <c r="EM276" s="5"/>
      <c r="EN276" s="1"/>
      <c r="EO276" s="5"/>
      <c r="EP276" s="1"/>
      <c r="EQ276" s="5"/>
      <c r="ER276" s="5"/>
      <c r="ES276" s="5"/>
      <c r="ET276" s="1"/>
      <c r="EU276" s="5"/>
      <c r="EV276" s="1"/>
      <c r="EW276" s="5"/>
      <c r="EX276" s="5">
        <v>8.3512247568735702</v>
      </c>
      <c r="EY276" s="5">
        <v>4.4075085844639199</v>
      </c>
      <c r="EZ276" s="1">
        <v>0.52776792779241999</v>
      </c>
      <c r="FA276" s="5">
        <v>3.3168866610637502</v>
      </c>
      <c r="FB276" s="1">
        <v>0.397173679026391</v>
      </c>
      <c r="FC276" s="5">
        <v>1</v>
      </c>
      <c r="FD276" s="4">
        <v>0</v>
      </c>
      <c r="FE276" s="4">
        <v>0</v>
      </c>
      <c r="FF276" s="1"/>
      <c r="FG276" s="4">
        <v>0</v>
      </c>
      <c r="FH276" s="1"/>
      <c r="FI276" s="4">
        <v>0</v>
      </c>
      <c r="FJ276" s="4">
        <v>0</v>
      </c>
      <c r="FK276" s="4">
        <v>0</v>
      </c>
      <c r="FL276" s="1"/>
      <c r="FM276" s="4">
        <v>0</v>
      </c>
      <c r="FN276" s="1"/>
      <c r="FO276" s="4">
        <v>0</v>
      </c>
      <c r="FP276" s="4">
        <v>0</v>
      </c>
      <c r="FQ276" s="4">
        <v>0</v>
      </c>
      <c r="FR276" s="1"/>
      <c r="FS276" s="4">
        <v>0</v>
      </c>
      <c r="FT276" s="1"/>
      <c r="FU276" s="4">
        <v>0</v>
      </c>
      <c r="FV276" s="4">
        <v>0</v>
      </c>
      <c r="FW276" s="4">
        <v>0</v>
      </c>
      <c r="FX276" s="1"/>
      <c r="FY276" s="4">
        <v>0</v>
      </c>
      <c r="FZ276" s="1"/>
      <c r="GA276" s="4">
        <v>0</v>
      </c>
      <c r="GB276" s="4">
        <v>0</v>
      </c>
      <c r="GC276" s="4">
        <v>0</v>
      </c>
      <c r="GD276" s="1"/>
      <c r="GE276" s="4">
        <v>0</v>
      </c>
      <c r="GF276" s="1"/>
      <c r="GG276" s="4">
        <v>0</v>
      </c>
      <c r="GH276" s="4">
        <v>0</v>
      </c>
      <c r="GI276" s="4">
        <v>0</v>
      </c>
      <c r="GJ276" s="1"/>
      <c r="GK276" s="4">
        <v>0</v>
      </c>
      <c r="GL276" s="1"/>
      <c r="GM276" s="4">
        <v>0</v>
      </c>
      <c r="GN276" s="4">
        <v>0</v>
      </c>
      <c r="GO276" s="4">
        <v>0</v>
      </c>
      <c r="GP276" s="1"/>
      <c r="GQ276" s="4">
        <v>0</v>
      </c>
      <c r="GR276" s="1"/>
      <c r="GS276" s="4">
        <v>0</v>
      </c>
      <c r="GT276" s="4">
        <v>8.3512247568735702</v>
      </c>
      <c r="GU276" s="4">
        <v>4.4075085844639199</v>
      </c>
      <c r="GV276" s="1">
        <v>0.52776792779241999</v>
      </c>
      <c r="GW276" s="4">
        <v>3.3168866610637502</v>
      </c>
      <c r="GX276" s="1">
        <v>0.397173679026391</v>
      </c>
      <c r="GY276" s="4">
        <v>1</v>
      </c>
    </row>
    <row r="277" spans="1:207" s="8" customFormat="1" x14ac:dyDescent="0.25">
      <c r="A277" s="4" t="s">
        <v>221</v>
      </c>
      <c r="B277" s="4" t="s">
        <v>744</v>
      </c>
      <c r="C277" s="4" t="s">
        <v>745</v>
      </c>
      <c r="D277" s="30" t="s">
        <v>235</v>
      </c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>
        <v>14.1284097788027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14.1284097788027</v>
      </c>
      <c r="AO277" s="5"/>
      <c r="AP277" s="5"/>
      <c r="AQ277" s="5"/>
      <c r="AR277" s="5"/>
      <c r="AS277" s="5"/>
      <c r="AT277" s="5">
        <v>14.1284097788027</v>
      </c>
      <c r="AU277" s="5">
        <f t="shared" si="37"/>
        <v>0</v>
      </c>
      <c r="AV277" s="5">
        <f t="shared" si="38"/>
        <v>0</v>
      </c>
      <c r="AW277" s="5">
        <f t="shared" si="39"/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6">
        <v>0</v>
      </c>
      <c r="BM277" s="5" t="s">
        <v>257</v>
      </c>
      <c r="BN277" s="4" t="s">
        <v>257</v>
      </c>
      <c r="BO277" s="7">
        <v>641</v>
      </c>
      <c r="BP277" s="7"/>
      <c r="BQ277" s="4" t="s">
        <v>253</v>
      </c>
      <c r="BR277" s="5"/>
      <c r="BS277" s="5"/>
      <c r="BT277" s="1"/>
      <c r="BU277" s="5"/>
      <c r="BV277" s="1"/>
      <c r="BW277" s="5"/>
      <c r="BX277" s="5"/>
      <c r="BY277" s="5"/>
      <c r="BZ277" s="1"/>
      <c r="CA277" s="5"/>
      <c r="CB277" s="1"/>
      <c r="CC277" s="5"/>
      <c r="CD277" s="5"/>
      <c r="CE277" s="5"/>
      <c r="CF277" s="1"/>
      <c r="CG277" s="5"/>
      <c r="CH277" s="1"/>
      <c r="CI277" s="5"/>
      <c r="CJ277" s="5"/>
      <c r="CK277" s="5"/>
      <c r="CL277" s="1"/>
      <c r="CM277" s="5"/>
      <c r="CN277" s="1"/>
      <c r="CO277" s="5"/>
      <c r="CP277" s="5"/>
      <c r="CQ277" s="5"/>
      <c r="CR277" s="1"/>
      <c r="CS277" s="5"/>
      <c r="CT277" s="1"/>
      <c r="CU277" s="5"/>
      <c r="CV277" s="5"/>
      <c r="CW277" s="5"/>
      <c r="CX277" s="1"/>
      <c r="CY277" s="5"/>
      <c r="CZ277" s="1"/>
      <c r="DA277" s="5"/>
      <c r="DB277" s="5"/>
      <c r="DC277" s="5"/>
      <c r="DD277" s="1"/>
      <c r="DE277" s="5"/>
      <c r="DF277" s="1"/>
      <c r="DG277" s="5"/>
      <c r="DH277" s="5"/>
      <c r="DI277" s="5"/>
      <c r="DJ277" s="1"/>
      <c r="DK277" s="5"/>
      <c r="DL277" s="1"/>
      <c r="DM277" s="5"/>
      <c r="DN277" s="5"/>
      <c r="DO277" s="5"/>
      <c r="DP277" s="1"/>
      <c r="DQ277" s="5"/>
      <c r="DR277" s="1"/>
      <c r="DS277" s="5"/>
      <c r="DT277" s="5"/>
      <c r="DU277" s="5"/>
      <c r="DV277" s="1"/>
      <c r="DW277" s="5"/>
      <c r="DX277" s="1"/>
      <c r="DY277" s="5"/>
      <c r="DZ277" s="5"/>
      <c r="EA277" s="5"/>
      <c r="EB277" s="1"/>
      <c r="EC277" s="5"/>
      <c r="ED277" s="1"/>
      <c r="EE277" s="5"/>
      <c r="EF277" s="5"/>
      <c r="EG277" s="5"/>
      <c r="EH277" s="1"/>
      <c r="EI277" s="5"/>
      <c r="EJ277" s="1"/>
      <c r="EK277" s="5"/>
      <c r="EL277" s="5"/>
      <c r="EM277" s="5"/>
      <c r="EN277" s="1"/>
      <c r="EO277" s="5"/>
      <c r="EP277" s="1"/>
      <c r="EQ277" s="5"/>
      <c r="ER277" s="5"/>
      <c r="ES277" s="5"/>
      <c r="ET277" s="1"/>
      <c r="EU277" s="5"/>
      <c r="EV277" s="1"/>
      <c r="EW277" s="5"/>
      <c r="EX277" s="5">
        <v>13.8167554780775</v>
      </c>
      <c r="EY277" s="5">
        <v>6.7676862182103799</v>
      </c>
      <c r="EZ277" s="1">
        <v>0.48981732570634301</v>
      </c>
      <c r="FA277" s="5">
        <v>4.0173555712606097</v>
      </c>
      <c r="FB277" s="1">
        <v>0.29075969229062498</v>
      </c>
      <c r="FC277" s="5">
        <v>2.5526881720430099</v>
      </c>
      <c r="FD277" s="4">
        <v>0</v>
      </c>
      <c r="FE277" s="4">
        <v>0</v>
      </c>
      <c r="FF277" s="1"/>
      <c r="FG277" s="4">
        <v>0</v>
      </c>
      <c r="FH277" s="1"/>
      <c r="FI277" s="4">
        <v>0</v>
      </c>
      <c r="FJ277" s="4">
        <v>0</v>
      </c>
      <c r="FK277" s="4">
        <v>0</v>
      </c>
      <c r="FL277" s="1"/>
      <c r="FM277" s="4">
        <v>0</v>
      </c>
      <c r="FN277" s="1"/>
      <c r="FO277" s="4">
        <v>0</v>
      </c>
      <c r="FP277" s="4">
        <v>0</v>
      </c>
      <c r="FQ277" s="4">
        <v>0</v>
      </c>
      <c r="FR277" s="1"/>
      <c r="FS277" s="4">
        <v>0</v>
      </c>
      <c r="FT277" s="1"/>
      <c r="FU277" s="4">
        <v>0</v>
      </c>
      <c r="FV277" s="4">
        <v>0</v>
      </c>
      <c r="FW277" s="4">
        <v>0</v>
      </c>
      <c r="FX277" s="1"/>
      <c r="FY277" s="4">
        <v>0</v>
      </c>
      <c r="FZ277" s="1"/>
      <c r="GA277" s="4">
        <v>0</v>
      </c>
      <c r="GB277" s="4">
        <v>0</v>
      </c>
      <c r="GC277" s="4">
        <v>0</v>
      </c>
      <c r="GD277" s="1"/>
      <c r="GE277" s="4">
        <v>0</v>
      </c>
      <c r="GF277" s="1"/>
      <c r="GG277" s="4">
        <v>0</v>
      </c>
      <c r="GH277" s="4">
        <v>0</v>
      </c>
      <c r="GI277" s="4">
        <v>0</v>
      </c>
      <c r="GJ277" s="1"/>
      <c r="GK277" s="4">
        <v>0</v>
      </c>
      <c r="GL277" s="1"/>
      <c r="GM277" s="4">
        <v>0</v>
      </c>
      <c r="GN277" s="4">
        <v>0</v>
      </c>
      <c r="GO277" s="4">
        <v>0</v>
      </c>
      <c r="GP277" s="1"/>
      <c r="GQ277" s="4">
        <v>0</v>
      </c>
      <c r="GR277" s="1"/>
      <c r="GS277" s="4">
        <v>0</v>
      </c>
      <c r="GT277" s="4">
        <v>13.8167554780775</v>
      </c>
      <c r="GU277" s="4">
        <v>6.7676862182103799</v>
      </c>
      <c r="GV277" s="1">
        <v>0.48981732570634301</v>
      </c>
      <c r="GW277" s="4">
        <v>4.0173555712606097</v>
      </c>
      <c r="GX277" s="1">
        <v>0.29075969229062498</v>
      </c>
      <c r="GY277" s="4">
        <v>2.5526881720430099</v>
      </c>
    </row>
    <row r="278" spans="1:207" s="8" customFormat="1" x14ac:dyDescent="0.25">
      <c r="A278" s="4" t="s">
        <v>221</v>
      </c>
      <c r="B278" s="4" t="s">
        <v>746</v>
      </c>
      <c r="C278" s="4" t="s">
        <v>747</v>
      </c>
      <c r="D278" s="30" t="s">
        <v>235</v>
      </c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>
        <v>3.9463307776560699</v>
      </c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3.9463307776560699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/>
      <c r="AP278" s="5"/>
      <c r="AQ278" s="5">
        <v>3.9463307776560699</v>
      </c>
      <c r="AR278" s="5"/>
      <c r="AS278" s="5"/>
      <c r="AT278" s="5"/>
      <c r="AU278" s="5">
        <f t="shared" si="37"/>
        <v>3.9463307776560699</v>
      </c>
      <c r="AV278" s="5">
        <f t="shared" si="38"/>
        <v>-3.9463307776560699</v>
      </c>
      <c r="AW278" s="5">
        <f t="shared" si="39"/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3.9463307776560699</v>
      </c>
      <c r="BC278" s="5">
        <v>-3.9463307776560699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6">
        <v>0</v>
      </c>
      <c r="BM278" s="5" t="s">
        <v>257</v>
      </c>
      <c r="BN278" s="4" t="s">
        <v>257</v>
      </c>
      <c r="BO278" s="7"/>
      <c r="BP278" s="7"/>
      <c r="BQ278" s="4" t="s">
        <v>253</v>
      </c>
      <c r="BR278" s="5"/>
      <c r="BS278" s="5"/>
      <c r="BT278" s="1"/>
      <c r="BU278" s="5"/>
      <c r="BV278" s="1"/>
      <c r="BW278" s="5"/>
      <c r="BX278" s="5"/>
      <c r="BY278" s="5"/>
      <c r="BZ278" s="1"/>
      <c r="CA278" s="5"/>
      <c r="CB278" s="1"/>
      <c r="CC278" s="5"/>
      <c r="CD278" s="5"/>
      <c r="CE278" s="5"/>
      <c r="CF278" s="1"/>
      <c r="CG278" s="5"/>
      <c r="CH278" s="1"/>
      <c r="CI278" s="5"/>
      <c r="CJ278" s="5">
        <v>4.4059664558702201</v>
      </c>
      <c r="CK278" s="5">
        <v>4.4059664558702201</v>
      </c>
      <c r="CL278" s="1">
        <v>1</v>
      </c>
      <c r="CM278" s="5">
        <v>3.71580224637421</v>
      </c>
      <c r="CN278" s="1">
        <v>0.84335690786377104</v>
      </c>
      <c r="CO278" s="5">
        <v>0</v>
      </c>
      <c r="CP278" s="5"/>
      <c r="CQ278" s="5"/>
      <c r="CR278" s="1"/>
      <c r="CS278" s="5"/>
      <c r="CT278" s="1"/>
      <c r="CU278" s="5"/>
      <c r="CV278" s="5"/>
      <c r="CW278" s="5"/>
      <c r="CX278" s="1"/>
      <c r="CY278" s="5"/>
      <c r="CZ278" s="1"/>
      <c r="DA278" s="5"/>
      <c r="DB278" s="5"/>
      <c r="DC278" s="5"/>
      <c r="DD278" s="1"/>
      <c r="DE278" s="5"/>
      <c r="DF278" s="1"/>
      <c r="DG278" s="5"/>
      <c r="DH278" s="5"/>
      <c r="DI278" s="5"/>
      <c r="DJ278" s="1"/>
      <c r="DK278" s="5"/>
      <c r="DL278" s="1"/>
      <c r="DM278" s="5"/>
      <c r="DN278" s="5"/>
      <c r="DO278" s="5"/>
      <c r="DP278" s="1"/>
      <c r="DQ278" s="5"/>
      <c r="DR278" s="1"/>
      <c r="DS278" s="5"/>
      <c r="DT278" s="5"/>
      <c r="DU278" s="5"/>
      <c r="DV278" s="1"/>
      <c r="DW278" s="5"/>
      <c r="DX278" s="1"/>
      <c r="DY278" s="5"/>
      <c r="DZ278" s="5"/>
      <c r="EA278" s="5"/>
      <c r="EB278" s="1"/>
      <c r="EC278" s="5"/>
      <c r="ED278" s="1"/>
      <c r="EE278" s="5"/>
      <c r="EF278" s="5"/>
      <c r="EG278" s="5"/>
      <c r="EH278" s="1"/>
      <c r="EI278" s="5"/>
      <c r="EJ278" s="1"/>
      <c r="EK278" s="5"/>
      <c r="EL278" s="5"/>
      <c r="EM278" s="5"/>
      <c r="EN278" s="1"/>
      <c r="EO278" s="5"/>
      <c r="EP278" s="1"/>
      <c r="EQ278" s="5"/>
      <c r="ER278" s="5"/>
      <c r="ES278" s="5"/>
      <c r="ET278" s="1"/>
      <c r="EU278" s="5"/>
      <c r="EV278" s="1"/>
      <c r="EW278" s="5"/>
      <c r="EX278" s="5"/>
      <c r="EY278" s="5"/>
      <c r="EZ278" s="1"/>
      <c r="FA278" s="5"/>
      <c r="FB278" s="1"/>
      <c r="FC278" s="5"/>
      <c r="FD278" s="4">
        <v>0</v>
      </c>
      <c r="FE278" s="4">
        <v>0</v>
      </c>
      <c r="FF278" s="1"/>
      <c r="FG278" s="4">
        <v>0</v>
      </c>
      <c r="FH278" s="1"/>
      <c r="FI278" s="4">
        <v>0</v>
      </c>
      <c r="FJ278" s="4">
        <v>4.4059664558702201</v>
      </c>
      <c r="FK278" s="4">
        <v>4.4059664558702201</v>
      </c>
      <c r="FL278" s="1">
        <v>1</v>
      </c>
      <c r="FM278" s="4">
        <v>3.71580224637421</v>
      </c>
      <c r="FN278" s="1">
        <v>0.84335690786377104</v>
      </c>
      <c r="FO278" s="4">
        <v>0</v>
      </c>
      <c r="FP278" s="4">
        <v>0</v>
      </c>
      <c r="FQ278" s="4">
        <v>0</v>
      </c>
      <c r="FR278" s="1"/>
      <c r="FS278" s="4">
        <v>0</v>
      </c>
      <c r="FT278" s="1"/>
      <c r="FU278" s="4">
        <v>0</v>
      </c>
      <c r="FV278" s="4">
        <v>0</v>
      </c>
      <c r="FW278" s="4">
        <v>0</v>
      </c>
      <c r="FX278" s="1"/>
      <c r="FY278" s="4">
        <v>0</v>
      </c>
      <c r="FZ278" s="1"/>
      <c r="GA278" s="4">
        <v>0</v>
      </c>
      <c r="GB278" s="4">
        <v>0</v>
      </c>
      <c r="GC278" s="4">
        <v>0</v>
      </c>
      <c r="GD278" s="1"/>
      <c r="GE278" s="4">
        <v>0</v>
      </c>
      <c r="GF278" s="1"/>
      <c r="GG278" s="4">
        <v>0</v>
      </c>
      <c r="GH278" s="4">
        <v>0</v>
      </c>
      <c r="GI278" s="4">
        <v>0</v>
      </c>
      <c r="GJ278" s="1"/>
      <c r="GK278" s="4">
        <v>0</v>
      </c>
      <c r="GL278" s="1"/>
      <c r="GM278" s="4">
        <v>0</v>
      </c>
      <c r="GN278" s="4">
        <v>0</v>
      </c>
      <c r="GO278" s="4">
        <v>0</v>
      </c>
      <c r="GP278" s="1"/>
      <c r="GQ278" s="4">
        <v>0</v>
      </c>
      <c r="GR278" s="1"/>
      <c r="GS278" s="4">
        <v>0</v>
      </c>
      <c r="GT278" s="4">
        <v>0</v>
      </c>
      <c r="GU278" s="4">
        <v>0</v>
      </c>
      <c r="GV278" s="1"/>
      <c r="GW278" s="4">
        <v>0</v>
      </c>
      <c r="GX278" s="1"/>
      <c r="GY278" s="4">
        <v>0</v>
      </c>
    </row>
    <row r="279" spans="1:207" s="8" customFormat="1" x14ac:dyDescent="0.25">
      <c r="A279" s="4" t="s">
        <v>221</v>
      </c>
      <c r="B279" s="4" t="s">
        <v>748</v>
      </c>
      <c r="C279" s="4" t="s">
        <v>749</v>
      </c>
      <c r="D279" s="30" t="s">
        <v>224</v>
      </c>
      <c r="E279" s="4"/>
      <c r="F279" s="5">
        <v>150.243365927882</v>
      </c>
      <c r="G279" s="5">
        <v>146.42365415577501</v>
      </c>
      <c r="H279" s="5">
        <v>149.74400878832401</v>
      </c>
      <c r="I279" s="5">
        <v>184.02439346729901</v>
      </c>
      <c r="J279" s="5">
        <v>224.431509576769</v>
      </c>
      <c r="K279" s="5">
        <v>208.61973032873399</v>
      </c>
      <c r="L279" s="5">
        <v>251.94141532985401</v>
      </c>
      <c r="M279" s="5">
        <v>187.052775068903</v>
      </c>
      <c r="N279" s="5">
        <v>134.067926553993</v>
      </c>
      <c r="O279" s="5">
        <v>40.988197873598899</v>
      </c>
      <c r="P279" s="5">
        <v>7.9697553234775498</v>
      </c>
      <c r="Q279" s="5"/>
      <c r="R279" s="5">
        <v>0</v>
      </c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>
        <v>296.66702008365701</v>
      </c>
      <c r="AD279" s="5">
        <v>333.76840225562302</v>
      </c>
      <c r="AE279" s="5">
        <v>433.051239905503</v>
      </c>
      <c r="AF279" s="5">
        <v>438.99419039875698</v>
      </c>
      <c r="AG279" s="5">
        <v>175.05612442759201</v>
      </c>
      <c r="AH279" s="5">
        <v>7.9697553234775498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630.43542233927997</v>
      </c>
      <c r="AP279" s="5">
        <v>872.045430304261</v>
      </c>
      <c r="AQ279" s="5">
        <v>183.02587975106999</v>
      </c>
      <c r="AR279" s="5">
        <v>0</v>
      </c>
      <c r="AS279" s="5"/>
      <c r="AT279" s="5"/>
      <c r="AU279" s="5">
        <f t="shared" si="37"/>
        <v>-689.01955055319104</v>
      </c>
      <c r="AV279" s="5">
        <f t="shared" si="38"/>
        <v>-183.02587975106999</v>
      </c>
      <c r="AW279" s="5">
        <f t="shared" si="39"/>
        <v>0</v>
      </c>
      <c r="AX279" s="5">
        <v>-64.888640260950794</v>
      </c>
      <c r="AY279" s="5">
        <v>-52.984848514910098</v>
      </c>
      <c r="AZ279" s="5">
        <v>-93.079728680394098</v>
      </c>
      <c r="BA279" s="5">
        <v>-33.018442550121399</v>
      </c>
      <c r="BB279" s="5">
        <v>-7.9697553234775498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6">
        <v>0</v>
      </c>
      <c r="BM279" s="5" t="s">
        <v>257</v>
      </c>
      <c r="BN279" s="4" t="s">
        <v>257</v>
      </c>
      <c r="BO279" s="7"/>
      <c r="BP279" s="7"/>
      <c r="BQ279" s="4" t="s">
        <v>253</v>
      </c>
      <c r="BR279" s="5">
        <v>134.067926553993</v>
      </c>
      <c r="BS279" s="5">
        <v>78.137342036443499</v>
      </c>
      <c r="BT279" s="1">
        <v>0.58281905333245598</v>
      </c>
      <c r="BU279" s="5">
        <v>57.171531213007597</v>
      </c>
      <c r="BV279" s="1">
        <v>0.426437050848124</v>
      </c>
      <c r="BW279" s="5">
        <v>15.2</v>
      </c>
      <c r="BX279" s="5">
        <v>40.988197873598899</v>
      </c>
      <c r="BY279" s="5">
        <v>13.855244790149801</v>
      </c>
      <c r="BZ279" s="1">
        <v>0.33803010400401401</v>
      </c>
      <c r="CA279" s="5">
        <v>10.965080054450301</v>
      </c>
      <c r="CB279" s="1">
        <v>0.26751798379291702</v>
      </c>
      <c r="CC279" s="5">
        <v>2</v>
      </c>
      <c r="CD279" s="5">
        <v>7.9697553234775498</v>
      </c>
      <c r="CE279" s="5">
        <v>-4.2821375288213497E-2</v>
      </c>
      <c r="CF279" s="1">
        <v>-5.37298493494135E-3</v>
      </c>
      <c r="CG279" s="5">
        <v>-4.2648294703975402E-2</v>
      </c>
      <c r="CH279" s="1">
        <v>-5.3512677582887302E-3</v>
      </c>
      <c r="CI279" s="5">
        <v>0</v>
      </c>
      <c r="CJ279" s="5"/>
      <c r="CK279" s="5"/>
      <c r="CL279" s="1"/>
      <c r="CM279" s="5"/>
      <c r="CN279" s="1"/>
      <c r="CO279" s="5"/>
      <c r="CP279" s="5">
        <v>0</v>
      </c>
      <c r="CQ279" s="5">
        <v>0</v>
      </c>
      <c r="CR279" s="1"/>
      <c r="CS279" s="5">
        <v>0.18156443893997601</v>
      </c>
      <c r="CT279" s="1"/>
      <c r="CU279" s="5">
        <v>0</v>
      </c>
      <c r="CV279" s="5"/>
      <c r="CW279" s="5"/>
      <c r="CX279" s="1"/>
      <c r="CY279" s="5"/>
      <c r="CZ279" s="1"/>
      <c r="DA279" s="5"/>
      <c r="DB279" s="5"/>
      <c r="DC279" s="5"/>
      <c r="DD279" s="1"/>
      <c r="DE279" s="5"/>
      <c r="DF279" s="1"/>
      <c r="DG279" s="5"/>
      <c r="DH279" s="5"/>
      <c r="DI279" s="5"/>
      <c r="DJ279" s="1"/>
      <c r="DK279" s="5"/>
      <c r="DL279" s="1"/>
      <c r="DM279" s="5"/>
      <c r="DN279" s="5"/>
      <c r="DO279" s="5"/>
      <c r="DP279" s="1"/>
      <c r="DQ279" s="5"/>
      <c r="DR279" s="1"/>
      <c r="DS279" s="5"/>
      <c r="DT279" s="5"/>
      <c r="DU279" s="5"/>
      <c r="DV279" s="1"/>
      <c r="DW279" s="5"/>
      <c r="DX279" s="1"/>
      <c r="DY279" s="5"/>
      <c r="DZ279" s="5"/>
      <c r="EA279" s="5"/>
      <c r="EB279" s="1"/>
      <c r="EC279" s="5"/>
      <c r="ED279" s="1"/>
      <c r="EE279" s="5"/>
      <c r="EF279" s="5"/>
      <c r="EG279" s="5"/>
      <c r="EH279" s="1"/>
      <c r="EI279" s="5"/>
      <c r="EJ279" s="1"/>
      <c r="EK279" s="5"/>
      <c r="EL279" s="5"/>
      <c r="EM279" s="5"/>
      <c r="EN279" s="1"/>
      <c r="EO279" s="5"/>
      <c r="EP279" s="1"/>
      <c r="EQ279" s="5"/>
      <c r="ER279" s="5"/>
      <c r="ES279" s="5"/>
      <c r="ET279" s="1"/>
      <c r="EU279" s="5"/>
      <c r="EV279" s="1"/>
      <c r="EW279" s="5"/>
      <c r="EX279" s="5"/>
      <c r="EY279" s="5"/>
      <c r="EZ279" s="1"/>
      <c r="FA279" s="5"/>
      <c r="FB279" s="1"/>
      <c r="FC279" s="5"/>
      <c r="FD279" s="4">
        <v>175.05612442759201</v>
      </c>
      <c r="FE279" s="4">
        <v>91.992586826593296</v>
      </c>
      <c r="FF279" s="1">
        <v>0.52550338999789703</v>
      </c>
      <c r="FG279" s="4">
        <v>68.136611267457894</v>
      </c>
      <c r="FH279" s="1">
        <v>0.38922723492396899</v>
      </c>
      <c r="FI279" s="4">
        <v>17.2</v>
      </c>
      <c r="FJ279" s="4">
        <v>7.9697553234775498</v>
      </c>
      <c r="FK279" s="4">
        <v>-4.2821375288213497E-2</v>
      </c>
      <c r="FL279" s="1">
        <v>-5.37298493494135E-3</v>
      </c>
      <c r="FM279" s="4">
        <v>-4.2648294703975402E-2</v>
      </c>
      <c r="FN279" s="1">
        <v>-5.3512677582887302E-3</v>
      </c>
      <c r="FO279" s="4">
        <v>0</v>
      </c>
      <c r="FP279" s="4">
        <v>0</v>
      </c>
      <c r="FQ279" s="4">
        <v>0</v>
      </c>
      <c r="FR279" s="1"/>
      <c r="FS279" s="4">
        <v>0.18156443893997601</v>
      </c>
      <c r="FT279" s="1"/>
      <c r="FU279" s="4">
        <v>0</v>
      </c>
      <c r="FV279" s="4">
        <v>0</v>
      </c>
      <c r="FW279" s="4">
        <v>0</v>
      </c>
      <c r="FX279" s="1"/>
      <c r="FY279" s="4">
        <v>0</v>
      </c>
      <c r="FZ279" s="1"/>
      <c r="GA279" s="4">
        <v>0</v>
      </c>
      <c r="GB279" s="4">
        <v>0</v>
      </c>
      <c r="GC279" s="4">
        <v>0</v>
      </c>
      <c r="GD279" s="1"/>
      <c r="GE279" s="4">
        <v>0</v>
      </c>
      <c r="GF279" s="1"/>
      <c r="GG279" s="4">
        <v>0</v>
      </c>
      <c r="GH279" s="4">
        <v>0</v>
      </c>
      <c r="GI279" s="4">
        <v>0</v>
      </c>
      <c r="GJ279" s="1"/>
      <c r="GK279" s="4">
        <v>0</v>
      </c>
      <c r="GL279" s="1"/>
      <c r="GM279" s="4">
        <v>0</v>
      </c>
      <c r="GN279" s="4">
        <v>0</v>
      </c>
      <c r="GO279" s="4">
        <v>0</v>
      </c>
      <c r="GP279" s="1"/>
      <c r="GQ279" s="4">
        <v>0</v>
      </c>
      <c r="GR279" s="1"/>
      <c r="GS279" s="4">
        <v>0</v>
      </c>
      <c r="GT279" s="4">
        <v>0</v>
      </c>
      <c r="GU279" s="4">
        <v>0</v>
      </c>
      <c r="GV279" s="1"/>
      <c r="GW279" s="4">
        <v>0</v>
      </c>
      <c r="GX279" s="1"/>
      <c r="GY279" s="4">
        <v>0</v>
      </c>
    </row>
    <row r="280" spans="1:207" s="8" customFormat="1" x14ac:dyDescent="0.25">
      <c r="A280" s="4" t="s">
        <v>221</v>
      </c>
      <c r="B280" s="4" t="s">
        <v>750</v>
      </c>
      <c r="C280" s="4" t="s">
        <v>751</v>
      </c>
      <c r="D280" s="30" t="s">
        <v>235</v>
      </c>
      <c r="E280" s="4"/>
      <c r="F280" s="5"/>
      <c r="G280" s="5"/>
      <c r="H280" s="5"/>
      <c r="I280" s="5"/>
      <c r="J280" s="5"/>
      <c r="K280" s="5"/>
      <c r="L280" s="5"/>
      <c r="M280" s="5">
        <v>7.4536980184203196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>
        <v>0</v>
      </c>
      <c r="AD280" s="5">
        <v>0</v>
      </c>
      <c r="AE280" s="5">
        <v>0</v>
      </c>
      <c r="AF280" s="5">
        <v>7.4536980184203196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/>
      <c r="AP280" s="5">
        <v>7.4536980184203196</v>
      </c>
      <c r="AQ280" s="5"/>
      <c r="AR280" s="5"/>
      <c r="AS280" s="5"/>
      <c r="AT280" s="5"/>
      <c r="AU280" s="5">
        <f t="shared" si="37"/>
        <v>-7.4536980184203196</v>
      </c>
      <c r="AV280" s="5">
        <f t="shared" si="38"/>
        <v>0</v>
      </c>
      <c r="AW280" s="5">
        <f t="shared" si="39"/>
        <v>0</v>
      </c>
      <c r="AX280" s="5">
        <v>7.4536980184203196</v>
      </c>
      <c r="AY280" s="5">
        <v>-7.4536980184203196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6">
        <v>0</v>
      </c>
      <c r="BM280" s="5" t="s">
        <v>257</v>
      </c>
      <c r="BN280" s="4" t="s">
        <v>257</v>
      </c>
      <c r="BO280" s="7"/>
      <c r="BP280" s="7"/>
      <c r="BQ280" s="4" t="s">
        <v>253</v>
      </c>
      <c r="BR280" s="5"/>
      <c r="BS280" s="5"/>
      <c r="BT280" s="1"/>
      <c r="BU280" s="5"/>
      <c r="BV280" s="1"/>
      <c r="BW280" s="5"/>
      <c r="BX280" s="5"/>
      <c r="BY280" s="5"/>
      <c r="BZ280" s="1"/>
      <c r="CA280" s="5"/>
      <c r="CB280" s="1"/>
      <c r="CC280" s="5"/>
      <c r="CD280" s="5"/>
      <c r="CE280" s="5"/>
      <c r="CF280" s="1"/>
      <c r="CG280" s="5"/>
      <c r="CH280" s="1"/>
      <c r="CI280" s="5"/>
      <c r="CJ280" s="5"/>
      <c r="CK280" s="5"/>
      <c r="CL280" s="1"/>
      <c r="CM280" s="5"/>
      <c r="CN280" s="1"/>
      <c r="CO280" s="5"/>
      <c r="CP280" s="5"/>
      <c r="CQ280" s="5"/>
      <c r="CR280" s="1"/>
      <c r="CS280" s="5"/>
      <c r="CT280" s="1"/>
      <c r="CU280" s="5"/>
      <c r="CV280" s="5"/>
      <c r="CW280" s="5"/>
      <c r="CX280" s="1"/>
      <c r="CY280" s="5"/>
      <c r="CZ280" s="1"/>
      <c r="DA280" s="5"/>
      <c r="DB280" s="5"/>
      <c r="DC280" s="5"/>
      <c r="DD280" s="1"/>
      <c r="DE280" s="5"/>
      <c r="DF280" s="1"/>
      <c r="DG280" s="5"/>
      <c r="DH280" s="5"/>
      <c r="DI280" s="5"/>
      <c r="DJ280" s="1"/>
      <c r="DK280" s="5"/>
      <c r="DL280" s="1"/>
      <c r="DM280" s="5"/>
      <c r="DN280" s="5"/>
      <c r="DO280" s="5"/>
      <c r="DP280" s="1"/>
      <c r="DQ280" s="5"/>
      <c r="DR280" s="1"/>
      <c r="DS280" s="5"/>
      <c r="DT280" s="5"/>
      <c r="DU280" s="5"/>
      <c r="DV280" s="1"/>
      <c r="DW280" s="5"/>
      <c r="DX280" s="1"/>
      <c r="DY280" s="5"/>
      <c r="DZ280" s="5"/>
      <c r="EA280" s="5"/>
      <c r="EB280" s="1"/>
      <c r="EC280" s="5"/>
      <c r="ED280" s="1"/>
      <c r="EE280" s="5"/>
      <c r="EF280" s="5"/>
      <c r="EG280" s="5"/>
      <c r="EH280" s="1"/>
      <c r="EI280" s="5"/>
      <c r="EJ280" s="1"/>
      <c r="EK280" s="5"/>
      <c r="EL280" s="5"/>
      <c r="EM280" s="5"/>
      <c r="EN280" s="1"/>
      <c r="EO280" s="5"/>
      <c r="EP280" s="1"/>
      <c r="EQ280" s="5"/>
      <c r="ER280" s="5"/>
      <c r="ES280" s="5"/>
      <c r="ET280" s="1"/>
      <c r="EU280" s="5"/>
      <c r="EV280" s="1"/>
      <c r="EW280" s="5"/>
      <c r="EX280" s="5"/>
      <c r="EY280" s="5"/>
      <c r="EZ280" s="1"/>
      <c r="FA280" s="5"/>
      <c r="FB280" s="1"/>
      <c r="FC280" s="5"/>
      <c r="FD280" s="4">
        <v>0</v>
      </c>
      <c r="FE280" s="4">
        <v>0</v>
      </c>
      <c r="FF280" s="1"/>
      <c r="FG280" s="4">
        <v>0</v>
      </c>
      <c r="FH280" s="1"/>
      <c r="FI280" s="4">
        <v>0</v>
      </c>
      <c r="FJ280" s="4">
        <v>0</v>
      </c>
      <c r="FK280" s="4">
        <v>0</v>
      </c>
      <c r="FL280" s="1"/>
      <c r="FM280" s="4">
        <v>0</v>
      </c>
      <c r="FN280" s="1"/>
      <c r="FO280" s="4">
        <v>0</v>
      </c>
      <c r="FP280" s="4">
        <v>0</v>
      </c>
      <c r="FQ280" s="4">
        <v>0</v>
      </c>
      <c r="FR280" s="1"/>
      <c r="FS280" s="4">
        <v>0</v>
      </c>
      <c r="FT280" s="1"/>
      <c r="FU280" s="4">
        <v>0</v>
      </c>
      <c r="FV280" s="4">
        <v>0</v>
      </c>
      <c r="FW280" s="4">
        <v>0</v>
      </c>
      <c r="FX280" s="1"/>
      <c r="FY280" s="4">
        <v>0</v>
      </c>
      <c r="FZ280" s="1"/>
      <c r="GA280" s="4">
        <v>0</v>
      </c>
      <c r="GB280" s="4">
        <v>0</v>
      </c>
      <c r="GC280" s="4">
        <v>0</v>
      </c>
      <c r="GD280" s="1"/>
      <c r="GE280" s="4">
        <v>0</v>
      </c>
      <c r="GF280" s="1"/>
      <c r="GG280" s="4">
        <v>0</v>
      </c>
      <c r="GH280" s="4">
        <v>0</v>
      </c>
      <c r="GI280" s="4">
        <v>0</v>
      </c>
      <c r="GJ280" s="1"/>
      <c r="GK280" s="4">
        <v>0</v>
      </c>
      <c r="GL280" s="1"/>
      <c r="GM280" s="4">
        <v>0</v>
      </c>
      <c r="GN280" s="4">
        <v>0</v>
      </c>
      <c r="GO280" s="4">
        <v>0</v>
      </c>
      <c r="GP280" s="1"/>
      <c r="GQ280" s="4">
        <v>0</v>
      </c>
      <c r="GR280" s="1"/>
      <c r="GS280" s="4">
        <v>0</v>
      </c>
      <c r="GT280" s="4">
        <v>0</v>
      </c>
      <c r="GU280" s="4">
        <v>0</v>
      </c>
      <c r="GV280" s="1"/>
      <c r="GW280" s="4">
        <v>0</v>
      </c>
      <c r="GX280" s="1"/>
      <c r="GY280" s="4">
        <v>0</v>
      </c>
    </row>
    <row r="281" spans="1:207" s="8" customFormat="1" x14ac:dyDescent="0.25">
      <c r="A281" s="4" t="s">
        <v>221</v>
      </c>
      <c r="B281" s="4" t="s">
        <v>752</v>
      </c>
      <c r="C281" s="4" t="s">
        <v>753</v>
      </c>
      <c r="D281" s="30" t="s">
        <v>276</v>
      </c>
      <c r="E281" s="4"/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/>
      <c r="AR281" s="5"/>
      <c r="AS281" s="5"/>
      <c r="AT281" s="5"/>
      <c r="AU281" s="5">
        <f t="shared" si="37"/>
        <v>0</v>
      </c>
      <c r="AV281" s="5">
        <f t="shared" si="38"/>
        <v>0</v>
      </c>
      <c r="AW281" s="5">
        <f t="shared" si="39"/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6">
        <v>0</v>
      </c>
      <c r="BM281" s="5" t="s">
        <v>257</v>
      </c>
      <c r="BN281" s="4" t="s">
        <v>257</v>
      </c>
      <c r="BO281" s="7"/>
      <c r="BP281" s="7"/>
      <c r="BQ281" s="4" t="s">
        <v>253</v>
      </c>
      <c r="BR281" s="5"/>
      <c r="BS281" s="5"/>
      <c r="BT281" s="1"/>
      <c r="BU281" s="5"/>
      <c r="BV281" s="1"/>
      <c r="BW281" s="5"/>
      <c r="BX281" s="5"/>
      <c r="BY281" s="5"/>
      <c r="BZ281" s="1"/>
      <c r="CA281" s="5"/>
      <c r="CB281" s="1"/>
      <c r="CC281" s="5"/>
      <c r="CD281" s="5"/>
      <c r="CE281" s="5"/>
      <c r="CF281" s="1"/>
      <c r="CG281" s="5"/>
      <c r="CH281" s="1"/>
      <c r="CI281" s="5"/>
      <c r="CJ281" s="5"/>
      <c r="CK281" s="5"/>
      <c r="CL281" s="1"/>
      <c r="CM281" s="5"/>
      <c r="CN281" s="1"/>
      <c r="CO281" s="5"/>
      <c r="CP281" s="5"/>
      <c r="CQ281" s="5"/>
      <c r="CR281" s="1"/>
      <c r="CS281" s="5"/>
      <c r="CT281" s="1"/>
      <c r="CU281" s="5"/>
      <c r="CV281" s="5"/>
      <c r="CW281" s="5"/>
      <c r="CX281" s="1"/>
      <c r="CY281" s="5"/>
      <c r="CZ281" s="1"/>
      <c r="DA281" s="5"/>
      <c r="DB281" s="5"/>
      <c r="DC281" s="5"/>
      <c r="DD281" s="1"/>
      <c r="DE281" s="5"/>
      <c r="DF281" s="1"/>
      <c r="DG281" s="5"/>
      <c r="DH281" s="5"/>
      <c r="DI281" s="5"/>
      <c r="DJ281" s="1"/>
      <c r="DK281" s="5"/>
      <c r="DL281" s="1"/>
      <c r="DM281" s="5"/>
      <c r="DN281" s="5"/>
      <c r="DO281" s="5"/>
      <c r="DP281" s="1"/>
      <c r="DQ281" s="5"/>
      <c r="DR281" s="1"/>
      <c r="DS281" s="5"/>
      <c r="DT281" s="5"/>
      <c r="DU281" s="5"/>
      <c r="DV281" s="1"/>
      <c r="DW281" s="5"/>
      <c r="DX281" s="1"/>
      <c r="DY281" s="5"/>
      <c r="DZ281" s="5"/>
      <c r="EA281" s="5"/>
      <c r="EB281" s="1"/>
      <c r="EC281" s="5"/>
      <c r="ED281" s="1"/>
      <c r="EE281" s="5"/>
      <c r="EF281" s="5"/>
      <c r="EG281" s="5"/>
      <c r="EH281" s="1"/>
      <c r="EI281" s="5"/>
      <c r="EJ281" s="1"/>
      <c r="EK281" s="5"/>
      <c r="EL281" s="5"/>
      <c r="EM281" s="5"/>
      <c r="EN281" s="1"/>
      <c r="EO281" s="5"/>
      <c r="EP281" s="1"/>
      <c r="EQ281" s="5"/>
      <c r="ER281" s="5"/>
      <c r="ES281" s="5"/>
      <c r="ET281" s="1"/>
      <c r="EU281" s="5"/>
      <c r="EV281" s="1"/>
      <c r="EW281" s="5"/>
      <c r="EX281" s="5"/>
      <c r="EY281" s="5"/>
      <c r="EZ281" s="1"/>
      <c r="FA281" s="5"/>
      <c r="FB281" s="1"/>
      <c r="FC281" s="5"/>
      <c r="FD281" s="4">
        <v>0</v>
      </c>
      <c r="FE281" s="4">
        <v>0</v>
      </c>
      <c r="FF281" s="1"/>
      <c r="FG281" s="4">
        <v>0</v>
      </c>
      <c r="FH281" s="1"/>
      <c r="FI281" s="4">
        <v>0</v>
      </c>
      <c r="FJ281" s="4">
        <v>0</v>
      </c>
      <c r="FK281" s="4">
        <v>0</v>
      </c>
      <c r="FL281" s="1"/>
      <c r="FM281" s="4">
        <v>0</v>
      </c>
      <c r="FN281" s="1"/>
      <c r="FO281" s="4">
        <v>0</v>
      </c>
      <c r="FP281" s="4">
        <v>0</v>
      </c>
      <c r="FQ281" s="4">
        <v>0</v>
      </c>
      <c r="FR281" s="1"/>
      <c r="FS281" s="4">
        <v>0</v>
      </c>
      <c r="FT281" s="1"/>
      <c r="FU281" s="4">
        <v>0</v>
      </c>
      <c r="FV281" s="4">
        <v>0</v>
      </c>
      <c r="FW281" s="4">
        <v>0</v>
      </c>
      <c r="FX281" s="1"/>
      <c r="FY281" s="4">
        <v>0</v>
      </c>
      <c r="FZ281" s="1"/>
      <c r="GA281" s="4">
        <v>0</v>
      </c>
      <c r="GB281" s="4">
        <v>0</v>
      </c>
      <c r="GC281" s="4">
        <v>0</v>
      </c>
      <c r="GD281" s="1"/>
      <c r="GE281" s="4">
        <v>0</v>
      </c>
      <c r="GF281" s="1"/>
      <c r="GG281" s="4">
        <v>0</v>
      </c>
      <c r="GH281" s="4">
        <v>0</v>
      </c>
      <c r="GI281" s="4">
        <v>0</v>
      </c>
      <c r="GJ281" s="1"/>
      <c r="GK281" s="4">
        <v>0</v>
      </c>
      <c r="GL281" s="1"/>
      <c r="GM281" s="4">
        <v>0</v>
      </c>
      <c r="GN281" s="4">
        <v>0</v>
      </c>
      <c r="GO281" s="4">
        <v>0</v>
      </c>
      <c r="GP281" s="1"/>
      <c r="GQ281" s="4">
        <v>0</v>
      </c>
      <c r="GR281" s="1"/>
      <c r="GS281" s="4">
        <v>0</v>
      </c>
      <c r="GT281" s="4">
        <v>0</v>
      </c>
      <c r="GU281" s="4">
        <v>0</v>
      </c>
      <c r="GV281" s="1"/>
      <c r="GW281" s="4">
        <v>0</v>
      </c>
      <c r="GX281" s="1"/>
      <c r="GY281" s="4">
        <v>0</v>
      </c>
    </row>
    <row r="282" spans="1:207" s="8" customFormat="1" x14ac:dyDescent="0.25">
      <c r="A282" s="4" t="s">
        <v>221</v>
      </c>
      <c r="B282" s="4" t="s">
        <v>754</v>
      </c>
      <c r="C282" s="4" t="s">
        <v>755</v>
      </c>
      <c r="D282" s="30" t="s">
        <v>304</v>
      </c>
      <c r="E282" s="4" t="s">
        <v>242</v>
      </c>
      <c r="F282" s="5"/>
      <c r="G282" s="5"/>
      <c r="H282" s="5"/>
      <c r="I282" s="5"/>
      <c r="J282" s="5">
        <v>24.569608866823401</v>
      </c>
      <c r="K282" s="5">
        <v>0</v>
      </c>
      <c r="L282" s="5">
        <v>0</v>
      </c>
      <c r="M282" s="5">
        <v>0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>
        <v>0</v>
      </c>
      <c r="AD282" s="5">
        <v>0</v>
      </c>
      <c r="AE282" s="5">
        <v>24.569608866823401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/>
      <c r="AP282" s="5">
        <v>24.569608866823401</v>
      </c>
      <c r="AQ282" s="5"/>
      <c r="AR282" s="5"/>
      <c r="AS282" s="5"/>
      <c r="AT282" s="5"/>
      <c r="AU282" s="5">
        <f t="shared" si="37"/>
        <v>-24.569608866823401</v>
      </c>
      <c r="AV282" s="5">
        <f t="shared" si="38"/>
        <v>0</v>
      </c>
      <c r="AW282" s="5">
        <f t="shared" si="39"/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6">
        <v>0</v>
      </c>
      <c r="BM282" s="5" t="s">
        <v>257</v>
      </c>
      <c r="BN282" s="4" t="s">
        <v>257</v>
      </c>
      <c r="BO282" s="7"/>
      <c r="BP282" s="7"/>
      <c r="BQ282" s="4" t="s">
        <v>253</v>
      </c>
      <c r="BR282" s="5"/>
      <c r="BS282" s="5"/>
      <c r="BT282" s="1"/>
      <c r="BU282" s="5"/>
      <c r="BV282" s="1"/>
      <c r="BW282" s="5"/>
      <c r="BX282" s="5"/>
      <c r="BY282" s="5"/>
      <c r="BZ282" s="1"/>
      <c r="CA282" s="5"/>
      <c r="CB282" s="1"/>
      <c r="CC282" s="5"/>
      <c r="CD282" s="5"/>
      <c r="CE282" s="5"/>
      <c r="CF282" s="1"/>
      <c r="CG282" s="5"/>
      <c r="CH282" s="1"/>
      <c r="CI282" s="5"/>
      <c r="CJ282" s="5"/>
      <c r="CK282" s="5"/>
      <c r="CL282" s="1"/>
      <c r="CM282" s="5"/>
      <c r="CN282" s="1"/>
      <c r="CO282" s="5"/>
      <c r="CP282" s="5"/>
      <c r="CQ282" s="5"/>
      <c r="CR282" s="1"/>
      <c r="CS282" s="5"/>
      <c r="CT282" s="1"/>
      <c r="CU282" s="5"/>
      <c r="CV282" s="5"/>
      <c r="CW282" s="5"/>
      <c r="CX282" s="1"/>
      <c r="CY282" s="5"/>
      <c r="CZ282" s="1"/>
      <c r="DA282" s="5"/>
      <c r="DB282" s="5"/>
      <c r="DC282" s="5"/>
      <c r="DD282" s="1"/>
      <c r="DE282" s="5"/>
      <c r="DF282" s="1"/>
      <c r="DG282" s="5"/>
      <c r="DH282" s="5"/>
      <c r="DI282" s="5"/>
      <c r="DJ282" s="1"/>
      <c r="DK282" s="5"/>
      <c r="DL282" s="1"/>
      <c r="DM282" s="5"/>
      <c r="DN282" s="5"/>
      <c r="DO282" s="5"/>
      <c r="DP282" s="1"/>
      <c r="DQ282" s="5"/>
      <c r="DR282" s="1"/>
      <c r="DS282" s="5"/>
      <c r="DT282" s="5"/>
      <c r="DU282" s="5"/>
      <c r="DV282" s="1"/>
      <c r="DW282" s="5"/>
      <c r="DX282" s="1"/>
      <c r="DY282" s="5"/>
      <c r="DZ282" s="5"/>
      <c r="EA282" s="5"/>
      <c r="EB282" s="1"/>
      <c r="EC282" s="5"/>
      <c r="ED282" s="1"/>
      <c r="EE282" s="5"/>
      <c r="EF282" s="5"/>
      <c r="EG282" s="5"/>
      <c r="EH282" s="1"/>
      <c r="EI282" s="5"/>
      <c r="EJ282" s="1"/>
      <c r="EK282" s="5"/>
      <c r="EL282" s="5"/>
      <c r="EM282" s="5"/>
      <c r="EN282" s="1"/>
      <c r="EO282" s="5"/>
      <c r="EP282" s="1"/>
      <c r="EQ282" s="5"/>
      <c r="ER282" s="5"/>
      <c r="ES282" s="5"/>
      <c r="ET282" s="1"/>
      <c r="EU282" s="5"/>
      <c r="EV282" s="1"/>
      <c r="EW282" s="5"/>
      <c r="EX282" s="5"/>
      <c r="EY282" s="5"/>
      <c r="EZ282" s="1"/>
      <c r="FA282" s="5"/>
      <c r="FB282" s="1"/>
      <c r="FC282" s="5"/>
      <c r="FD282" s="4">
        <v>0</v>
      </c>
      <c r="FE282" s="4">
        <v>0</v>
      </c>
      <c r="FF282" s="1"/>
      <c r="FG282" s="4">
        <v>0</v>
      </c>
      <c r="FH282" s="1"/>
      <c r="FI282" s="4">
        <v>0</v>
      </c>
      <c r="FJ282" s="4">
        <v>0</v>
      </c>
      <c r="FK282" s="4">
        <v>0</v>
      </c>
      <c r="FL282" s="1"/>
      <c r="FM282" s="4">
        <v>0</v>
      </c>
      <c r="FN282" s="1"/>
      <c r="FO282" s="4">
        <v>0</v>
      </c>
      <c r="FP282" s="4">
        <v>0</v>
      </c>
      <c r="FQ282" s="4">
        <v>0</v>
      </c>
      <c r="FR282" s="1"/>
      <c r="FS282" s="4">
        <v>0</v>
      </c>
      <c r="FT282" s="1"/>
      <c r="FU282" s="4">
        <v>0</v>
      </c>
      <c r="FV282" s="4">
        <v>0</v>
      </c>
      <c r="FW282" s="4">
        <v>0</v>
      </c>
      <c r="FX282" s="1"/>
      <c r="FY282" s="4">
        <v>0</v>
      </c>
      <c r="FZ282" s="1"/>
      <c r="GA282" s="4">
        <v>0</v>
      </c>
      <c r="GB282" s="4">
        <v>0</v>
      </c>
      <c r="GC282" s="4">
        <v>0</v>
      </c>
      <c r="GD282" s="1"/>
      <c r="GE282" s="4">
        <v>0</v>
      </c>
      <c r="GF282" s="1"/>
      <c r="GG282" s="4">
        <v>0</v>
      </c>
      <c r="GH282" s="4">
        <v>0</v>
      </c>
      <c r="GI282" s="4">
        <v>0</v>
      </c>
      <c r="GJ282" s="1"/>
      <c r="GK282" s="4">
        <v>0</v>
      </c>
      <c r="GL282" s="1"/>
      <c r="GM282" s="4">
        <v>0</v>
      </c>
      <c r="GN282" s="4">
        <v>0</v>
      </c>
      <c r="GO282" s="4">
        <v>0</v>
      </c>
      <c r="GP282" s="1"/>
      <c r="GQ282" s="4">
        <v>0</v>
      </c>
      <c r="GR282" s="1"/>
      <c r="GS282" s="4">
        <v>0</v>
      </c>
      <c r="GT282" s="4">
        <v>0</v>
      </c>
      <c r="GU282" s="4">
        <v>0</v>
      </c>
      <c r="GV282" s="1"/>
      <c r="GW282" s="4">
        <v>0</v>
      </c>
      <c r="GX282" s="1"/>
      <c r="GY282" s="4">
        <v>0</v>
      </c>
    </row>
    <row r="283" spans="1:207" s="8" customFormat="1" x14ac:dyDescent="0.25">
      <c r="A283" s="4" t="s">
        <v>221</v>
      </c>
      <c r="B283" s="4" t="s">
        <v>756</v>
      </c>
      <c r="C283" s="4" t="s">
        <v>757</v>
      </c>
      <c r="D283" s="30" t="s">
        <v>256</v>
      </c>
      <c r="E283" s="4"/>
      <c r="F283" s="5"/>
      <c r="G283" s="5"/>
      <c r="H283" s="5"/>
      <c r="I283" s="5"/>
      <c r="J283" s="5">
        <v>0</v>
      </c>
      <c r="K283" s="5">
        <v>0</v>
      </c>
      <c r="L283" s="5">
        <v>0</v>
      </c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/>
      <c r="AP283" s="5">
        <v>0</v>
      </c>
      <c r="AQ283" s="5"/>
      <c r="AR283" s="5"/>
      <c r="AS283" s="5"/>
      <c r="AT283" s="5"/>
      <c r="AU283" s="5">
        <f t="shared" si="37"/>
        <v>0</v>
      </c>
      <c r="AV283" s="5">
        <f t="shared" si="38"/>
        <v>0</v>
      </c>
      <c r="AW283" s="5">
        <f t="shared" si="39"/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6">
        <v>0</v>
      </c>
      <c r="BM283" s="5" t="s">
        <v>257</v>
      </c>
      <c r="BN283" s="4" t="s">
        <v>257</v>
      </c>
      <c r="BO283" s="7"/>
      <c r="BP283" s="7"/>
      <c r="BQ283" s="4" t="s">
        <v>253</v>
      </c>
      <c r="BR283" s="5"/>
      <c r="BS283" s="5"/>
      <c r="BT283" s="1"/>
      <c r="BU283" s="5"/>
      <c r="BV283" s="1"/>
      <c r="BW283" s="5"/>
      <c r="BX283" s="5"/>
      <c r="BY283" s="5"/>
      <c r="BZ283" s="1"/>
      <c r="CA283" s="5"/>
      <c r="CB283" s="1"/>
      <c r="CC283" s="5"/>
      <c r="CD283" s="5"/>
      <c r="CE283" s="5"/>
      <c r="CF283" s="1"/>
      <c r="CG283" s="5"/>
      <c r="CH283" s="1"/>
      <c r="CI283" s="5"/>
      <c r="CJ283" s="5"/>
      <c r="CK283" s="5"/>
      <c r="CL283" s="1"/>
      <c r="CM283" s="5"/>
      <c r="CN283" s="1"/>
      <c r="CO283" s="5"/>
      <c r="CP283" s="5"/>
      <c r="CQ283" s="5"/>
      <c r="CR283" s="1"/>
      <c r="CS283" s="5"/>
      <c r="CT283" s="1"/>
      <c r="CU283" s="5"/>
      <c r="CV283" s="5"/>
      <c r="CW283" s="5"/>
      <c r="CX283" s="1"/>
      <c r="CY283" s="5"/>
      <c r="CZ283" s="1"/>
      <c r="DA283" s="5"/>
      <c r="DB283" s="5"/>
      <c r="DC283" s="5"/>
      <c r="DD283" s="1"/>
      <c r="DE283" s="5"/>
      <c r="DF283" s="1"/>
      <c r="DG283" s="5"/>
      <c r="DH283" s="5"/>
      <c r="DI283" s="5"/>
      <c r="DJ283" s="1"/>
      <c r="DK283" s="5"/>
      <c r="DL283" s="1"/>
      <c r="DM283" s="5"/>
      <c r="DN283" s="5"/>
      <c r="DO283" s="5"/>
      <c r="DP283" s="1"/>
      <c r="DQ283" s="5"/>
      <c r="DR283" s="1"/>
      <c r="DS283" s="5"/>
      <c r="DT283" s="5"/>
      <c r="DU283" s="5"/>
      <c r="DV283" s="1"/>
      <c r="DW283" s="5"/>
      <c r="DX283" s="1"/>
      <c r="DY283" s="5"/>
      <c r="DZ283" s="5"/>
      <c r="EA283" s="5"/>
      <c r="EB283" s="1"/>
      <c r="EC283" s="5"/>
      <c r="ED283" s="1"/>
      <c r="EE283" s="5"/>
      <c r="EF283" s="5"/>
      <c r="EG283" s="5"/>
      <c r="EH283" s="1"/>
      <c r="EI283" s="5"/>
      <c r="EJ283" s="1"/>
      <c r="EK283" s="5"/>
      <c r="EL283" s="5"/>
      <c r="EM283" s="5"/>
      <c r="EN283" s="1"/>
      <c r="EO283" s="5"/>
      <c r="EP283" s="1"/>
      <c r="EQ283" s="5"/>
      <c r="ER283" s="5"/>
      <c r="ES283" s="5"/>
      <c r="ET283" s="1"/>
      <c r="EU283" s="5"/>
      <c r="EV283" s="1"/>
      <c r="EW283" s="5"/>
      <c r="EX283" s="5"/>
      <c r="EY283" s="5"/>
      <c r="EZ283" s="1"/>
      <c r="FA283" s="5"/>
      <c r="FB283" s="1"/>
      <c r="FC283" s="5"/>
      <c r="FD283" s="4">
        <v>0</v>
      </c>
      <c r="FE283" s="4">
        <v>0</v>
      </c>
      <c r="FF283" s="1"/>
      <c r="FG283" s="4">
        <v>0</v>
      </c>
      <c r="FH283" s="1"/>
      <c r="FI283" s="4">
        <v>0</v>
      </c>
      <c r="FJ283" s="4">
        <v>0</v>
      </c>
      <c r="FK283" s="4">
        <v>0</v>
      </c>
      <c r="FL283" s="1"/>
      <c r="FM283" s="4">
        <v>0</v>
      </c>
      <c r="FN283" s="1"/>
      <c r="FO283" s="4">
        <v>0</v>
      </c>
      <c r="FP283" s="4">
        <v>0</v>
      </c>
      <c r="FQ283" s="4">
        <v>0</v>
      </c>
      <c r="FR283" s="1"/>
      <c r="FS283" s="4">
        <v>0</v>
      </c>
      <c r="FT283" s="1"/>
      <c r="FU283" s="4">
        <v>0</v>
      </c>
      <c r="FV283" s="4">
        <v>0</v>
      </c>
      <c r="FW283" s="4">
        <v>0</v>
      </c>
      <c r="FX283" s="1"/>
      <c r="FY283" s="4">
        <v>0</v>
      </c>
      <c r="FZ283" s="1"/>
      <c r="GA283" s="4">
        <v>0</v>
      </c>
      <c r="GB283" s="4">
        <v>0</v>
      </c>
      <c r="GC283" s="4">
        <v>0</v>
      </c>
      <c r="GD283" s="1"/>
      <c r="GE283" s="4">
        <v>0</v>
      </c>
      <c r="GF283" s="1"/>
      <c r="GG283" s="4">
        <v>0</v>
      </c>
      <c r="GH283" s="4">
        <v>0</v>
      </c>
      <c r="GI283" s="4">
        <v>0</v>
      </c>
      <c r="GJ283" s="1"/>
      <c r="GK283" s="4">
        <v>0</v>
      </c>
      <c r="GL283" s="1"/>
      <c r="GM283" s="4">
        <v>0</v>
      </c>
      <c r="GN283" s="4">
        <v>0</v>
      </c>
      <c r="GO283" s="4">
        <v>0</v>
      </c>
      <c r="GP283" s="1"/>
      <c r="GQ283" s="4">
        <v>0</v>
      </c>
      <c r="GR283" s="1"/>
      <c r="GS283" s="4">
        <v>0</v>
      </c>
      <c r="GT283" s="4">
        <v>0</v>
      </c>
      <c r="GU283" s="4">
        <v>0</v>
      </c>
      <c r="GV283" s="1"/>
      <c r="GW283" s="4">
        <v>0</v>
      </c>
      <c r="GX283" s="1"/>
      <c r="GY283" s="4">
        <v>0</v>
      </c>
    </row>
    <row r="284" spans="1:207" s="8" customFormat="1" x14ac:dyDescent="0.25">
      <c r="A284" s="4" t="s">
        <v>221</v>
      </c>
      <c r="B284" s="4" t="s">
        <v>758</v>
      </c>
      <c r="C284" s="4" t="s">
        <v>759</v>
      </c>
      <c r="D284" s="30" t="s">
        <v>235</v>
      </c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>
        <v>4.9815175619459799E-2</v>
      </c>
      <c r="AA284" s="5">
        <v>-4.8928648271294499E-2</v>
      </c>
      <c r="AB284" s="5">
        <v>-0.24632382799698799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8.8652734816529295E-4</v>
      </c>
      <c r="AN284" s="5">
        <v>-0.24632382799698799</v>
      </c>
      <c r="AO284" s="5"/>
      <c r="AP284" s="5"/>
      <c r="AQ284" s="5"/>
      <c r="AR284" s="5"/>
      <c r="AS284" s="5"/>
      <c r="AT284" s="5">
        <v>-0.24543730064882299</v>
      </c>
      <c r="AU284" s="5">
        <f t="shared" si="37"/>
        <v>0</v>
      </c>
      <c r="AV284" s="5">
        <f t="shared" si="38"/>
        <v>0</v>
      </c>
      <c r="AW284" s="5">
        <f t="shared" si="39"/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4.9815175619459799E-2</v>
      </c>
      <c r="BL284" s="6">
        <v>-9.8743823890754298E-2</v>
      </c>
      <c r="BM284" s="5" t="s">
        <v>257</v>
      </c>
      <c r="BN284" s="4" t="s">
        <v>257</v>
      </c>
      <c r="BO284" s="7"/>
      <c r="BP284" s="7"/>
      <c r="BQ284" s="4" t="s">
        <v>253</v>
      </c>
      <c r="BR284" s="5"/>
      <c r="BS284" s="5"/>
      <c r="BT284" s="1"/>
      <c r="BU284" s="5"/>
      <c r="BV284" s="1"/>
      <c r="BW284" s="5"/>
      <c r="BX284" s="5"/>
      <c r="BY284" s="5"/>
      <c r="BZ284" s="1"/>
      <c r="CA284" s="5"/>
      <c r="CB284" s="1"/>
      <c r="CC284" s="5"/>
      <c r="CD284" s="5"/>
      <c r="CE284" s="5"/>
      <c r="CF284" s="1"/>
      <c r="CG284" s="5"/>
      <c r="CH284" s="1"/>
      <c r="CI284" s="5"/>
      <c r="CJ284" s="5"/>
      <c r="CK284" s="5"/>
      <c r="CL284" s="1"/>
      <c r="CM284" s="5"/>
      <c r="CN284" s="1"/>
      <c r="CO284" s="5"/>
      <c r="CP284" s="5"/>
      <c r="CQ284" s="5"/>
      <c r="CR284" s="1"/>
      <c r="CS284" s="5"/>
      <c r="CT284" s="1"/>
      <c r="CU284" s="5"/>
      <c r="CV284" s="5"/>
      <c r="CW284" s="5"/>
      <c r="CX284" s="1"/>
      <c r="CY284" s="5"/>
      <c r="CZ284" s="1"/>
      <c r="DA284" s="5"/>
      <c r="DB284" s="5"/>
      <c r="DC284" s="5"/>
      <c r="DD284" s="1"/>
      <c r="DE284" s="5"/>
      <c r="DF284" s="1"/>
      <c r="DG284" s="5"/>
      <c r="DH284" s="5"/>
      <c r="DI284" s="5"/>
      <c r="DJ284" s="1"/>
      <c r="DK284" s="5"/>
      <c r="DL284" s="1"/>
      <c r="DM284" s="5"/>
      <c r="DN284" s="5"/>
      <c r="DO284" s="5"/>
      <c r="DP284" s="1"/>
      <c r="DQ284" s="5"/>
      <c r="DR284" s="1"/>
      <c r="DS284" s="5"/>
      <c r="DT284" s="5"/>
      <c r="DU284" s="5"/>
      <c r="DV284" s="1"/>
      <c r="DW284" s="5"/>
      <c r="DX284" s="1"/>
      <c r="DY284" s="5"/>
      <c r="DZ284" s="5"/>
      <c r="EA284" s="5"/>
      <c r="EB284" s="1"/>
      <c r="EC284" s="5"/>
      <c r="ED284" s="1"/>
      <c r="EE284" s="5"/>
      <c r="EF284" s="5"/>
      <c r="EG284" s="5"/>
      <c r="EH284" s="1"/>
      <c r="EI284" s="5"/>
      <c r="EJ284" s="1"/>
      <c r="EK284" s="5"/>
      <c r="EL284" s="5">
        <v>4.9853070175439398E-2</v>
      </c>
      <c r="EM284" s="5">
        <v>4.9853070175439398E-2</v>
      </c>
      <c r="EN284" s="1">
        <v>1</v>
      </c>
      <c r="EO284" s="5">
        <v>4.9853070175439398E-2</v>
      </c>
      <c r="EP284" s="1">
        <v>1</v>
      </c>
      <c r="EQ284" s="5">
        <v>0</v>
      </c>
      <c r="ER284" s="5">
        <v>-4.9846997198198302E-2</v>
      </c>
      <c r="ES284" s="5">
        <v>-4.9846997198198302E-2</v>
      </c>
      <c r="ET284" s="1">
        <v>1</v>
      </c>
      <c r="EU284" s="5">
        <v>-5.1031620848135603E-2</v>
      </c>
      <c r="EV284" s="1">
        <v>-1.0237651958296901</v>
      </c>
      <c r="EW284" s="5">
        <v>0</v>
      </c>
      <c r="EX284" s="5">
        <v>-0.245085781571454</v>
      </c>
      <c r="EY284" s="5">
        <v>-0.245085781571454</v>
      </c>
      <c r="EZ284" s="1">
        <v>1</v>
      </c>
      <c r="FA284" s="5">
        <v>-0.245085781571454</v>
      </c>
      <c r="FB284" s="1">
        <v>-1</v>
      </c>
      <c r="FC284" s="5">
        <v>0</v>
      </c>
      <c r="FD284" s="4">
        <v>0</v>
      </c>
      <c r="FE284" s="4">
        <v>0</v>
      </c>
      <c r="FF284" s="1"/>
      <c r="FG284" s="4">
        <v>0</v>
      </c>
      <c r="FH284" s="1"/>
      <c r="FI284" s="4">
        <v>0</v>
      </c>
      <c r="FJ284" s="4">
        <v>0</v>
      </c>
      <c r="FK284" s="4">
        <v>0</v>
      </c>
      <c r="FL284" s="1"/>
      <c r="FM284" s="4">
        <v>0</v>
      </c>
      <c r="FN284" s="1"/>
      <c r="FO284" s="4">
        <v>0</v>
      </c>
      <c r="FP284" s="4">
        <v>0</v>
      </c>
      <c r="FQ284" s="4">
        <v>0</v>
      </c>
      <c r="FR284" s="1"/>
      <c r="FS284" s="4">
        <v>0</v>
      </c>
      <c r="FT284" s="1"/>
      <c r="FU284" s="4">
        <v>0</v>
      </c>
      <c r="FV284" s="4">
        <v>0</v>
      </c>
      <c r="FW284" s="4">
        <v>0</v>
      </c>
      <c r="FX284" s="1"/>
      <c r="FY284" s="4">
        <v>0</v>
      </c>
      <c r="FZ284" s="1"/>
      <c r="GA284" s="4">
        <v>0</v>
      </c>
      <c r="GB284" s="4">
        <v>0</v>
      </c>
      <c r="GC284" s="4">
        <v>0</v>
      </c>
      <c r="GD284" s="1"/>
      <c r="GE284" s="4">
        <v>0</v>
      </c>
      <c r="GF284" s="1"/>
      <c r="GG284" s="4">
        <v>0</v>
      </c>
      <c r="GH284" s="4">
        <v>0</v>
      </c>
      <c r="GI284" s="4">
        <v>0</v>
      </c>
      <c r="GJ284" s="1"/>
      <c r="GK284" s="4">
        <v>0</v>
      </c>
      <c r="GL284" s="1"/>
      <c r="GM284" s="4">
        <v>0</v>
      </c>
      <c r="GN284" s="4">
        <v>6.0729772410894603E-6</v>
      </c>
      <c r="GO284" s="4">
        <v>6.0729772410894603E-6</v>
      </c>
      <c r="GP284" s="1">
        <v>1</v>
      </c>
      <c r="GQ284" s="4">
        <v>-1.17855067269619E-3</v>
      </c>
      <c r="GR284" s="1">
        <v>-194.06472738316501</v>
      </c>
      <c r="GS284" s="4">
        <v>0</v>
      </c>
      <c r="GT284" s="4">
        <v>-0.245085781571454</v>
      </c>
      <c r="GU284" s="4">
        <v>-0.245085781571454</v>
      </c>
      <c r="GV284" s="1">
        <v>1</v>
      </c>
      <c r="GW284" s="4">
        <v>-0.245085781571454</v>
      </c>
      <c r="GX284" s="1">
        <v>1</v>
      </c>
      <c r="GY284" s="4">
        <v>0</v>
      </c>
    </row>
    <row r="285" spans="1:207" s="8" customFormat="1" x14ac:dyDescent="0.25">
      <c r="A285" s="4" t="s">
        <v>221</v>
      </c>
      <c r="B285" s="4" t="s">
        <v>760</v>
      </c>
      <c r="C285" s="4" t="s">
        <v>761</v>
      </c>
      <c r="D285" s="30" t="s">
        <v>256</v>
      </c>
      <c r="E285" s="4"/>
      <c r="F285" s="5">
        <v>15.806183306151601</v>
      </c>
      <c r="G285" s="5">
        <v>16.301539517156598</v>
      </c>
      <c r="H285" s="5">
        <v>16.384580288548399</v>
      </c>
      <c r="I285" s="5">
        <v>15.6034412939145</v>
      </c>
      <c r="J285" s="5">
        <v>15.8675476692025</v>
      </c>
      <c r="K285" s="5">
        <v>16.675451189572701</v>
      </c>
      <c r="L285" s="5">
        <v>16.369606612799799</v>
      </c>
      <c r="M285" s="5">
        <v>16.091262817841098</v>
      </c>
      <c r="N285" s="5">
        <v>6.2729184537492699</v>
      </c>
      <c r="O285" s="5">
        <v>0</v>
      </c>
      <c r="P285" s="5">
        <v>0</v>
      </c>
      <c r="Q285" s="5">
        <v>0</v>
      </c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>
        <v>32.107722823308201</v>
      </c>
      <c r="AD285" s="5">
        <v>31.988021582462899</v>
      </c>
      <c r="AE285" s="5">
        <v>32.542998858775199</v>
      </c>
      <c r="AF285" s="5">
        <v>32.460869430640898</v>
      </c>
      <c r="AG285" s="5">
        <v>6.2729184537492699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64.0957444057711</v>
      </c>
      <c r="AP285" s="5">
        <v>65.003868289416104</v>
      </c>
      <c r="AQ285" s="5">
        <v>6.2729184537492699</v>
      </c>
      <c r="AR285" s="5"/>
      <c r="AS285" s="5"/>
      <c r="AT285" s="5"/>
      <c r="AU285" s="5">
        <f t="shared" si="37"/>
        <v>-58.730949835666834</v>
      </c>
      <c r="AV285" s="5">
        <f t="shared" si="38"/>
        <v>-6.2729184537492699</v>
      </c>
      <c r="AW285" s="5">
        <f t="shared" si="39"/>
        <v>0</v>
      </c>
      <c r="AX285" s="5">
        <v>-0.27834379495873701</v>
      </c>
      <c r="AY285" s="5">
        <v>-9.8183443640918195</v>
      </c>
      <c r="AZ285" s="5">
        <v>-6.2729184537492699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6">
        <v>0</v>
      </c>
      <c r="BM285" s="5" t="s">
        <v>257</v>
      </c>
      <c r="BN285" s="4" t="s">
        <v>257</v>
      </c>
      <c r="BO285" s="7"/>
      <c r="BP285" s="7"/>
      <c r="BQ285" s="4" t="s">
        <v>253</v>
      </c>
      <c r="BR285" s="5">
        <v>6.2729184537492699</v>
      </c>
      <c r="BS285" s="5">
        <v>3.29270682734326</v>
      </c>
      <c r="BT285" s="1">
        <v>0.52490827859801603</v>
      </c>
      <c r="BU285" s="5">
        <v>-5.4195086805865396</v>
      </c>
      <c r="BV285" s="1">
        <v>-0.863953313046393</v>
      </c>
      <c r="BW285" s="5">
        <v>2.0645161290322598</v>
      </c>
      <c r="BX285" s="5">
        <v>0</v>
      </c>
      <c r="BY285" s="5">
        <v>0</v>
      </c>
      <c r="BZ285" s="1"/>
      <c r="CA285" s="5">
        <v>5.2931613154720596</v>
      </c>
      <c r="CB285" s="1"/>
      <c r="CC285" s="5">
        <v>0</v>
      </c>
      <c r="CD285" s="5">
        <v>0</v>
      </c>
      <c r="CE285" s="5">
        <v>0</v>
      </c>
      <c r="CF285" s="1"/>
      <c r="CG285" s="5">
        <v>-6.0467502461372896E-4</v>
      </c>
      <c r="CH285" s="1"/>
      <c r="CI285" s="5">
        <v>0</v>
      </c>
      <c r="CJ285" s="5">
        <v>0</v>
      </c>
      <c r="CK285" s="5">
        <v>0</v>
      </c>
      <c r="CL285" s="1"/>
      <c r="CM285" s="5">
        <v>-4.1663776697199099E-4</v>
      </c>
      <c r="CN285" s="1"/>
      <c r="CO285" s="5">
        <v>0</v>
      </c>
      <c r="CP285" s="5"/>
      <c r="CQ285" s="5"/>
      <c r="CR285" s="1"/>
      <c r="CS285" s="5"/>
      <c r="CT285" s="1"/>
      <c r="CU285" s="5"/>
      <c r="CV285" s="5"/>
      <c r="CW285" s="5"/>
      <c r="CX285" s="1"/>
      <c r="CY285" s="5"/>
      <c r="CZ285" s="1"/>
      <c r="DA285" s="5"/>
      <c r="DB285" s="5"/>
      <c r="DC285" s="5"/>
      <c r="DD285" s="1"/>
      <c r="DE285" s="5"/>
      <c r="DF285" s="1"/>
      <c r="DG285" s="5"/>
      <c r="DH285" s="5"/>
      <c r="DI285" s="5"/>
      <c r="DJ285" s="1"/>
      <c r="DK285" s="5"/>
      <c r="DL285" s="1"/>
      <c r="DM285" s="5"/>
      <c r="DN285" s="5"/>
      <c r="DO285" s="5"/>
      <c r="DP285" s="1"/>
      <c r="DQ285" s="5"/>
      <c r="DR285" s="1"/>
      <c r="DS285" s="5"/>
      <c r="DT285" s="5"/>
      <c r="DU285" s="5"/>
      <c r="DV285" s="1"/>
      <c r="DW285" s="5"/>
      <c r="DX285" s="1"/>
      <c r="DY285" s="5"/>
      <c r="DZ285" s="5"/>
      <c r="EA285" s="5"/>
      <c r="EB285" s="1"/>
      <c r="EC285" s="5"/>
      <c r="ED285" s="1"/>
      <c r="EE285" s="5"/>
      <c r="EF285" s="5"/>
      <c r="EG285" s="5"/>
      <c r="EH285" s="1"/>
      <c r="EI285" s="5"/>
      <c r="EJ285" s="1"/>
      <c r="EK285" s="5"/>
      <c r="EL285" s="5"/>
      <c r="EM285" s="5"/>
      <c r="EN285" s="1"/>
      <c r="EO285" s="5"/>
      <c r="EP285" s="1"/>
      <c r="EQ285" s="5"/>
      <c r="ER285" s="5"/>
      <c r="ES285" s="5"/>
      <c r="ET285" s="1"/>
      <c r="EU285" s="5"/>
      <c r="EV285" s="1"/>
      <c r="EW285" s="5"/>
      <c r="EX285" s="5"/>
      <c r="EY285" s="5"/>
      <c r="EZ285" s="1"/>
      <c r="FA285" s="5"/>
      <c r="FB285" s="1"/>
      <c r="FC285" s="5"/>
      <c r="FD285" s="4">
        <v>6.2729184537492699</v>
      </c>
      <c r="FE285" s="4">
        <v>3.29270682734326</v>
      </c>
      <c r="FF285" s="1">
        <v>0.52490827859801603</v>
      </c>
      <c r="FG285" s="4">
        <v>-0.126347365114479</v>
      </c>
      <c r="FH285" s="1">
        <v>-2.01417196869445E-2</v>
      </c>
      <c r="FI285" s="4">
        <v>2.0645161290322598</v>
      </c>
      <c r="FJ285" s="4">
        <v>0</v>
      </c>
      <c r="FK285" s="4">
        <v>0</v>
      </c>
      <c r="FL285" s="1"/>
      <c r="FM285" s="4">
        <v>-1.0213127915857201E-3</v>
      </c>
      <c r="FN285" s="1"/>
      <c r="FO285" s="4">
        <v>0</v>
      </c>
      <c r="FP285" s="4">
        <v>0</v>
      </c>
      <c r="FQ285" s="4">
        <v>0</v>
      </c>
      <c r="FR285" s="1"/>
      <c r="FS285" s="4">
        <v>0</v>
      </c>
      <c r="FT285" s="1"/>
      <c r="FU285" s="4">
        <v>0</v>
      </c>
      <c r="FV285" s="4">
        <v>0</v>
      </c>
      <c r="FW285" s="4">
        <v>0</v>
      </c>
      <c r="FX285" s="1"/>
      <c r="FY285" s="4">
        <v>0</v>
      </c>
      <c r="FZ285" s="1"/>
      <c r="GA285" s="4">
        <v>0</v>
      </c>
      <c r="GB285" s="4">
        <v>0</v>
      </c>
      <c r="GC285" s="4">
        <v>0</v>
      </c>
      <c r="GD285" s="1"/>
      <c r="GE285" s="4">
        <v>0</v>
      </c>
      <c r="GF285" s="1"/>
      <c r="GG285" s="4">
        <v>0</v>
      </c>
      <c r="GH285" s="4">
        <v>0</v>
      </c>
      <c r="GI285" s="4">
        <v>0</v>
      </c>
      <c r="GJ285" s="1"/>
      <c r="GK285" s="4">
        <v>0</v>
      </c>
      <c r="GL285" s="1"/>
      <c r="GM285" s="4">
        <v>0</v>
      </c>
      <c r="GN285" s="4">
        <v>0</v>
      </c>
      <c r="GO285" s="4">
        <v>0</v>
      </c>
      <c r="GP285" s="1"/>
      <c r="GQ285" s="4">
        <v>0</v>
      </c>
      <c r="GR285" s="1"/>
      <c r="GS285" s="4">
        <v>0</v>
      </c>
      <c r="GT285" s="4">
        <v>0</v>
      </c>
      <c r="GU285" s="4">
        <v>0</v>
      </c>
      <c r="GV285" s="1"/>
      <c r="GW285" s="4">
        <v>0</v>
      </c>
      <c r="GX285" s="1"/>
      <c r="GY285" s="4">
        <v>0</v>
      </c>
    </row>
    <row r="286" spans="1:207" s="8" customFormat="1" x14ac:dyDescent="0.25">
      <c r="A286" s="4" t="s">
        <v>221</v>
      </c>
      <c r="B286" s="4" t="s">
        <v>762</v>
      </c>
      <c r="C286" s="4" t="s">
        <v>763</v>
      </c>
      <c r="D286" s="30" t="s">
        <v>256</v>
      </c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>
        <v>0</v>
      </c>
      <c r="AB286" s="5"/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/>
      <c r="AP286" s="5"/>
      <c r="AQ286" s="5"/>
      <c r="AR286" s="5"/>
      <c r="AS286" s="5"/>
      <c r="AT286" s="5">
        <v>0</v>
      </c>
      <c r="AU286" s="5">
        <f t="shared" si="37"/>
        <v>0</v>
      </c>
      <c r="AV286" s="5">
        <f t="shared" si="38"/>
        <v>0</v>
      </c>
      <c r="AW286" s="5">
        <f t="shared" si="39"/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6">
        <v>0</v>
      </c>
      <c r="BM286" s="5" t="s">
        <v>257</v>
      </c>
      <c r="BN286" s="4" t="s">
        <v>257</v>
      </c>
      <c r="BO286" s="7"/>
      <c r="BP286" s="7"/>
      <c r="BQ286" s="4" t="s">
        <v>253</v>
      </c>
      <c r="BR286" s="5"/>
      <c r="BS286" s="5"/>
      <c r="BT286" s="1"/>
      <c r="BU286" s="5"/>
      <c r="BV286" s="1"/>
      <c r="BW286" s="5"/>
      <c r="BX286" s="5"/>
      <c r="BY286" s="5"/>
      <c r="BZ286" s="1"/>
      <c r="CA286" s="5"/>
      <c r="CB286" s="1"/>
      <c r="CC286" s="5"/>
      <c r="CD286" s="5"/>
      <c r="CE286" s="5"/>
      <c r="CF286" s="1"/>
      <c r="CG286" s="5"/>
      <c r="CH286" s="1"/>
      <c r="CI286" s="5"/>
      <c r="CJ286" s="5"/>
      <c r="CK286" s="5"/>
      <c r="CL286" s="1"/>
      <c r="CM286" s="5"/>
      <c r="CN286" s="1"/>
      <c r="CO286" s="5"/>
      <c r="CP286" s="5"/>
      <c r="CQ286" s="5"/>
      <c r="CR286" s="1"/>
      <c r="CS286" s="5"/>
      <c r="CT286" s="1"/>
      <c r="CU286" s="5"/>
      <c r="CV286" s="5"/>
      <c r="CW286" s="5"/>
      <c r="CX286" s="1"/>
      <c r="CY286" s="5"/>
      <c r="CZ286" s="1"/>
      <c r="DA286" s="5"/>
      <c r="DB286" s="5"/>
      <c r="DC286" s="5"/>
      <c r="DD286" s="1"/>
      <c r="DE286" s="5"/>
      <c r="DF286" s="1"/>
      <c r="DG286" s="5"/>
      <c r="DH286" s="5"/>
      <c r="DI286" s="5"/>
      <c r="DJ286" s="1"/>
      <c r="DK286" s="5"/>
      <c r="DL286" s="1"/>
      <c r="DM286" s="5"/>
      <c r="DN286" s="5"/>
      <c r="DO286" s="5"/>
      <c r="DP286" s="1"/>
      <c r="DQ286" s="5"/>
      <c r="DR286" s="1"/>
      <c r="DS286" s="5"/>
      <c r="DT286" s="5"/>
      <c r="DU286" s="5"/>
      <c r="DV286" s="1"/>
      <c r="DW286" s="5"/>
      <c r="DX286" s="1"/>
      <c r="DY286" s="5"/>
      <c r="DZ286" s="5"/>
      <c r="EA286" s="5"/>
      <c r="EB286" s="1"/>
      <c r="EC286" s="5"/>
      <c r="ED286" s="1"/>
      <c r="EE286" s="5"/>
      <c r="EF286" s="5"/>
      <c r="EG286" s="5"/>
      <c r="EH286" s="1"/>
      <c r="EI286" s="5"/>
      <c r="EJ286" s="1"/>
      <c r="EK286" s="5"/>
      <c r="EL286" s="5"/>
      <c r="EM286" s="5"/>
      <c r="EN286" s="1"/>
      <c r="EO286" s="5"/>
      <c r="EP286" s="1"/>
      <c r="EQ286" s="5"/>
      <c r="ER286" s="5">
        <v>0</v>
      </c>
      <c r="ES286" s="5">
        <v>-0.105353670276775</v>
      </c>
      <c r="ET286" s="1"/>
      <c r="EU286" s="5">
        <v>-0.105353670276775</v>
      </c>
      <c r="EV286" s="1"/>
      <c r="EW286" s="5">
        <v>0.3</v>
      </c>
      <c r="EX286" s="5"/>
      <c r="EY286" s="5"/>
      <c r="EZ286" s="1"/>
      <c r="FA286" s="5"/>
      <c r="FB286" s="1"/>
      <c r="FC286" s="5"/>
      <c r="FD286" s="4">
        <v>0</v>
      </c>
      <c r="FE286" s="4">
        <v>0</v>
      </c>
      <c r="FF286" s="1"/>
      <c r="FG286" s="4">
        <v>0</v>
      </c>
      <c r="FH286" s="1"/>
      <c r="FI286" s="4">
        <v>0</v>
      </c>
      <c r="FJ286" s="4">
        <v>0</v>
      </c>
      <c r="FK286" s="4">
        <v>0</v>
      </c>
      <c r="FL286" s="1"/>
      <c r="FM286" s="4">
        <v>0</v>
      </c>
      <c r="FN286" s="1"/>
      <c r="FO286" s="4">
        <v>0</v>
      </c>
      <c r="FP286" s="4">
        <v>0</v>
      </c>
      <c r="FQ286" s="4">
        <v>0</v>
      </c>
      <c r="FR286" s="1"/>
      <c r="FS286" s="4">
        <v>0</v>
      </c>
      <c r="FT286" s="1"/>
      <c r="FU286" s="4">
        <v>0</v>
      </c>
      <c r="FV286" s="4">
        <v>0</v>
      </c>
      <c r="FW286" s="4">
        <v>0</v>
      </c>
      <c r="FX286" s="1"/>
      <c r="FY286" s="4">
        <v>0</v>
      </c>
      <c r="FZ286" s="1"/>
      <c r="GA286" s="4">
        <v>0</v>
      </c>
      <c r="GB286" s="4">
        <v>0</v>
      </c>
      <c r="GC286" s="4">
        <v>0</v>
      </c>
      <c r="GD286" s="1"/>
      <c r="GE286" s="4">
        <v>0</v>
      </c>
      <c r="GF286" s="1"/>
      <c r="GG286" s="4">
        <v>0</v>
      </c>
      <c r="GH286" s="4">
        <v>0</v>
      </c>
      <c r="GI286" s="4">
        <v>0</v>
      </c>
      <c r="GJ286" s="1"/>
      <c r="GK286" s="4">
        <v>0</v>
      </c>
      <c r="GL286" s="1"/>
      <c r="GM286" s="4">
        <v>0</v>
      </c>
      <c r="GN286" s="4">
        <v>0</v>
      </c>
      <c r="GO286" s="4">
        <v>-0.105353670276775</v>
      </c>
      <c r="GP286" s="1"/>
      <c r="GQ286" s="4">
        <v>-0.105353670276775</v>
      </c>
      <c r="GR286" s="1"/>
      <c r="GS286" s="4">
        <v>0.3</v>
      </c>
      <c r="GT286" s="4">
        <v>0</v>
      </c>
      <c r="GU286" s="4">
        <v>0</v>
      </c>
      <c r="GV286" s="1"/>
      <c r="GW286" s="4">
        <v>0</v>
      </c>
      <c r="GX286" s="1"/>
      <c r="GY286" s="4">
        <v>0</v>
      </c>
    </row>
    <row r="287" spans="1:207" s="8" customFormat="1" x14ac:dyDescent="0.25">
      <c r="A287" s="4" t="s">
        <v>221</v>
      </c>
      <c r="B287" s="4" t="s">
        <v>764</v>
      </c>
      <c r="C287" s="4" t="s">
        <v>765</v>
      </c>
      <c r="D287" s="30" t="s">
        <v>241</v>
      </c>
      <c r="E287" s="4" t="s">
        <v>242</v>
      </c>
      <c r="F287" s="5"/>
      <c r="G287" s="5"/>
      <c r="H287" s="5"/>
      <c r="I287" s="5"/>
      <c r="J287" s="5"/>
      <c r="K287" s="5"/>
      <c r="L287" s="5">
        <v>0</v>
      </c>
      <c r="M287" s="5">
        <v>0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/>
      <c r="AP287" s="5">
        <v>0</v>
      </c>
      <c r="AQ287" s="5"/>
      <c r="AR287" s="5"/>
      <c r="AS287" s="5"/>
      <c r="AT287" s="5"/>
      <c r="AU287" s="5">
        <f t="shared" si="37"/>
        <v>0</v>
      </c>
      <c r="AV287" s="5">
        <f t="shared" si="38"/>
        <v>0</v>
      </c>
      <c r="AW287" s="5">
        <f t="shared" si="39"/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6">
        <v>0</v>
      </c>
      <c r="BM287" s="5" t="s">
        <v>257</v>
      </c>
      <c r="BN287" s="4" t="s">
        <v>225</v>
      </c>
      <c r="BO287" s="7"/>
      <c r="BP287" s="7"/>
      <c r="BQ287" s="4" t="s">
        <v>253</v>
      </c>
      <c r="BR287" s="5"/>
      <c r="BS287" s="5"/>
      <c r="BT287" s="1"/>
      <c r="BU287" s="5"/>
      <c r="BV287" s="1"/>
      <c r="BW287" s="5"/>
      <c r="BX287" s="5"/>
      <c r="BY287" s="5"/>
      <c r="BZ287" s="1"/>
      <c r="CA287" s="5"/>
      <c r="CB287" s="1"/>
      <c r="CC287" s="5"/>
      <c r="CD287" s="5"/>
      <c r="CE287" s="5"/>
      <c r="CF287" s="1"/>
      <c r="CG287" s="5"/>
      <c r="CH287" s="1"/>
      <c r="CI287" s="5"/>
      <c r="CJ287" s="5"/>
      <c r="CK287" s="5"/>
      <c r="CL287" s="1"/>
      <c r="CM287" s="5"/>
      <c r="CN287" s="1"/>
      <c r="CO287" s="5"/>
      <c r="CP287" s="5"/>
      <c r="CQ287" s="5"/>
      <c r="CR287" s="1"/>
      <c r="CS287" s="5"/>
      <c r="CT287" s="1"/>
      <c r="CU287" s="5"/>
      <c r="CV287" s="5"/>
      <c r="CW287" s="5"/>
      <c r="CX287" s="1"/>
      <c r="CY287" s="5"/>
      <c r="CZ287" s="1"/>
      <c r="DA287" s="5"/>
      <c r="DB287" s="5"/>
      <c r="DC287" s="5"/>
      <c r="DD287" s="1"/>
      <c r="DE287" s="5"/>
      <c r="DF287" s="1"/>
      <c r="DG287" s="5"/>
      <c r="DH287" s="5"/>
      <c r="DI287" s="5"/>
      <c r="DJ287" s="1"/>
      <c r="DK287" s="5"/>
      <c r="DL287" s="1"/>
      <c r="DM287" s="5"/>
      <c r="DN287" s="5"/>
      <c r="DO287" s="5"/>
      <c r="DP287" s="1"/>
      <c r="DQ287" s="5"/>
      <c r="DR287" s="1"/>
      <c r="DS287" s="5"/>
      <c r="DT287" s="5"/>
      <c r="DU287" s="5"/>
      <c r="DV287" s="1"/>
      <c r="DW287" s="5"/>
      <c r="DX287" s="1"/>
      <c r="DY287" s="5"/>
      <c r="DZ287" s="5"/>
      <c r="EA287" s="5"/>
      <c r="EB287" s="1"/>
      <c r="EC287" s="5"/>
      <c r="ED287" s="1"/>
      <c r="EE287" s="5"/>
      <c r="EF287" s="5"/>
      <c r="EG287" s="5"/>
      <c r="EH287" s="1"/>
      <c r="EI287" s="5"/>
      <c r="EJ287" s="1"/>
      <c r="EK287" s="5"/>
      <c r="EL287" s="5"/>
      <c r="EM287" s="5"/>
      <c r="EN287" s="1"/>
      <c r="EO287" s="5"/>
      <c r="EP287" s="1"/>
      <c r="EQ287" s="5"/>
      <c r="ER287" s="5"/>
      <c r="ES287" s="5"/>
      <c r="ET287" s="1"/>
      <c r="EU287" s="5"/>
      <c r="EV287" s="1"/>
      <c r="EW287" s="5"/>
      <c r="EX287" s="5"/>
      <c r="EY287" s="5"/>
      <c r="EZ287" s="1"/>
      <c r="FA287" s="5"/>
      <c r="FB287" s="1"/>
      <c r="FC287" s="5"/>
      <c r="FD287" s="4">
        <v>0</v>
      </c>
      <c r="FE287" s="4">
        <v>0</v>
      </c>
      <c r="FF287" s="1"/>
      <c r="FG287" s="4">
        <v>0</v>
      </c>
      <c r="FH287" s="1"/>
      <c r="FI287" s="4">
        <v>0</v>
      </c>
      <c r="FJ287" s="4">
        <v>0</v>
      </c>
      <c r="FK287" s="4">
        <v>0</v>
      </c>
      <c r="FL287" s="1"/>
      <c r="FM287" s="4">
        <v>0</v>
      </c>
      <c r="FN287" s="1"/>
      <c r="FO287" s="4">
        <v>0</v>
      </c>
      <c r="FP287" s="4">
        <v>0</v>
      </c>
      <c r="FQ287" s="4">
        <v>0</v>
      </c>
      <c r="FR287" s="1"/>
      <c r="FS287" s="4">
        <v>0</v>
      </c>
      <c r="FT287" s="1"/>
      <c r="FU287" s="4">
        <v>0</v>
      </c>
      <c r="FV287" s="4">
        <v>0</v>
      </c>
      <c r="FW287" s="4">
        <v>0</v>
      </c>
      <c r="FX287" s="1"/>
      <c r="FY287" s="4">
        <v>0</v>
      </c>
      <c r="FZ287" s="1"/>
      <c r="GA287" s="4">
        <v>0</v>
      </c>
      <c r="GB287" s="4">
        <v>0</v>
      </c>
      <c r="GC287" s="4">
        <v>0</v>
      </c>
      <c r="GD287" s="1"/>
      <c r="GE287" s="4">
        <v>0</v>
      </c>
      <c r="GF287" s="1"/>
      <c r="GG287" s="4">
        <v>0</v>
      </c>
      <c r="GH287" s="4">
        <v>0</v>
      </c>
      <c r="GI287" s="4">
        <v>0</v>
      </c>
      <c r="GJ287" s="1"/>
      <c r="GK287" s="4">
        <v>0</v>
      </c>
      <c r="GL287" s="1"/>
      <c r="GM287" s="4">
        <v>0</v>
      </c>
      <c r="GN287" s="4">
        <v>0</v>
      </c>
      <c r="GO287" s="4">
        <v>0</v>
      </c>
      <c r="GP287" s="1"/>
      <c r="GQ287" s="4">
        <v>0</v>
      </c>
      <c r="GR287" s="1"/>
      <c r="GS287" s="4">
        <v>0</v>
      </c>
      <c r="GT287" s="4">
        <v>0</v>
      </c>
      <c r="GU287" s="4">
        <v>0</v>
      </c>
      <c r="GV287" s="1"/>
      <c r="GW287" s="4">
        <v>0</v>
      </c>
      <c r="GX287" s="1"/>
      <c r="GY287" s="4">
        <v>0</v>
      </c>
    </row>
    <row r="288" spans="1:207" s="8" customFormat="1" x14ac:dyDescent="0.25">
      <c r="A288" s="4" t="s">
        <v>221</v>
      </c>
      <c r="B288" s="4" t="s">
        <v>766</v>
      </c>
      <c r="C288" s="4" t="s">
        <v>767</v>
      </c>
      <c r="D288" s="30" t="s">
        <v>235</v>
      </c>
      <c r="E288" s="4"/>
      <c r="F288" s="5"/>
      <c r="G288" s="5"/>
      <c r="H288" s="5">
        <v>20.828492084897</v>
      </c>
      <c r="I288" s="5">
        <v>42.654768430641099</v>
      </c>
      <c r="J288" s="5">
        <v>116.202516785733</v>
      </c>
      <c r="K288" s="5">
        <v>87.888690129229801</v>
      </c>
      <c r="L288" s="5">
        <v>47.861785592005901</v>
      </c>
      <c r="M288" s="5">
        <v>43.161216569085099</v>
      </c>
      <c r="N288" s="5">
        <v>34.780427727999601</v>
      </c>
      <c r="O288" s="5">
        <v>16.500380812399801</v>
      </c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>
        <v>0</v>
      </c>
      <c r="AD288" s="5">
        <v>63.483260515538099</v>
      </c>
      <c r="AE288" s="5">
        <v>204.09120691496301</v>
      </c>
      <c r="AF288" s="5">
        <v>91.023002161091</v>
      </c>
      <c r="AG288" s="5">
        <v>51.280808540399399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63.483260515538099</v>
      </c>
      <c r="AP288" s="5">
        <v>295.11420907605401</v>
      </c>
      <c r="AQ288" s="5">
        <v>51.280808540399399</v>
      </c>
      <c r="AR288" s="5"/>
      <c r="AS288" s="5"/>
      <c r="AT288" s="5"/>
      <c r="AU288" s="5">
        <f t="shared" si="37"/>
        <v>-243.83340053565462</v>
      </c>
      <c r="AV288" s="5">
        <f t="shared" si="38"/>
        <v>-51.280808540399399</v>
      </c>
      <c r="AW288" s="5">
        <f t="shared" si="39"/>
        <v>0</v>
      </c>
      <c r="AX288" s="5">
        <v>-4.7005690229208499</v>
      </c>
      <c r="AY288" s="5">
        <v>-8.3807888410854794</v>
      </c>
      <c r="AZ288" s="5">
        <v>-18.280046915599801</v>
      </c>
      <c r="BA288" s="5">
        <v>-16.500380812399801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6">
        <v>0</v>
      </c>
      <c r="BM288" s="5" t="s">
        <v>257</v>
      </c>
      <c r="BN288" s="4" t="s">
        <v>257</v>
      </c>
      <c r="BO288" s="7"/>
      <c r="BP288" s="7"/>
      <c r="BQ288" s="4" t="s">
        <v>253</v>
      </c>
      <c r="BR288" s="5">
        <v>34.780427727999601</v>
      </c>
      <c r="BS288" s="5">
        <v>17.619632477312202</v>
      </c>
      <c r="BT288" s="1">
        <v>0.506596198732992</v>
      </c>
      <c r="BU288" s="5">
        <v>5.09271298821941</v>
      </c>
      <c r="BV288" s="1">
        <v>0.14642467965164099</v>
      </c>
      <c r="BW288" s="5">
        <v>9.3000000000000007</v>
      </c>
      <c r="BX288" s="5">
        <v>16.500380812399801</v>
      </c>
      <c r="BY288" s="5">
        <v>15.391020105948501</v>
      </c>
      <c r="BZ288" s="1">
        <v>0.93276756948435702</v>
      </c>
      <c r="CA288" s="5">
        <v>12.8035123452816</v>
      </c>
      <c r="CB288" s="1">
        <v>0.77595253654145602</v>
      </c>
      <c r="CC288" s="5">
        <v>2</v>
      </c>
      <c r="CD288" s="5"/>
      <c r="CE288" s="5"/>
      <c r="CF288" s="1"/>
      <c r="CG288" s="5"/>
      <c r="CH288" s="1"/>
      <c r="CI288" s="5"/>
      <c r="CJ288" s="5"/>
      <c r="CK288" s="5"/>
      <c r="CL288" s="1"/>
      <c r="CM288" s="5"/>
      <c r="CN288" s="1"/>
      <c r="CO288" s="5"/>
      <c r="CP288" s="5"/>
      <c r="CQ288" s="5"/>
      <c r="CR288" s="1"/>
      <c r="CS288" s="5"/>
      <c r="CT288" s="1"/>
      <c r="CU288" s="5"/>
      <c r="CV288" s="5"/>
      <c r="CW288" s="5"/>
      <c r="CX288" s="1"/>
      <c r="CY288" s="5"/>
      <c r="CZ288" s="1"/>
      <c r="DA288" s="5"/>
      <c r="DB288" s="5"/>
      <c r="DC288" s="5"/>
      <c r="DD288" s="1"/>
      <c r="DE288" s="5"/>
      <c r="DF288" s="1"/>
      <c r="DG288" s="5"/>
      <c r="DH288" s="5"/>
      <c r="DI288" s="5"/>
      <c r="DJ288" s="1"/>
      <c r="DK288" s="5"/>
      <c r="DL288" s="1"/>
      <c r="DM288" s="5"/>
      <c r="DN288" s="5"/>
      <c r="DO288" s="5"/>
      <c r="DP288" s="1"/>
      <c r="DQ288" s="5"/>
      <c r="DR288" s="1"/>
      <c r="DS288" s="5"/>
      <c r="DT288" s="5"/>
      <c r="DU288" s="5"/>
      <c r="DV288" s="1"/>
      <c r="DW288" s="5"/>
      <c r="DX288" s="1"/>
      <c r="DY288" s="5"/>
      <c r="DZ288" s="5"/>
      <c r="EA288" s="5"/>
      <c r="EB288" s="1"/>
      <c r="EC288" s="5"/>
      <c r="ED288" s="1"/>
      <c r="EE288" s="5"/>
      <c r="EF288" s="5"/>
      <c r="EG288" s="5"/>
      <c r="EH288" s="1"/>
      <c r="EI288" s="5"/>
      <c r="EJ288" s="1"/>
      <c r="EK288" s="5"/>
      <c r="EL288" s="5"/>
      <c r="EM288" s="5"/>
      <c r="EN288" s="1"/>
      <c r="EO288" s="5"/>
      <c r="EP288" s="1"/>
      <c r="EQ288" s="5"/>
      <c r="ER288" s="5"/>
      <c r="ES288" s="5"/>
      <c r="ET288" s="1"/>
      <c r="EU288" s="5"/>
      <c r="EV288" s="1"/>
      <c r="EW288" s="5"/>
      <c r="EX288" s="5"/>
      <c r="EY288" s="5"/>
      <c r="EZ288" s="1"/>
      <c r="FA288" s="5"/>
      <c r="FB288" s="1"/>
      <c r="FC288" s="5"/>
      <c r="FD288" s="4">
        <v>51.280808540399399</v>
      </c>
      <c r="FE288" s="4">
        <v>33.010652583260601</v>
      </c>
      <c r="FF288" s="1">
        <v>0.64372332501845397</v>
      </c>
      <c r="FG288" s="4">
        <v>17.896225333501</v>
      </c>
      <c r="FH288" s="1">
        <v>0.34898485111447197</v>
      </c>
      <c r="FI288" s="4">
        <v>11.3</v>
      </c>
      <c r="FJ288" s="4">
        <v>0</v>
      </c>
      <c r="FK288" s="4">
        <v>0</v>
      </c>
      <c r="FL288" s="1"/>
      <c r="FM288" s="4">
        <v>0</v>
      </c>
      <c r="FN288" s="1"/>
      <c r="FO288" s="4">
        <v>0</v>
      </c>
      <c r="FP288" s="4">
        <v>0</v>
      </c>
      <c r="FQ288" s="4">
        <v>0</v>
      </c>
      <c r="FR288" s="1"/>
      <c r="FS288" s="4">
        <v>0</v>
      </c>
      <c r="FT288" s="1"/>
      <c r="FU288" s="4">
        <v>0</v>
      </c>
      <c r="FV288" s="4">
        <v>0</v>
      </c>
      <c r="FW288" s="4">
        <v>0</v>
      </c>
      <c r="FX288" s="1"/>
      <c r="FY288" s="4">
        <v>0</v>
      </c>
      <c r="FZ288" s="1"/>
      <c r="GA288" s="4">
        <v>0</v>
      </c>
      <c r="GB288" s="4">
        <v>0</v>
      </c>
      <c r="GC288" s="4">
        <v>0</v>
      </c>
      <c r="GD288" s="1"/>
      <c r="GE288" s="4">
        <v>0</v>
      </c>
      <c r="GF288" s="1"/>
      <c r="GG288" s="4">
        <v>0</v>
      </c>
      <c r="GH288" s="4">
        <v>0</v>
      </c>
      <c r="GI288" s="4">
        <v>0</v>
      </c>
      <c r="GJ288" s="1"/>
      <c r="GK288" s="4">
        <v>0</v>
      </c>
      <c r="GL288" s="1"/>
      <c r="GM288" s="4">
        <v>0</v>
      </c>
      <c r="GN288" s="4">
        <v>0</v>
      </c>
      <c r="GO288" s="4">
        <v>0</v>
      </c>
      <c r="GP288" s="1"/>
      <c r="GQ288" s="4">
        <v>0</v>
      </c>
      <c r="GR288" s="1"/>
      <c r="GS288" s="4">
        <v>0</v>
      </c>
      <c r="GT288" s="4">
        <v>0</v>
      </c>
      <c r="GU288" s="4">
        <v>0</v>
      </c>
      <c r="GV288" s="1"/>
      <c r="GW288" s="4">
        <v>0</v>
      </c>
      <c r="GX288" s="1"/>
      <c r="GY288" s="4">
        <v>0</v>
      </c>
    </row>
    <row r="289" spans="1:207" s="8" customFormat="1" x14ac:dyDescent="0.25">
      <c r="A289" s="4" t="s">
        <v>221</v>
      </c>
      <c r="B289" s="4" t="s">
        <v>768</v>
      </c>
      <c r="C289" s="4" t="s">
        <v>769</v>
      </c>
      <c r="D289" s="30" t="s">
        <v>231</v>
      </c>
      <c r="E289" s="4" t="s">
        <v>242</v>
      </c>
      <c r="F289" s="5">
        <v>99.195078317147207</v>
      </c>
      <c r="G289" s="5">
        <v>51.984319671428899</v>
      </c>
      <c r="H289" s="5">
        <v>0</v>
      </c>
      <c r="I289" s="5"/>
      <c r="J289" s="5"/>
      <c r="K289" s="5"/>
      <c r="L289" s="5">
        <v>0</v>
      </c>
      <c r="M289" s="5"/>
      <c r="N289" s="5"/>
      <c r="O289" s="5"/>
      <c r="P289" s="5">
        <v>0</v>
      </c>
      <c r="Q289" s="5">
        <v>41.775929311905898</v>
      </c>
      <c r="R289" s="5">
        <v>41.050687775590099</v>
      </c>
      <c r="S289" s="5">
        <v>0</v>
      </c>
      <c r="T289" s="5">
        <v>0</v>
      </c>
      <c r="U289" s="5">
        <v>0</v>
      </c>
      <c r="V289" s="5"/>
      <c r="W289" s="5"/>
      <c r="X289" s="5"/>
      <c r="Y289" s="5"/>
      <c r="Z289" s="5"/>
      <c r="AA289" s="5"/>
      <c r="AB289" s="5"/>
      <c r="AC289" s="5">
        <v>151.179397988576</v>
      </c>
      <c r="AD289" s="5">
        <v>0</v>
      </c>
      <c r="AE289" s="5">
        <v>0</v>
      </c>
      <c r="AF289" s="5">
        <v>0</v>
      </c>
      <c r="AG289" s="5">
        <v>0</v>
      </c>
      <c r="AH289" s="5">
        <v>41.775929311905898</v>
      </c>
      <c r="AI289" s="5">
        <v>41.050687775590099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151.179397988576</v>
      </c>
      <c r="AP289" s="5">
        <v>0</v>
      </c>
      <c r="AQ289" s="5">
        <v>41.775929311905898</v>
      </c>
      <c r="AR289" s="5">
        <v>41.050687775590099</v>
      </c>
      <c r="AS289" s="5"/>
      <c r="AT289" s="5"/>
      <c r="AU289" s="5">
        <f t="shared" si="37"/>
        <v>41.775929311905898</v>
      </c>
      <c r="AV289" s="5">
        <f t="shared" si="38"/>
        <v>-0.72524153631579935</v>
      </c>
      <c r="AW289" s="5">
        <f t="shared" si="39"/>
        <v>-41.050687775590099</v>
      </c>
      <c r="AX289" s="5">
        <v>0</v>
      </c>
      <c r="AY289" s="5">
        <v>0</v>
      </c>
      <c r="AZ289" s="5">
        <v>0</v>
      </c>
      <c r="BA289" s="5">
        <v>0</v>
      </c>
      <c r="BB289" s="5">
        <v>41.775929311905898</v>
      </c>
      <c r="BC289" s="5">
        <v>-0.72524153631584198</v>
      </c>
      <c r="BD289" s="5">
        <v>-41.050687775590099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6">
        <v>0</v>
      </c>
      <c r="BM289" s="5" t="s">
        <v>257</v>
      </c>
      <c r="BN289" s="4" t="s">
        <v>257</v>
      </c>
      <c r="BO289" s="7">
        <v>724</v>
      </c>
      <c r="BP289" s="7"/>
      <c r="BQ289" s="4" t="s">
        <v>253</v>
      </c>
      <c r="BR289" s="5"/>
      <c r="BS289" s="5"/>
      <c r="BT289" s="1"/>
      <c r="BU289" s="5"/>
      <c r="BV289" s="1"/>
      <c r="BW289" s="5"/>
      <c r="BX289" s="5"/>
      <c r="BY289" s="5"/>
      <c r="BZ289" s="1"/>
      <c r="CA289" s="5"/>
      <c r="CB289" s="1"/>
      <c r="CC289" s="5"/>
      <c r="CD289" s="5">
        <v>0</v>
      </c>
      <c r="CE289" s="5">
        <v>-5.6942053617128896E-4</v>
      </c>
      <c r="CF289" s="1"/>
      <c r="CG289" s="5">
        <v>-5.6942053617128896E-4</v>
      </c>
      <c r="CH289" s="1"/>
      <c r="CI289" s="5">
        <v>0</v>
      </c>
      <c r="CJ289" s="5">
        <v>48.193319354729901</v>
      </c>
      <c r="CK289" s="5">
        <v>23.1403529819627</v>
      </c>
      <c r="CL289" s="1">
        <v>0.480156861818062</v>
      </c>
      <c r="CM289" s="5">
        <v>19.5410484533245</v>
      </c>
      <c r="CN289" s="1">
        <v>0.40547214250779201</v>
      </c>
      <c r="CO289" s="5">
        <v>2.87096774193548</v>
      </c>
      <c r="CP289" s="5">
        <v>47.123925795004503</v>
      </c>
      <c r="CQ289" s="5">
        <v>21.579117203390499</v>
      </c>
      <c r="CR289" s="1">
        <v>0.45792273965591501</v>
      </c>
      <c r="CS289" s="5">
        <v>17.524040672636801</v>
      </c>
      <c r="CT289" s="1">
        <v>0.37187140878009101</v>
      </c>
      <c r="CU289" s="5">
        <v>2.8010752688172</v>
      </c>
      <c r="CV289" s="5">
        <v>0</v>
      </c>
      <c r="CW289" s="5">
        <v>0</v>
      </c>
      <c r="CX289" s="1"/>
      <c r="CY289" s="5">
        <v>0.137761286504272</v>
      </c>
      <c r="CZ289" s="1"/>
      <c r="DA289" s="5">
        <v>0</v>
      </c>
      <c r="DB289" s="5">
        <v>0</v>
      </c>
      <c r="DC289" s="5">
        <v>0</v>
      </c>
      <c r="DD289" s="1"/>
      <c r="DE289" s="5">
        <v>-0.20716009166706301</v>
      </c>
      <c r="DF289" s="1"/>
      <c r="DG289" s="5">
        <v>0</v>
      </c>
      <c r="DH289" s="5">
        <v>0</v>
      </c>
      <c r="DI289" s="5">
        <v>-3.3529588639312998E-3</v>
      </c>
      <c r="DJ289" s="1"/>
      <c r="DK289" s="5">
        <v>-3.3529588639312998E-3</v>
      </c>
      <c r="DL289" s="1"/>
      <c r="DM289" s="5">
        <v>0</v>
      </c>
      <c r="DN289" s="5"/>
      <c r="DO289" s="5"/>
      <c r="DP289" s="1"/>
      <c r="DQ289" s="5"/>
      <c r="DR289" s="1"/>
      <c r="DS289" s="5"/>
      <c r="DT289" s="5"/>
      <c r="DU289" s="5"/>
      <c r="DV289" s="1"/>
      <c r="DW289" s="5"/>
      <c r="DX289" s="1"/>
      <c r="DY289" s="5"/>
      <c r="DZ289" s="5"/>
      <c r="EA289" s="5"/>
      <c r="EB289" s="1"/>
      <c r="EC289" s="5"/>
      <c r="ED289" s="1"/>
      <c r="EE289" s="5"/>
      <c r="EF289" s="5"/>
      <c r="EG289" s="5"/>
      <c r="EH289" s="1"/>
      <c r="EI289" s="5"/>
      <c r="EJ289" s="1"/>
      <c r="EK289" s="5"/>
      <c r="EL289" s="5"/>
      <c r="EM289" s="5"/>
      <c r="EN289" s="1"/>
      <c r="EO289" s="5"/>
      <c r="EP289" s="1"/>
      <c r="EQ289" s="5"/>
      <c r="ER289" s="5"/>
      <c r="ES289" s="5"/>
      <c r="ET289" s="1"/>
      <c r="EU289" s="5"/>
      <c r="EV289" s="1"/>
      <c r="EW289" s="5"/>
      <c r="EX289" s="5"/>
      <c r="EY289" s="5"/>
      <c r="EZ289" s="1"/>
      <c r="FA289" s="5"/>
      <c r="FB289" s="1"/>
      <c r="FC289" s="5"/>
      <c r="FD289" s="4">
        <v>0</v>
      </c>
      <c r="FE289" s="4">
        <v>0</v>
      </c>
      <c r="FF289" s="1"/>
      <c r="FG289" s="4">
        <v>0</v>
      </c>
      <c r="FH289" s="1"/>
      <c r="FI289" s="4">
        <v>0</v>
      </c>
      <c r="FJ289" s="4">
        <v>48.193319354729901</v>
      </c>
      <c r="FK289" s="4">
        <v>23.139783561426601</v>
      </c>
      <c r="FL289" s="1">
        <v>0.48014504647635498</v>
      </c>
      <c r="FM289" s="4">
        <v>19.540479032788401</v>
      </c>
      <c r="FN289" s="1">
        <v>0.40546032716608499</v>
      </c>
      <c r="FO289" s="4">
        <v>2.87096774193548</v>
      </c>
      <c r="FP289" s="4">
        <v>47.123925795004503</v>
      </c>
      <c r="FQ289" s="4">
        <v>21.579117203390499</v>
      </c>
      <c r="FR289" s="1">
        <v>0.45792273965591501</v>
      </c>
      <c r="FS289" s="4">
        <v>17.661801959141101</v>
      </c>
      <c r="FT289" s="1">
        <v>0.37479479184252001</v>
      </c>
      <c r="FU289" s="4">
        <v>2.8010752688172</v>
      </c>
      <c r="FV289" s="4">
        <v>0</v>
      </c>
      <c r="FW289" s="4">
        <v>-3.3529588639312998E-3</v>
      </c>
      <c r="FX289" s="1"/>
      <c r="FY289" s="4">
        <v>-0.21051305053099501</v>
      </c>
      <c r="FZ289" s="1"/>
      <c r="GA289" s="4">
        <v>0</v>
      </c>
      <c r="GB289" s="4">
        <v>0</v>
      </c>
      <c r="GC289" s="4">
        <v>0</v>
      </c>
      <c r="GD289" s="1"/>
      <c r="GE289" s="4">
        <v>0</v>
      </c>
      <c r="GF289" s="1"/>
      <c r="GG289" s="4">
        <v>0</v>
      </c>
      <c r="GH289" s="4">
        <v>0</v>
      </c>
      <c r="GI289" s="4">
        <v>0</v>
      </c>
      <c r="GJ289" s="1"/>
      <c r="GK289" s="4">
        <v>0</v>
      </c>
      <c r="GL289" s="1"/>
      <c r="GM289" s="4">
        <v>0</v>
      </c>
      <c r="GN289" s="4">
        <v>0</v>
      </c>
      <c r="GO289" s="4">
        <v>0</v>
      </c>
      <c r="GP289" s="1"/>
      <c r="GQ289" s="4">
        <v>0</v>
      </c>
      <c r="GR289" s="1"/>
      <c r="GS289" s="4">
        <v>0</v>
      </c>
      <c r="GT289" s="4">
        <v>0</v>
      </c>
      <c r="GU289" s="4">
        <v>0</v>
      </c>
      <c r="GV289" s="1"/>
      <c r="GW289" s="4">
        <v>0</v>
      </c>
      <c r="GX289" s="1"/>
      <c r="GY289" s="4">
        <v>0</v>
      </c>
    </row>
    <row r="290" spans="1:207" s="8" customFormat="1" x14ac:dyDescent="0.25">
      <c r="A290" s="4" t="s">
        <v>221</v>
      </c>
      <c r="B290" s="4" t="s">
        <v>770</v>
      </c>
      <c r="C290" s="4" t="s">
        <v>771</v>
      </c>
      <c r="D290" s="30" t="s">
        <v>304</v>
      </c>
      <c r="E290" s="4" t="s">
        <v>242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/>
      <c r="AP290" s="5"/>
      <c r="AQ290" s="5"/>
      <c r="AR290" s="5"/>
      <c r="AS290" s="5"/>
      <c r="AT290" s="5">
        <v>0</v>
      </c>
      <c r="AU290" s="5">
        <f t="shared" si="37"/>
        <v>0</v>
      </c>
      <c r="AV290" s="5">
        <f t="shared" si="38"/>
        <v>0</v>
      </c>
      <c r="AW290" s="5">
        <f t="shared" si="39"/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6">
        <v>0</v>
      </c>
      <c r="BM290" s="5" t="s">
        <v>238</v>
      </c>
      <c r="BN290" s="4" t="s">
        <v>238</v>
      </c>
      <c r="BO290" s="7"/>
      <c r="BP290" s="7"/>
      <c r="BQ290" s="4" t="s">
        <v>253</v>
      </c>
      <c r="BR290" s="5"/>
      <c r="BS290" s="5"/>
      <c r="BT290" s="1"/>
      <c r="BU290" s="5"/>
      <c r="BV290" s="1"/>
      <c r="BW290" s="5"/>
      <c r="BX290" s="5"/>
      <c r="BY290" s="5"/>
      <c r="BZ290" s="1"/>
      <c r="CA290" s="5"/>
      <c r="CB290" s="1"/>
      <c r="CC290" s="5"/>
      <c r="CD290" s="5"/>
      <c r="CE290" s="5"/>
      <c r="CF290" s="1"/>
      <c r="CG290" s="5"/>
      <c r="CH290" s="1"/>
      <c r="CI290" s="5"/>
      <c r="CJ290" s="5"/>
      <c r="CK290" s="5"/>
      <c r="CL290" s="1"/>
      <c r="CM290" s="5"/>
      <c r="CN290" s="1"/>
      <c r="CO290" s="5"/>
      <c r="CP290" s="5"/>
      <c r="CQ290" s="5"/>
      <c r="CR290" s="1"/>
      <c r="CS290" s="5"/>
      <c r="CT290" s="1"/>
      <c r="CU290" s="5"/>
      <c r="CV290" s="5"/>
      <c r="CW290" s="5"/>
      <c r="CX290" s="1"/>
      <c r="CY290" s="5"/>
      <c r="CZ290" s="1"/>
      <c r="DA290" s="5"/>
      <c r="DB290" s="5"/>
      <c r="DC290" s="5"/>
      <c r="DD290" s="1"/>
      <c r="DE290" s="5"/>
      <c r="DF290" s="1"/>
      <c r="DG290" s="5"/>
      <c r="DH290" s="5"/>
      <c r="DI290" s="5"/>
      <c r="DJ290" s="1"/>
      <c r="DK290" s="5"/>
      <c r="DL290" s="1"/>
      <c r="DM290" s="5"/>
      <c r="DN290" s="5"/>
      <c r="DO290" s="5"/>
      <c r="DP290" s="1"/>
      <c r="DQ290" s="5"/>
      <c r="DR290" s="1"/>
      <c r="DS290" s="5"/>
      <c r="DT290" s="5"/>
      <c r="DU290" s="5"/>
      <c r="DV290" s="1"/>
      <c r="DW290" s="5"/>
      <c r="DX290" s="1"/>
      <c r="DY290" s="5"/>
      <c r="DZ290" s="5"/>
      <c r="EA290" s="5"/>
      <c r="EB290" s="1"/>
      <c r="EC290" s="5"/>
      <c r="ED290" s="1"/>
      <c r="EE290" s="5"/>
      <c r="EF290" s="5"/>
      <c r="EG290" s="5"/>
      <c r="EH290" s="1"/>
      <c r="EI290" s="5"/>
      <c r="EJ290" s="1"/>
      <c r="EK290" s="5"/>
      <c r="EL290" s="5"/>
      <c r="EM290" s="5"/>
      <c r="EN290" s="1"/>
      <c r="EO290" s="5"/>
      <c r="EP290" s="1"/>
      <c r="EQ290" s="5"/>
      <c r="ER290" s="5">
        <v>0</v>
      </c>
      <c r="ES290" s="5">
        <v>0</v>
      </c>
      <c r="ET290" s="1"/>
      <c r="EU290" s="5">
        <v>0</v>
      </c>
      <c r="EV290" s="1"/>
      <c r="EW290" s="5">
        <v>0</v>
      </c>
      <c r="EX290" s="5">
        <v>0</v>
      </c>
      <c r="EY290" s="5">
        <v>-104.204113309335</v>
      </c>
      <c r="EZ290" s="1"/>
      <c r="FA290" s="5">
        <v>-130.86423518590399</v>
      </c>
      <c r="FB290" s="1"/>
      <c r="FC290" s="5">
        <v>19.031720430107502</v>
      </c>
      <c r="FD290" s="4">
        <v>0</v>
      </c>
      <c r="FE290" s="4">
        <v>0</v>
      </c>
      <c r="FF290" s="1"/>
      <c r="FG290" s="4">
        <v>0</v>
      </c>
      <c r="FH290" s="1"/>
      <c r="FI290" s="4">
        <v>0</v>
      </c>
      <c r="FJ290" s="4">
        <v>0</v>
      </c>
      <c r="FK290" s="4">
        <v>0</v>
      </c>
      <c r="FL290" s="1"/>
      <c r="FM290" s="4">
        <v>0</v>
      </c>
      <c r="FN290" s="1"/>
      <c r="FO290" s="4">
        <v>0</v>
      </c>
      <c r="FP290" s="4">
        <v>0</v>
      </c>
      <c r="FQ290" s="4">
        <v>0</v>
      </c>
      <c r="FR290" s="1"/>
      <c r="FS290" s="4">
        <v>0</v>
      </c>
      <c r="FT290" s="1"/>
      <c r="FU290" s="4">
        <v>0</v>
      </c>
      <c r="FV290" s="4">
        <v>0</v>
      </c>
      <c r="FW290" s="4">
        <v>0</v>
      </c>
      <c r="FX290" s="1"/>
      <c r="FY290" s="4">
        <v>0</v>
      </c>
      <c r="FZ290" s="1"/>
      <c r="GA290" s="4">
        <v>0</v>
      </c>
      <c r="GB290" s="4">
        <v>0</v>
      </c>
      <c r="GC290" s="4">
        <v>0</v>
      </c>
      <c r="GD290" s="1"/>
      <c r="GE290" s="4">
        <v>0</v>
      </c>
      <c r="GF290" s="1"/>
      <c r="GG290" s="4">
        <v>0</v>
      </c>
      <c r="GH290" s="4">
        <v>0</v>
      </c>
      <c r="GI290" s="4">
        <v>0</v>
      </c>
      <c r="GJ290" s="1"/>
      <c r="GK290" s="4">
        <v>0</v>
      </c>
      <c r="GL290" s="1"/>
      <c r="GM290" s="4">
        <v>0</v>
      </c>
      <c r="GN290" s="4">
        <v>0</v>
      </c>
      <c r="GO290" s="4">
        <v>0</v>
      </c>
      <c r="GP290" s="1"/>
      <c r="GQ290" s="4">
        <v>0</v>
      </c>
      <c r="GR290" s="1"/>
      <c r="GS290" s="4">
        <v>0</v>
      </c>
      <c r="GT290" s="4">
        <v>0</v>
      </c>
      <c r="GU290" s="4">
        <v>-104.204113309335</v>
      </c>
      <c r="GV290" s="1"/>
      <c r="GW290" s="4">
        <v>-130.86423518590399</v>
      </c>
      <c r="GX290" s="1"/>
      <c r="GY290" s="4">
        <v>19.031720430107502</v>
      </c>
    </row>
    <row r="291" spans="1:207" s="8" customFormat="1" x14ac:dyDescent="0.25">
      <c r="A291" s="4" t="s">
        <v>221</v>
      </c>
      <c r="B291" s="4" t="s">
        <v>772</v>
      </c>
      <c r="C291" s="4" t="s">
        <v>773</v>
      </c>
      <c r="D291" s="30" t="s">
        <v>231</v>
      </c>
      <c r="E291" s="4" t="s">
        <v>232</v>
      </c>
      <c r="F291" s="5"/>
      <c r="G291" s="5">
        <v>0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/>
      <c r="AQ291" s="5"/>
      <c r="AR291" s="5"/>
      <c r="AS291" s="5"/>
      <c r="AT291" s="5"/>
      <c r="AU291" s="5">
        <f t="shared" si="37"/>
        <v>0</v>
      </c>
      <c r="AV291" s="5">
        <f t="shared" si="38"/>
        <v>0</v>
      </c>
      <c r="AW291" s="5">
        <f t="shared" si="39"/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6">
        <v>0</v>
      </c>
      <c r="BM291" s="5" t="s">
        <v>257</v>
      </c>
      <c r="BN291" s="4" t="s">
        <v>257</v>
      </c>
      <c r="BO291" s="7">
        <v>481</v>
      </c>
      <c r="BP291" s="7"/>
      <c r="BQ291" s="4" t="s">
        <v>253</v>
      </c>
      <c r="BR291" s="5"/>
      <c r="BS291" s="5"/>
      <c r="BT291" s="1"/>
      <c r="BU291" s="5"/>
      <c r="BV291" s="1"/>
      <c r="BW291" s="5"/>
      <c r="BX291" s="5"/>
      <c r="BY291" s="5"/>
      <c r="BZ291" s="1"/>
      <c r="CA291" s="5"/>
      <c r="CB291" s="1"/>
      <c r="CC291" s="5"/>
      <c r="CD291" s="5"/>
      <c r="CE291" s="5"/>
      <c r="CF291" s="1"/>
      <c r="CG291" s="5"/>
      <c r="CH291" s="1"/>
      <c r="CI291" s="5"/>
      <c r="CJ291" s="5"/>
      <c r="CK291" s="5"/>
      <c r="CL291" s="1"/>
      <c r="CM291" s="5"/>
      <c r="CN291" s="1"/>
      <c r="CO291" s="5"/>
      <c r="CP291" s="5"/>
      <c r="CQ291" s="5"/>
      <c r="CR291" s="1"/>
      <c r="CS291" s="5"/>
      <c r="CT291" s="1"/>
      <c r="CU291" s="5"/>
      <c r="CV291" s="5"/>
      <c r="CW291" s="5"/>
      <c r="CX291" s="1"/>
      <c r="CY291" s="5"/>
      <c r="CZ291" s="1"/>
      <c r="DA291" s="5"/>
      <c r="DB291" s="5"/>
      <c r="DC291" s="5"/>
      <c r="DD291" s="1"/>
      <c r="DE291" s="5"/>
      <c r="DF291" s="1"/>
      <c r="DG291" s="5"/>
      <c r="DH291" s="5"/>
      <c r="DI291" s="5"/>
      <c r="DJ291" s="1"/>
      <c r="DK291" s="5"/>
      <c r="DL291" s="1"/>
      <c r="DM291" s="5"/>
      <c r="DN291" s="5"/>
      <c r="DO291" s="5"/>
      <c r="DP291" s="1"/>
      <c r="DQ291" s="5"/>
      <c r="DR291" s="1"/>
      <c r="DS291" s="5"/>
      <c r="DT291" s="5"/>
      <c r="DU291" s="5"/>
      <c r="DV291" s="1"/>
      <c r="DW291" s="5"/>
      <c r="DX291" s="1"/>
      <c r="DY291" s="5"/>
      <c r="DZ291" s="5"/>
      <c r="EA291" s="5"/>
      <c r="EB291" s="1"/>
      <c r="EC291" s="5"/>
      <c r="ED291" s="1"/>
      <c r="EE291" s="5"/>
      <c r="EF291" s="5"/>
      <c r="EG291" s="5"/>
      <c r="EH291" s="1"/>
      <c r="EI291" s="5"/>
      <c r="EJ291" s="1"/>
      <c r="EK291" s="5"/>
      <c r="EL291" s="5"/>
      <c r="EM291" s="5"/>
      <c r="EN291" s="1"/>
      <c r="EO291" s="5"/>
      <c r="EP291" s="1"/>
      <c r="EQ291" s="5"/>
      <c r="ER291" s="5"/>
      <c r="ES291" s="5"/>
      <c r="ET291" s="1"/>
      <c r="EU291" s="5"/>
      <c r="EV291" s="1"/>
      <c r="EW291" s="5"/>
      <c r="EX291" s="5"/>
      <c r="EY291" s="5"/>
      <c r="EZ291" s="1"/>
      <c r="FA291" s="5"/>
      <c r="FB291" s="1"/>
      <c r="FC291" s="5"/>
      <c r="FD291" s="4">
        <v>0</v>
      </c>
      <c r="FE291" s="4">
        <v>0</v>
      </c>
      <c r="FF291" s="1"/>
      <c r="FG291" s="4">
        <v>0</v>
      </c>
      <c r="FH291" s="1"/>
      <c r="FI291" s="4">
        <v>0</v>
      </c>
      <c r="FJ291" s="4">
        <v>0</v>
      </c>
      <c r="FK291" s="4">
        <v>0</v>
      </c>
      <c r="FL291" s="1"/>
      <c r="FM291" s="4">
        <v>0</v>
      </c>
      <c r="FN291" s="1"/>
      <c r="FO291" s="4">
        <v>0</v>
      </c>
      <c r="FP291" s="4">
        <v>0</v>
      </c>
      <c r="FQ291" s="4">
        <v>0</v>
      </c>
      <c r="FR291" s="1"/>
      <c r="FS291" s="4">
        <v>0</v>
      </c>
      <c r="FT291" s="1"/>
      <c r="FU291" s="4">
        <v>0</v>
      </c>
      <c r="FV291" s="4">
        <v>0</v>
      </c>
      <c r="FW291" s="4">
        <v>0</v>
      </c>
      <c r="FX291" s="1"/>
      <c r="FY291" s="4">
        <v>0</v>
      </c>
      <c r="FZ291" s="1"/>
      <c r="GA291" s="4">
        <v>0</v>
      </c>
      <c r="GB291" s="4">
        <v>0</v>
      </c>
      <c r="GC291" s="4">
        <v>0</v>
      </c>
      <c r="GD291" s="1"/>
      <c r="GE291" s="4">
        <v>0</v>
      </c>
      <c r="GF291" s="1"/>
      <c r="GG291" s="4">
        <v>0</v>
      </c>
      <c r="GH291" s="4">
        <v>0</v>
      </c>
      <c r="GI291" s="4">
        <v>0</v>
      </c>
      <c r="GJ291" s="1"/>
      <c r="GK291" s="4">
        <v>0</v>
      </c>
      <c r="GL291" s="1"/>
      <c r="GM291" s="4">
        <v>0</v>
      </c>
      <c r="GN291" s="4">
        <v>0</v>
      </c>
      <c r="GO291" s="4">
        <v>0</v>
      </c>
      <c r="GP291" s="1"/>
      <c r="GQ291" s="4">
        <v>0</v>
      </c>
      <c r="GR291" s="1"/>
      <c r="GS291" s="4">
        <v>0</v>
      </c>
      <c r="GT291" s="4">
        <v>0</v>
      </c>
      <c r="GU291" s="4">
        <v>0</v>
      </c>
      <c r="GV291" s="1"/>
      <c r="GW291" s="4">
        <v>0</v>
      </c>
      <c r="GX291" s="1"/>
      <c r="GY291" s="4">
        <v>0</v>
      </c>
    </row>
    <row r="292" spans="1:207" s="8" customFormat="1" x14ac:dyDescent="0.25">
      <c r="A292" s="4" t="s">
        <v>221</v>
      </c>
      <c r="B292" s="4" t="s">
        <v>774</v>
      </c>
      <c r="C292" s="4" t="s">
        <v>775</v>
      </c>
      <c r="D292" s="30" t="s">
        <v>231</v>
      </c>
      <c r="E292" s="4" t="s">
        <v>232</v>
      </c>
      <c r="F292" s="5">
        <v>110.027326389349</v>
      </c>
      <c r="G292" s="5">
        <v>109.965852429241</v>
      </c>
      <c r="H292" s="5">
        <v>100.02037014942501</v>
      </c>
      <c r="I292" s="5">
        <v>103.018652890773</v>
      </c>
      <c r="J292" s="5">
        <v>67.073308196983106</v>
      </c>
      <c r="K292" s="5">
        <v>19.390935502614798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>
        <v>219.99317881859</v>
      </c>
      <c r="AD292" s="5">
        <v>203.039023040198</v>
      </c>
      <c r="AE292" s="5">
        <v>86.464243699597802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423.03220185878803</v>
      </c>
      <c r="AP292" s="5">
        <v>86.464243699597802</v>
      </c>
      <c r="AQ292" s="5"/>
      <c r="AR292" s="5"/>
      <c r="AS292" s="5"/>
      <c r="AT292" s="5"/>
      <c r="AU292" s="5">
        <f t="shared" si="37"/>
        <v>-86.464243699597802</v>
      </c>
      <c r="AV292" s="5">
        <f t="shared" si="38"/>
        <v>0</v>
      </c>
      <c r="AW292" s="5">
        <f t="shared" si="39"/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6">
        <v>0</v>
      </c>
      <c r="BM292" s="5" t="s">
        <v>257</v>
      </c>
      <c r="BN292" s="4" t="s">
        <v>257</v>
      </c>
      <c r="BO292" s="7"/>
      <c r="BP292" s="7"/>
      <c r="BQ292" s="4" t="s">
        <v>253</v>
      </c>
      <c r="BR292" s="5"/>
      <c r="BS292" s="5"/>
      <c r="BT292" s="1"/>
      <c r="BU292" s="5"/>
      <c r="BV292" s="1"/>
      <c r="BW292" s="5"/>
      <c r="BX292" s="5"/>
      <c r="BY292" s="5"/>
      <c r="BZ292" s="1"/>
      <c r="CA292" s="5"/>
      <c r="CB292" s="1"/>
      <c r="CC292" s="5"/>
      <c r="CD292" s="5"/>
      <c r="CE292" s="5"/>
      <c r="CF292" s="1"/>
      <c r="CG292" s="5"/>
      <c r="CH292" s="1"/>
      <c r="CI292" s="5"/>
      <c r="CJ292" s="5"/>
      <c r="CK292" s="5"/>
      <c r="CL292" s="1"/>
      <c r="CM292" s="5"/>
      <c r="CN292" s="1"/>
      <c r="CO292" s="5"/>
      <c r="CP292" s="5"/>
      <c r="CQ292" s="5"/>
      <c r="CR292" s="1"/>
      <c r="CS292" s="5"/>
      <c r="CT292" s="1"/>
      <c r="CU292" s="5"/>
      <c r="CV292" s="5"/>
      <c r="CW292" s="5"/>
      <c r="CX292" s="1"/>
      <c r="CY292" s="5"/>
      <c r="CZ292" s="1"/>
      <c r="DA292" s="5"/>
      <c r="DB292" s="5"/>
      <c r="DC292" s="5"/>
      <c r="DD292" s="1"/>
      <c r="DE292" s="5"/>
      <c r="DF292" s="1"/>
      <c r="DG292" s="5"/>
      <c r="DH292" s="5"/>
      <c r="DI292" s="5"/>
      <c r="DJ292" s="1"/>
      <c r="DK292" s="5"/>
      <c r="DL292" s="1"/>
      <c r="DM292" s="5"/>
      <c r="DN292" s="5"/>
      <c r="DO292" s="5"/>
      <c r="DP292" s="1"/>
      <c r="DQ292" s="5"/>
      <c r="DR292" s="1"/>
      <c r="DS292" s="5"/>
      <c r="DT292" s="5"/>
      <c r="DU292" s="5"/>
      <c r="DV292" s="1"/>
      <c r="DW292" s="5"/>
      <c r="DX292" s="1"/>
      <c r="DY292" s="5"/>
      <c r="DZ292" s="5"/>
      <c r="EA292" s="5"/>
      <c r="EB292" s="1"/>
      <c r="EC292" s="5"/>
      <c r="ED292" s="1"/>
      <c r="EE292" s="5"/>
      <c r="EF292" s="5"/>
      <c r="EG292" s="5"/>
      <c r="EH292" s="1"/>
      <c r="EI292" s="5"/>
      <c r="EJ292" s="1"/>
      <c r="EK292" s="5"/>
      <c r="EL292" s="5"/>
      <c r="EM292" s="5"/>
      <c r="EN292" s="1"/>
      <c r="EO292" s="5"/>
      <c r="EP292" s="1"/>
      <c r="EQ292" s="5"/>
      <c r="ER292" s="5"/>
      <c r="ES292" s="5"/>
      <c r="ET292" s="1"/>
      <c r="EU292" s="5"/>
      <c r="EV292" s="1"/>
      <c r="EW292" s="5"/>
      <c r="EX292" s="5"/>
      <c r="EY292" s="5"/>
      <c r="EZ292" s="1"/>
      <c r="FA292" s="5"/>
      <c r="FB292" s="1"/>
      <c r="FC292" s="5"/>
      <c r="FD292" s="4">
        <v>0</v>
      </c>
      <c r="FE292" s="4">
        <v>0</v>
      </c>
      <c r="FF292" s="1"/>
      <c r="FG292" s="4">
        <v>0</v>
      </c>
      <c r="FH292" s="1"/>
      <c r="FI292" s="4">
        <v>0</v>
      </c>
      <c r="FJ292" s="4">
        <v>0</v>
      </c>
      <c r="FK292" s="4">
        <v>0</v>
      </c>
      <c r="FL292" s="1"/>
      <c r="FM292" s="4">
        <v>0</v>
      </c>
      <c r="FN292" s="1"/>
      <c r="FO292" s="4">
        <v>0</v>
      </c>
      <c r="FP292" s="4">
        <v>0</v>
      </c>
      <c r="FQ292" s="4">
        <v>0</v>
      </c>
      <c r="FR292" s="1"/>
      <c r="FS292" s="4">
        <v>0</v>
      </c>
      <c r="FT292" s="1"/>
      <c r="FU292" s="4">
        <v>0</v>
      </c>
      <c r="FV292" s="4">
        <v>0</v>
      </c>
      <c r="FW292" s="4">
        <v>0</v>
      </c>
      <c r="FX292" s="1"/>
      <c r="FY292" s="4">
        <v>0</v>
      </c>
      <c r="FZ292" s="1"/>
      <c r="GA292" s="4">
        <v>0</v>
      </c>
      <c r="GB292" s="4">
        <v>0</v>
      </c>
      <c r="GC292" s="4">
        <v>0</v>
      </c>
      <c r="GD292" s="1"/>
      <c r="GE292" s="4">
        <v>0</v>
      </c>
      <c r="GF292" s="1"/>
      <c r="GG292" s="4">
        <v>0</v>
      </c>
      <c r="GH292" s="4">
        <v>0</v>
      </c>
      <c r="GI292" s="4">
        <v>0</v>
      </c>
      <c r="GJ292" s="1"/>
      <c r="GK292" s="4">
        <v>0</v>
      </c>
      <c r="GL292" s="1"/>
      <c r="GM292" s="4">
        <v>0</v>
      </c>
      <c r="GN292" s="4">
        <v>0</v>
      </c>
      <c r="GO292" s="4">
        <v>0</v>
      </c>
      <c r="GP292" s="1"/>
      <c r="GQ292" s="4">
        <v>0</v>
      </c>
      <c r="GR292" s="1"/>
      <c r="GS292" s="4">
        <v>0</v>
      </c>
      <c r="GT292" s="4">
        <v>0</v>
      </c>
      <c r="GU292" s="4">
        <v>0</v>
      </c>
      <c r="GV292" s="1"/>
      <c r="GW292" s="4">
        <v>0</v>
      </c>
      <c r="GX292" s="1"/>
      <c r="GY292" s="4">
        <v>0</v>
      </c>
    </row>
    <row r="293" spans="1:207" s="8" customFormat="1" x14ac:dyDescent="0.25">
      <c r="A293" s="4" t="s">
        <v>221</v>
      </c>
      <c r="B293" s="4" t="s">
        <v>776</v>
      </c>
      <c r="C293" s="4" t="s">
        <v>777</v>
      </c>
      <c r="D293" s="30" t="s">
        <v>231</v>
      </c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>
        <v>18</v>
      </c>
      <c r="T293" s="5"/>
      <c r="U293" s="5"/>
      <c r="V293" s="5"/>
      <c r="W293" s="5"/>
      <c r="X293" s="5"/>
      <c r="Y293" s="5"/>
      <c r="Z293" s="5"/>
      <c r="AA293" s="5"/>
      <c r="AB293" s="5"/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18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/>
      <c r="AP293" s="5"/>
      <c r="AQ293" s="5"/>
      <c r="AR293" s="5">
        <v>18</v>
      </c>
      <c r="AS293" s="5"/>
      <c r="AT293" s="5"/>
      <c r="AU293" s="5">
        <f t="shared" si="37"/>
        <v>0</v>
      </c>
      <c r="AV293" s="5">
        <f t="shared" si="38"/>
        <v>18</v>
      </c>
      <c r="AW293" s="5">
        <f t="shared" si="39"/>
        <v>-18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18</v>
      </c>
      <c r="BE293" s="5">
        <v>-18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6">
        <v>0</v>
      </c>
      <c r="BM293" s="5" t="s">
        <v>257</v>
      </c>
      <c r="BN293" s="4" t="s">
        <v>257</v>
      </c>
      <c r="BO293" s="7"/>
      <c r="BP293" s="7"/>
      <c r="BQ293" s="4" t="s">
        <v>253</v>
      </c>
      <c r="BR293" s="5"/>
      <c r="BS293" s="5"/>
      <c r="BT293" s="1"/>
      <c r="BU293" s="5"/>
      <c r="BV293" s="1"/>
      <c r="BW293" s="5"/>
      <c r="BX293" s="5"/>
      <c r="BY293" s="5"/>
      <c r="BZ293" s="1"/>
      <c r="CA293" s="5"/>
      <c r="CB293" s="1"/>
      <c r="CC293" s="5"/>
      <c r="CD293" s="5"/>
      <c r="CE293" s="5"/>
      <c r="CF293" s="1"/>
      <c r="CG293" s="5"/>
      <c r="CH293" s="1"/>
      <c r="CI293" s="5"/>
      <c r="CJ293" s="5"/>
      <c r="CK293" s="5"/>
      <c r="CL293" s="1"/>
      <c r="CM293" s="5"/>
      <c r="CN293" s="1"/>
      <c r="CO293" s="5"/>
      <c r="CP293" s="5"/>
      <c r="CQ293" s="5"/>
      <c r="CR293" s="1"/>
      <c r="CS293" s="5"/>
      <c r="CT293" s="1"/>
      <c r="CU293" s="5"/>
      <c r="CV293" s="5">
        <v>18</v>
      </c>
      <c r="CW293" s="5">
        <v>17.056820636840001</v>
      </c>
      <c r="CX293" s="1">
        <v>0.94760114649111005</v>
      </c>
      <c r="CY293" s="5">
        <v>16.763085390810701</v>
      </c>
      <c r="CZ293" s="1">
        <v>0.931282521711704</v>
      </c>
      <c r="DA293" s="5">
        <v>0.16129032258064499</v>
      </c>
      <c r="DB293" s="5"/>
      <c r="DC293" s="5"/>
      <c r="DD293" s="1"/>
      <c r="DE293" s="5"/>
      <c r="DF293" s="1"/>
      <c r="DG293" s="5"/>
      <c r="DH293" s="5"/>
      <c r="DI293" s="5"/>
      <c r="DJ293" s="1"/>
      <c r="DK293" s="5"/>
      <c r="DL293" s="1"/>
      <c r="DM293" s="5"/>
      <c r="DN293" s="5"/>
      <c r="DO293" s="5"/>
      <c r="DP293" s="1"/>
      <c r="DQ293" s="5"/>
      <c r="DR293" s="1"/>
      <c r="DS293" s="5"/>
      <c r="DT293" s="5"/>
      <c r="DU293" s="5"/>
      <c r="DV293" s="1"/>
      <c r="DW293" s="5"/>
      <c r="DX293" s="1"/>
      <c r="DY293" s="5"/>
      <c r="DZ293" s="5"/>
      <c r="EA293" s="5"/>
      <c r="EB293" s="1"/>
      <c r="EC293" s="5"/>
      <c r="ED293" s="1"/>
      <c r="EE293" s="5"/>
      <c r="EF293" s="5"/>
      <c r="EG293" s="5"/>
      <c r="EH293" s="1"/>
      <c r="EI293" s="5"/>
      <c r="EJ293" s="1"/>
      <c r="EK293" s="5"/>
      <c r="EL293" s="5"/>
      <c r="EM293" s="5"/>
      <c r="EN293" s="1"/>
      <c r="EO293" s="5"/>
      <c r="EP293" s="1"/>
      <c r="EQ293" s="5"/>
      <c r="ER293" s="5"/>
      <c r="ES293" s="5"/>
      <c r="ET293" s="1"/>
      <c r="EU293" s="5"/>
      <c r="EV293" s="1"/>
      <c r="EW293" s="5"/>
      <c r="EX293" s="5"/>
      <c r="EY293" s="5"/>
      <c r="EZ293" s="1"/>
      <c r="FA293" s="5"/>
      <c r="FB293" s="1"/>
      <c r="FC293" s="5"/>
      <c r="FD293" s="4">
        <v>0</v>
      </c>
      <c r="FE293" s="4">
        <v>0</v>
      </c>
      <c r="FF293" s="1"/>
      <c r="FG293" s="4">
        <v>0</v>
      </c>
      <c r="FH293" s="1"/>
      <c r="FI293" s="4">
        <v>0</v>
      </c>
      <c r="FJ293" s="4">
        <v>0</v>
      </c>
      <c r="FK293" s="4">
        <v>0</v>
      </c>
      <c r="FL293" s="1"/>
      <c r="FM293" s="4">
        <v>0</v>
      </c>
      <c r="FN293" s="1"/>
      <c r="FO293" s="4">
        <v>0</v>
      </c>
      <c r="FP293" s="4">
        <v>18</v>
      </c>
      <c r="FQ293" s="4">
        <v>17.056820636840001</v>
      </c>
      <c r="FR293" s="1">
        <v>0.94760114649111005</v>
      </c>
      <c r="FS293" s="4">
        <v>16.763085390810701</v>
      </c>
      <c r="FT293" s="1">
        <v>0.931282521711704</v>
      </c>
      <c r="FU293" s="4">
        <v>0.16129032258064499</v>
      </c>
      <c r="FV293" s="4">
        <v>0</v>
      </c>
      <c r="FW293" s="4">
        <v>0</v>
      </c>
      <c r="FX293" s="1"/>
      <c r="FY293" s="4">
        <v>0</v>
      </c>
      <c r="FZ293" s="1"/>
      <c r="GA293" s="4">
        <v>0</v>
      </c>
      <c r="GB293" s="4">
        <v>0</v>
      </c>
      <c r="GC293" s="4">
        <v>0</v>
      </c>
      <c r="GD293" s="1"/>
      <c r="GE293" s="4">
        <v>0</v>
      </c>
      <c r="GF293" s="1"/>
      <c r="GG293" s="4">
        <v>0</v>
      </c>
      <c r="GH293" s="4">
        <v>0</v>
      </c>
      <c r="GI293" s="4">
        <v>0</v>
      </c>
      <c r="GJ293" s="1"/>
      <c r="GK293" s="4">
        <v>0</v>
      </c>
      <c r="GL293" s="1"/>
      <c r="GM293" s="4">
        <v>0</v>
      </c>
      <c r="GN293" s="4">
        <v>0</v>
      </c>
      <c r="GO293" s="4">
        <v>0</v>
      </c>
      <c r="GP293" s="1"/>
      <c r="GQ293" s="4">
        <v>0</v>
      </c>
      <c r="GR293" s="1"/>
      <c r="GS293" s="4">
        <v>0</v>
      </c>
      <c r="GT293" s="4">
        <v>0</v>
      </c>
      <c r="GU293" s="4">
        <v>0</v>
      </c>
      <c r="GV293" s="1"/>
      <c r="GW293" s="4">
        <v>0</v>
      </c>
      <c r="GX293" s="1"/>
      <c r="GY293" s="4">
        <v>0</v>
      </c>
    </row>
    <row r="294" spans="1:207" s="8" customFormat="1" x14ac:dyDescent="0.25">
      <c r="A294" s="4" t="s">
        <v>221</v>
      </c>
      <c r="B294" s="4" t="s">
        <v>778</v>
      </c>
      <c r="C294" s="4" t="s">
        <v>779</v>
      </c>
      <c r="D294" s="30" t="s">
        <v>276</v>
      </c>
      <c r="E294" s="4"/>
      <c r="F294" s="5"/>
      <c r="G294" s="5"/>
      <c r="H294" s="5">
        <v>97.034571867034202</v>
      </c>
      <c r="I294" s="5">
        <v>95.334290224340194</v>
      </c>
      <c r="J294" s="5">
        <v>57.730394443443899</v>
      </c>
      <c r="K294" s="5">
        <v>3.5443264874489303E-2</v>
      </c>
      <c r="L294" s="5">
        <v>-1.15085670088595</v>
      </c>
      <c r="M294" s="5">
        <v>0</v>
      </c>
      <c r="N294" s="5">
        <v>0</v>
      </c>
      <c r="O294" s="5"/>
      <c r="P294" s="5"/>
      <c r="Q294" s="5"/>
      <c r="R294" s="5">
        <v>0</v>
      </c>
      <c r="S294" s="5">
        <v>0</v>
      </c>
      <c r="T294" s="5"/>
      <c r="U294" s="5"/>
      <c r="V294" s="5"/>
      <c r="W294" s="5"/>
      <c r="X294" s="5"/>
      <c r="Y294" s="5"/>
      <c r="Z294" s="5"/>
      <c r="AA294" s="5"/>
      <c r="AB294" s="5"/>
      <c r="AC294" s="5">
        <v>0</v>
      </c>
      <c r="AD294" s="5">
        <v>192.36886209137401</v>
      </c>
      <c r="AE294" s="5">
        <v>57.765837708318401</v>
      </c>
      <c r="AF294" s="5">
        <v>-1.15085670088595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192.36886209137401</v>
      </c>
      <c r="AP294" s="5">
        <v>56.614981007432498</v>
      </c>
      <c r="AQ294" s="5">
        <v>0</v>
      </c>
      <c r="AR294" s="5">
        <v>0</v>
      </c>
      <c r="AS294" s="5"/>
      <c r="AT294" s="5"/>
      <c r="AU294" s="5">
        <f t="shared" si="37"/>
        <v>-56.614981007432498</v>
      </c>
      <c r="AV294" s="5">
        <f t="shared" si="38"/>
        <v>0</v>
      </c>
      <c r="AW294" s="5">
        <f t="shared" si="39"/>
        <v>0</v>
      </c>
      <c r="AX294" s="5">
        <v>1.15085670088595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6">
        <v>0</v>
      </c>
      <c r="BM294" s="5" t="s">
        <v>257</v>
      </c>
      <c r="BN294" s="4" t="s">
        <v>257</v>
      </c>
      <c r="BO294" s="7"/>
      <c r="BP294" s="7"/>
      <c r="BQ294" s="4" t="s">
        <v>253</v>
      </c>
      <c r="BR294" s="5">
        <v>0</v>
      </c>
      <c r="BS294" s="5">
        <v>0</v>
      </c>
      <c r="BT294" s="1"/>
      <c r="BU294" s="5">
        <v>0.25302108290488601</v>
      </c>
      <c r="BV294" s="1"/>
      <c r="BW294" s="5">
        <v>0</v>
      </c>
      <c r="BX294" s="5"/>
      <c r="BY294" s="5"/>
      <c r="BZ294" s="1"/>
      <c r="CA294" s="5"/>
      <c r="CB294" s="1"/>
      <c r="CC294" s="5"/>
      <c r="CD294" s="5"/>
      <c r="CE294" s="5"/>
      <c r="CF294" s="1"/>
      <c r="CG294" s="5"/>
      <c r="CH294" s="1"/>
      <c r="CI294" s="5"/>
      <c r="CJ294" s="5"/>
      <c r="CK294" s="5"/>
      <c r="CL294" s="1"/>
      <c r="CM294" s="5"/>
      <c r="CN294" s="1"/>
      <c r="CO294" s="5"/>
      <c r="CP294" s="5">
        <v>0</v>
      </c>
      <c r="CQ294" s="5">
        <v>0</v>
      </c>
      <c r="CR294" s="1"/>
      <c r="CS294" s="5">
        <v>1.88658726510748</v>
      </c>
      <c r="CT294" s="1"/>
      <c r="CU294" s="5">
        <v>0</v>
      </c>
      <c r="CV294" s="5">
        <v>0</v>
      </c>
      <c r="CW294" s="5">
        <v>0</v>
      </c>
      <c r="CX294" s="1"/>
      <c r="CY294" s="5">
        <v>-0.66262800462451998</v>
      </c>
      <c r="CZ294" s="1"/>
      <c r="DA294" s="5">
        <v>0</v>
      </c>
      <c r="DB294" s="5"/>
      <c r="DC294" s="5"/>
      <c r="DD294" s="1"/>
      <c r="DE294" s="5"/>
      <c r="DF294" s="1"/>
      <c r="DG294" s="5"/>
      <c r="DH294" s="5"/>
      <c r="DI294" s="5"/>
      <c r="DJ294" s="1"/>
      <c r="DK294" s="5"/>
      <c r="DL294" s="1"/>
      <c r="DM294" s="5"/>
      <c r="DN294" s="5"/>
      <c r="DO294" s="5"/>
      <c r="DP294" s="1"/>
      <c r="DQ294" s="5"/>
      <c r="DR294" s="1"/>
      <c r="DS294" s="5"/>
      <c r="DT294" s="5"/>
      <c r="DU294" s="5"/>
      <c r="DV294" s="1"/>
      <c r="DW294" s="5"/>
      <c r="DX294" s="1"/>
      <c r="DY294" s="5"/>
      <c r="DZ294" s="5"/>
      <c r="EA294" s="5"/>
      <c r="EB294" s="1"/>
      <c r="EC294" s="5"/>
      <c r="ED294" s="1"/>
      <c r="EE294" s="5"/>
      <c r="EF294" s="5"/>
      <c r="EG294" s="5"/>
      <c r="EH294" s="1"/>
      <c r="EI294" s="5"/>
      <c r="EJ294" s="1"/>
      <c r="EK294" s="5"/>
      <c r="EL294" s="5"/>
      <c r="EM294" s="5"/>
      <c r="EN294" s="1"/>
      <c r="EO294" s="5"/>
      <c r="EP294" s="1"/>
      <c r="EQ294" s="5"/>
      <c r="ER294" s="5"/>
      <c r="ES294" s="5"/>
      <c r="ET294" s="1"/>
      <c r="EU294" s="5"/>
      <c r="EV294" s="1"/>
      <c r="EW294" s="5"/>
      <c r="EX294" s="5"/>
      <c r="EY294" s="5"/>
      <c r="EZ294" s="1"/>
      <c r="FA294" s="5"/>
      <c r="FB294" s="1"/>
      <c r="FC294" s="5"/>
      <c r="FD294" s="4">
        <v>0</v>
      </c>
      <c r="FE294" s="4">
        <v>0</v>
      </c>
      <c r="FF294" s="1"/>
      <c r="FG294" s="4">
        <v>0.25302108290488601</v>
      </c>
      <c r="FH294" s="1"/>
      <c r="FI294" s="4">
        <v>0</v>
      </c>
      <c r="FJ294" s="4">
        <v>0</v>
      </c>
      <c r="FK294" s="4">
        <v>0</v>
      </c>
      <c r="FL294" s="1"/>
      <c r="FM294" s="4">
        <v>0</v>
      </c>
      <c r="FN294" s="1"/>
      <c r="FO294" s="4">
        <v>0</v>
      </c>
      <c r="FP294" s="4">
        <v>0</v>
      </c>
      <c r="FQ294" s="4">
        <v>0</v>
      </c>
      <c r="FR294" s="1"/>
      <c r="FS294" s="4">
        <v>1.2239592604829601</v>
      </c>
      <c r="FT294" s="1"/>
      <c r="FU294" s="4">
        <v>0</v>
      </c>
      <c r="FV294" s="4">
        <v>0</v>
      </c>
      <c r="FW294" s="4">
        <v>0</v>
      </c>
      <c r="FX294" s="1"/>
      <c r="FY294" s="4">
        <v>0</v>
      </c>
      <c r="FZ294" s="1"/>
      <c r="GA294" s="4">
        <v>0</v>
      </c>
      <c r="GB294" s="4">
        <v>0</v>
      </c>
      <c r="GC294" s="4">
        <v>0</v>
      </c>
      <c r="GD294" s="1"/>
      <c r="GE294" s="4">
        <v>0</v>
      </c>
      <c r="GF294" s="1"/>
      <c r="GG294" s="4">
        <v>0</v>
      </c>
      <c r="GH294" s="4">
        <v>0</v>
      </c>
      <c r="GI294" s="4">
        <v>0</v>
      </c>
      <c r="GJ294" s="1"/>
      <c r="GK294" s="4">
        <v>0</v>
      </c>
      <c r="GL294" s="1"/>
      <c r="GM294" s="4">
        <v>0</v>
      </c>
      <c r="GN294" s="4">
        <v>0</v>
      </c>
      <c r="GO294" s="4">
        <v>0</v>
      </c>
      <c r="GP294" s="1"/>
      <c r="GQ294" s="4">
        <v>0</v>
      </c>
      <c r="GR294" s="1"/>
      <c r="GS294" s="4">
        <v>0</v>
      </c>
      <c r="GT294" s="4">
        <v>0</v>
      </c>
      <c r="GU294" s="4">
        <v>0</v>
      </c>
      <c r="GV294" s="1"/>
      <c r="GW294" s="4">
        <v>0</v>
      </c>
      <c r="GX294" s="1"/>
      <c r="GY294" s="4">
        <v>0</v>
      </c>
    </row>
    <row r="295" spans="1:207" s="8" customFormat="1" x14ac:dyDescent="0.25">
      <c r="A295" s="4" t="s">
        <v>221</v>
      </c>
      <c r="B295" s="4" t="s">
        <v>780</v>
      </c>
      <c r="C295" s="4" t="s">
        <v>781</v>
      </c>
      <c r="D295" s="30" t="s">
        <v>224</v>
      </c>
      <c r="E295" s="4" t="s">
        <v>242</v>
      </c>
      <c r="F295" s="5"/>
      <c r="G295" s="5"/>
      <c r="H295" s="5"/>
      <c r="I295" s="5"/>
      <c r="J295" s="5">
        <v>0</v>
      </c>
      <c r="K295" s="5">
        <v>0</v>
      </c>
      <c r="L295" s="5">
        <v>0</v>
      </c>
      <c r="M295" s="5">
        <v>0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/>
      <c r="AP295" s="5">
        <v>0</v>
      </c>
      <c r="AQ295" s="5"/>
      <c r="AR295" s="5"/>
      <c r="AS295" s="5"/>
      <c r="AT295" s="5"/>
      <c r="AU295" s="5">
        <f t="shared" si="37"/>
        <v>0</v>
      </c>
      <c r="AV295" s="5">
        <f t="shared" si="38"/>
        <v>0</v>
      </c>
      <c r="AW295" s="5">
        <f t="shared" si="39"/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6">
        <v>0</v>
      </c>
      <c r="BM295" s="5" t="s">
        <v>257</v>
      </c>
      <c r="BN295" s="4" t="s">
        <v>257</v>
      </c>
      <c r="BO295" s="7"/>
      <c r="BP295" s="7"/>
      <c r="BQ295" s="4" t="s">
        <v>253</v>
      </c>
      <c r="BR295" s="5"/>
      <c r="BS295" s="5"/>
      <c r="BT295" s="1"/>
      <c r="BU295" s="5"/>
      <c r="BV295" s="1"/>
      <c r="BW295" s="5"/>
      <c r="BX295" s="5"/>
      <c r="BY295" s="5"/>
      <c r="BZ295" s="1"/>
      <c r="CA295" s="5"/>
      <c r="CB295" s="1"/>
      <c r="CC295" s="5"/>
      <c r="CD295" s="5"/>
      <c r="CE295" s="5"/>
      <c r="CF295" s="1"/>
      <c r="CG295" s="5"/>
      <c r="CH295" s="1"/>
      <c r="CI295" s="5"/>
      <c r="CJ295" s="5"/>
      <c r="CK295" s="5"/>
      <c r="CL295" s="1"/>
      <c r="CM295" s="5"/>
      <c r="CN295" s="1"/>
      <c r="CO295" s="5"/>
      <c r="CP295" s="5"/>
      <c r="CQ295" s="5"/>
      <c r="CR295" s="1"/>
      <c r="CS295" s="5"/>
      <c r="CT295" s="1"/>
      <c r="CU295" s="5"/>
      <c r="CV295" s="5"/>
      <c r="CW295" s="5"/>
      <c r="CX295" s="1"/>
      <c r="CY295" s="5"/>
      <c r="CZ295" s="1"/>
      <c r="DA295" s="5"/>
      <c r="DB295" s="5"/>
      <c r="DC295" s="5"/>
      <c r="DD295" s="1"/>
      <c r="DE295" s="5"/>
      <c r="DF295" s="1"/>
      <c r="DG295" s="5"/>
      <c r="DH295" s="5"/>
      <c r="DI295" s="5"/>
      <c r="DJ295" s="1"/>
      <c r="DK295" s="5"/>
      <c r="DL295" s="1"/>
      <c r="DM295" s="5"/>
      <c r="DN295" s="5"/>
      <c r="DO295" s="5"/>
      <c r="DP295" s="1"/>
      <c r="DQ295" s="5"/>
      <c r="DR295" s="1"/>
      <c r="DS295" s="5"/>
      <c r="DT295" s="5"/>
      <c r="DU295" s="5"/>
      <c r="DV295" s="1"/>
      <c r="DW295" s="5"/>
      <c r="DX295" s="1"/>
      <c r="DY295" s="5"/>
      <c r="DZ295" s="5"/>
      <c r="EA295" s="5"/>
      <c r="EB295" s="1"/>
      <c r="EC295" s="5"/>
      <c r="ED295" s="1"/>
      <c r="EE295" s="5"/>
      <c r="EF295" s="5"/>
      <c r="EG295" s="5"/>
      <c r="EH295" s="1"/>
      <c r="EI295" s="5"/>
      <c r="EJ295" s="1"/>
      <c r="EK295" s="5"/>
      <c r="EL295" s="5"/>
      <c r="EM295" s="5"/>
      <c r="EN295" s="1"/>
      <c r="EO295" s="5"/>
      <c r="EP295" s="1"/>
      <c r="EQ295" s="5"/>
      <c r="ER295" s="5"/>
      <c r="ES295" s="5"/>
      <c r="ET295" s="1"/>
      <c r="EU295" s="5"/>
      <c r="EV295" s="1"/>
      <c r="EW295" s="5"/>
      <c r="EX295" s="5"/>
      <c r="EY295" s="5"/>
      <c r="EZ295" s="1"/>
      <c r="FA295" s="5"/>
      <c r="FB295" s="1"/>
      <c r="FC295" s="5"/>
      <c r="FD295" s="4">
        <v>0</v>
      </c>
      <c r="FE295" s="4">
        <v>0</v>
      </c>
      <c r="FF295" s="1"/>
      <c r="FG295" s="4">
        <v>0</v>
      </c>
      <c r="FH295" s="1"/>
      <c r="FI295" s="4">
        <v>0</v>
      </c>
      <c r="FJ295" s="4">
        <v>0</v>
      </c>
      <c r="FK295" s="4">
        <v>0</v>
      </c>
      <c r="FL295" s="1"/>
      <c r="FM295" s="4">
        <v>0</v>
      </c>
      <c r="FN295" s="1"/>
      <c r="FO295" s="4">
        <v>0</v>
      </c>
      <c r="FP295" s="4">
        <v>0</v>
      </c>
      <c r="FQ295" s="4">
        <v>0</v>
      </c>
      <c r="FR295" s="1"/>
      <c r="FS295" s="4">
        <v>0</v>
      </c>
      <c r="FT295" s="1"/>
      <c r="FU295" s="4">
        <v>0</v>
      </c>
      <c r="FV295" s="4">
        <v>0</v>
      </c>
      <c r="FW295" s="4">
        <v>0</v>
      </c>
      <c r="FX295" s="1"/>
      <c r="FY295" s="4">
        <v>0</v>
      </c>
      <c r="FZ295" s="1"/>
      <c r="GA295" s="4">
        <v>0</v>
      </c>
      <c r="GB295" s="4">
        <v>0</v>
      </c>
      <c r="GC295" s="4">
        <v>0</v>
      </c>
      <c r="GD295" s="1"/>
      <c r="GE295" s="4">
        <v>0</v>
      </c>
      <c r="GF295" s="1"/>
      <c r="GG295" s="4">
        <v>0</v>
      </c>
      <c r="GH295" s="4">
        <v>0</v>
      </c>
      <c r="GI295" s="4">
        <v>0</v>
      </c>
      <c r="GJ295" s="1"/>
      <c r="GK295" s="4">
        <v>0</v>
      </c>
      <c r="GL295" s="1"/>
      <c r="GM295" s="4">
        <v>0</v>
      </c>
      <c r="GN295" s="4">
        <v>0</v>
      </c>
      <c r="GO295" s="4">
        <v>0</v>
      </c>
      <c r="GP295" s="1"/>
      <c r="GQ295" s="4">
        <v>0</v>
      </c>
      <c r="GR295" s="1"/>
      <c r="GS295" s="4">
        <v>0</v>
      </c>
      <c r="GT295" s="4">
        <v>0</v>
      </c>
      <c r="GU295" s="4">
        <v>0</v>
      </c>
      <c r="GV295" s="1"/>
      <c r="GW295" s="4">
        <v>0</v>
      </c>
      <c r="GX295" s="1"/>
      <c r="GY295" s="4">
        <v>0</v>
      </c>
    </row>
    <row r="296" spans="1:207" s="8" customFormat="1" x14ac:dyDescent="0.25">
      <c r="A296" s="4" t="s">
        <v>221</v>
      </c>
      <c r="B296" s="4" t="s">
        <v>782</v>
      </c>
      <c r="C296" s="4" t="s">
        <v>783</v>
      </c>
      <c r="D296" s="30" t="s">
        <v>235</v>
      </c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>
        <v>21.673687654660402</v>
      </c>
      <c r="R296" s="5">
        <v>84.411253736474904</v>
      </c>
      <c r="S296" s="5">
        <v>3.3032804673138101E-3</v>
      </c>
      <c r="T296" s="5">
        <v>-6.60248489300888E-3</v>
      </c>
      <c r="U296" s="5">
        <v>1.7846153846154102E-2</v>
      </c>
      <c r="V296" s="5"/>
      <c r="W296" s="5"/>
      <c r="X296" s="5"/>
      <c r="Y296" s="5"/>
      <c r="Z296" s="5"/>
      <c r="AA296" s="5"/>
      <c r="AB296" s="5"/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21.673687654660402</v>
      </c>
      <c r="AI296" s="5">
        <v>84.414557016942197</v>
      </c>
      <c r="AJ296" s="5">
        <v>1.12436689531452E-2</v>
      </c>
      <c r="AK296" s="5">
        <v>0</v>
      </c>
      <c r="AL296" s="5">
        <v>0</v>
      </c>
      <c r="AM296" s="5">
        <v>0</v>
      </c>
      <c r="AN296" s="5">
        <v>0</v>
      </c>
      <c r="AO296" s="5"/>
      <c r="AP296" s="5"/>
      <c r="AQ296" s="5">
        <v>21.673687654660402</v>
      </c>
      <c r="AR296" s="5">
        <v>84.425800685895297</v>
      </c>
      <c r="AS296" s="5"/>
      <c r="AT296" s="5"/>
      <c r="AU296" s="5">
        <f t="shared" si="37"/>
        <v>21.673687654660402</v>
      </c>
      <c r="AV296" s="5">
        <f t="shared" si="38"/>
        <v>62.752113031234899</v>
      </c>
      <c r="AW296" s="5">
        <f t="shared" si="39"/>
        <v>-84.425800685895297</v>
      </c>
      <c r="AX296" s="5">
        <v>0</v>
      </c>
      <c r="AY296" s="5">
        <v>0</v>
      </c>
      <c r="AZ296" s="5">
        <v>0</v>
      </c>
      <c r="BA296" s="5">
        <v>0</v>
      </c>
      <c r="BB296" s="5">
        <v>21.673687654660402</v>
      </c>
      <c r="BC296" s="5">
        <v>62.7375660818144</v>
      </c>
      <c r="BD296" s="5">
        <v>-84.407950456007597</v>
      </c>
      <c r="BE296" s="5">
        <v>-9.9057653603226905E-3</v>
      </c>
      <c r="BF296" s="5">
        <v>2.4448638739162899E-2</v>
      </c>
      <c r="BG296" s="5">
        <v>-1.7846153846154102E-2</v>
      </c>
      <c r="BH296" s="5">
        <v>0</v>
      </c>
      <c r="BI296" s="5">
        <v>0</v>
      </c>
      <c r="BJ296" s="5">
        <v>0</v>
      </c>
      <c r="BK296" s="5">
        <v>0</v>
      </c>
      <c r="BL296" s="6">
        <v>0</v>
      </c>
      <c r="BM296" s="5" t="s">
        <v>257</v>
      </c>
      <c r="BN296" s="4" t="s">
        <v>257</v>
      </c>
      <c r="BO296" s="7">
        <v>802</v>
      </c>
      <c r="BP296" s="7"/>
      <c r="BQ296" s="4" t="s">
        <v>253</v>
      </c>
      <c r="BR296" s="5"/>
      <c r="BS296" s="5"/>
      <c r="BT296" s="1"/>
      <c r="BU296" s="5"/>
      <c r="BV296" s="1"/>
      <c r="BW296" s="5"/>
      <c r="BX296" s="5"/>
      <c r="BY296" s="5"/>
      <c r="BZ296" s="1"/>
      <c r="CA296" s="5"/>
      <c r="CB296" s="1"/>
      <c r="CC296" s="5"/>
      <c r="CD296" s="5"/>
      <c r="CE296" s="5"/>
      <c r="CF296" s="1"/>
      <c r="CG296" s="5"/>
      <c r="CH296" s="1"/>
      <c r="CI296" s="5"/>
      <c r="CJ296" s="5">
        <v>21.673687654660402</v>
      </c>
      <c r="CK296" s="5">
        <v>18.157294885894999</v>
      </c>
      <c r="CL296" s="1">
        <v>0.83775752309462903</v>
      </c>
      <c r="CM296" s="5">
        <v>14.6672742645037</v>
      </c>
      <c r="CN296" s="1">
        <v>0.67673182792914599</v>
      </c>
      <c r="CO296" s="5">
        <v>3.19354838709677</v>
      </c>
      <c r="CP296" s="5">
        <v>84.411253736474904</v>
      </c>
      <c r="CQ296" s="5">
        <v>64.143785419289401</v>
      </c>
      <c r="CR296" s="1">
        <v>0.75989613446023496</v>
      </c>
      <c r="CS296" s="5">
        <v>40.270914530964298</v>
      </c>
      <c r="CT296" s="1">
        <v>0.47707992416137901</v>
      </c>
      <c r="CU296" s="5">
        <v>17.978494623655902</v>
      </c>
      <c r="CV296" s="5">
        <v>3.3032804673138101E-3</v>
      </c>
      <c r="CW296" s="5">
        <v>1.0728595497921301</v>
      </c>
      <c r="CX296" s="1">
        <v>324.78609079917499</v>
      </c>
      <c r="CY296" s="5">
        <v>1.0548712397501101</v>
      </c>
      <c r="CZ296" s="1">
        <v>319.34050111340298</v>
      </c>
      <c r="DA296" s="5">
        <v>0</v>
      </c>
      <c r="DB296" s="5">
        <v>-6.60248489300888E-3</v>
      </c>
      <c r="DC296" s="5">
        <v>1.76633987161742E-2</v>
      </c>
      <c r="DD296" s="1">
        <v>-2.6752652982026999</v>
      </c>
      <c r="DE296" s="5">
        <v>0.22420273099605501</v>
      </c>
      <c r="DF296" s="1">
        <v>33.957325859761497</v>
      </c>
      <c r="DG296" s="5">
        <v>0</v>
      </c>
      <c r="DH296" s="5">
        <v>1.7846153846154102E-2</v>
      </c>
      <c r="DI296" s="5">
        <v>1.7846153846154102E-2</v>
      </c>
      <c r="DJ296" s="1">
        <v>1</v>
      </c>
      <c r="DK296" s="5">
        <v>1.8489813769456898E-2</v>
      </c>
      <c r="DL296" s="1">
        <v>1.0360671508747299</v>
      </c>
      <c r="DM296" s="5">
        <v>0</v>
      </c>
      <c r="DN296" s="5"/>
      <c r="DO296" s="5"/>
      <c r="DP296" s="1"/>
      <c r="DQ296" s="5"/>
      <c r="DR296" s="1"/>
      <c r="DS296" s="5"/>
      <c r="DT296" s="5"/>
      <c r="DU296" s="5"/>
      <c r="DV296" s="1"/>
      <c r="DW296" s="5"/>
      <c r="DX296" s="1"/>
      <c r="DY296" s="5"/>
      <c r="DZ296" s="5"/>
      <c r="EA296" s="5"/>
      <c r="EB296" s="1"/>
      <c r="EC296" s="5"/>
      <c r="ED296" s="1"/>
      <c r="EE296" s="5"/>
      <c r="EF296" s="5"/>
      <c r="EG296" s="5"/>
      <c r="EH296" s="1"/>
      <c r="EI296" s="5"/>
      <c r="EJ296" s="1"/>
      <c r="EK296" s="5"/>
      <c r="EL296" s="5"/>
      <c r="EM296" s="5"/>
      <c r="EN296" s="1"/>
      <c r="EO296" s="5"/>
      <c r="EP296" s="1"/>
      <c r="EQ296" s="5"/>
      <c r="ER296" s="5"/>
      <c r="ES296" s="5"/>
      <c r="ET296" s="1"/>
      <c r="EU296" s="5"/>
      <c r="EV296" s="1"/>
      <c r="EW296" s="5"/>
      <c r="EX296" s="5"/>
      <c r="EY296" s="5"/>
      <c r="EZ296" s="1"/>
      <c r="FA296" s="5"/>
      <c r="FB296" s="1"/>
      <c r="FC296" s="5"/>
      <c r="FD296" s="4">
        <v>0</v>
      </c>
      <c r="FE296" s="4">
        <v>0</v>
      </c>
      <c r="FF296" s="1"/>
      <c r="FG296" s="4">
        <v>0</v>
      </c>
      <c r="FH296" s="1"/>
      <c r="FI296" s="4">
        <v>0</v>
      </c>
      <c r="FJ296" s="4">
        <v>21.673687654660402</v>
      </c>
      <c r="FK296" s="4">
        <v>18.157294885894999</v>
      </c>
      <c r="FL296" s="1">
        <v>0.83775752309462903</v>
      </c>
      <c r="FM296" s="4">
        <v>14.6672742645037</v>
      </c>
      <c r="FN296" s="1">
        <v>0.67673182792914599</v>
      </c>
      <c r="FO296" s="4">
        <v>3.19354838709677</v>
      </c>
      <c r="FP296" s="4">
        <v>84.414557016942197</v>
      </c>
      <c r="FQ296" s="4">
        <v>65.2166449690815</v>
      </c>
      <c r="FR296" s="1">
        <v>0.77257581243946305</v>
      </c>
      <c r="FS296" s="4">
        <v>41.325785770714397</v>
      </c>
      <c r="FT296" s="1">
        <v>0.48955757432240399</v>
      </c>
      <c r="FU296" s="4">
        <v>17.978494623655902</v>
      </c>
      <c r="FV296" s="4">
        <v>1.12436689531452E-2</v>
      </c>
      <c r="FW296" s="4">
        <v>3.5509552562328302E-2</v>
      </c>
      <c r="FX296" s="1">
        <v>3.1581819698093501</v>
      </c>
      <c r="FY296" s="4">
        <v>0.242692544765512</v>
      </c>
      <c r="FZ296" s="1">
        <v>21.584817711804199</v>
      </c>
      <c r="GA296" s="4">
        <v>0</v>
      </c>
      <c r="GB296" s="4">
        <v>0</v>
      </c>
      <c r="GC296" s="4">
        <v>0</v>
      </c>
      <c r="GD296" s="1"/>
      <c r="GE296" s="4">
        <v>0</v>
      </c>
      <c r="GF296" s="1"/>
      <c r="GG296" s="4">
        <v>0</v>
      </c>
      <c r="GH296" s="4">
        <v>0</v>
      </c>
      <c r="GI296" s="4">
        <v>0</v>
      </c>
      <c r="GJ296" s="1"/>
      <c r="GK296" s="4">
        <v>0</v>
      </c>
      <c r="GL296" s="1"/>
      <c r="GM296" s="4">
        <v>0</v>
      </c>
      <c r="GN296" s="4">
        <v>0</v>
      </c>
      <c r="GO296" s="4">
        <v>0</v>
      </c>
      <c r="GP296" s="1"/>
      <c r="GQ296" s="4">
        <v>0</v>
      </c>
      <c r="GR296" s="1"/>
      <c r="GS296" s="4">
        <v>0</v>
      </c>
      <c r="GT296" s="4">
        <v>0</v>
      </c>
      <c r="GU296" s="4">
        <v>0</v>
      </c>
      <c r="GV296" s="1"/>
      <c r="GW296" s="4">
        <v>0</v>
      </c>
      <c r="GX296" s="1"/>
      <c r="GY296" s="4">
        <v>0</v>
      </c>
    </row>
    <row r="297" spans="1:207" s="8" customFormat="1" x14ac:dyDescent="0.25">
      <c r="A297" s="4" t="s">
        <v>221</v>
      </c>
      <c r="B297" s="4" t="s">
        <v>784</v>
      </c>
      <c r="C297" s="4" t="s">
        <v>785</v>
      </c>
      <c r="D297" s="30" t="s">
        <v>231</v>
      </c>
      <c r="E297" s="4" t="s">
        <v>232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>
        <v>0</v>
      </c>
      <c r="AA297" s="5">
        <v>48.596480841868001</v>
      </c>
      <c r="AB297" s="5">
        <v>8.4130611558332298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48.596480841868001</v>
      </c>
      <c r="AN297" s="5">
        <v>8.4130611558332298</v>
      </c>
      <c r="AO297" s="5"/>
      <c r="AP297" s="5"/>
      <c r="AQ297" s="5"/>
      <c r="AR297" s="5"/>
      <c r="AS297" s="5"/>
      <c r="AT297" s="5">
        <v>57.009541997701199</v>
      </c>
      <c r="AU297" s="5">
        <f t="shared" si="37"/>
        <v>0</v>
      </c>
      <c r="AV297" s="5">
        <f t="shared" si="38"/>
        <v>0</v>
      </c>
      <c r="AW297" s="5">
        <f t="shared" si="39"/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6">
        <v>48.596480841868001</v>
      </c>
      <c r="BM297" s="5" t="s">
        <v>279</v>
      </c>
      <c r="BN297" s="4" t="s">
        <v>279</v>
      </c>
      <c r="BO297" s="7">
        <v>552</v>
      </c>
      <c r="BP297" s="7"/>
      <c r="BQ297" s="4" t="s">
        <v>253</v>
      </c>
      <c r="BR297" s="5"/>
      <c r="BS297" s="5"/>
      <c r="BT297" s="1"/>
      <c r="BU297" s="5"/>
      <c r="BV297" s="1"/>
      <c r="BW297" s="5"/>
      <c r="BX297" s="5"/>
      <c r="BY297" s="5"/>
      <c r="BZ297" s="1"/>
      <c r="CA297" s="5"/>
      <c r="CB297" s="1"/>
      <c r="CC297" s="5"/>
      <c r="CD297" s="5"/>
      <c r="CE297" s="5"/>
      <c r="CF297" s="1"/>
      <c r="CG297" s="5"/>
      <c r="CH297" s="1"/>
      <c r="CI297" s="5"/>
      <c r="CJ297" s="5"/>
      <c r="CK297" s="5"/>
      <c r="CL297" s="1"/>
      <c r="CM297" s="5"/>
      <c r="CN297" s="1"/>
      <c r="CO297" s="5"/>
      <c r="CP297" s="5"/>
      <c r="CQ297" s="5"/>
      <c r="CR297" s="1"/>
      <c r="CS297" s="5"/>
      <c r="CT297" s="1"/>
      <c r="CU297" s="5"/>
      <c r="CV297" s="5"/>
      <c r="CW297" s="5"/>
      <c r="CX297" s="1"/>
      <c r="CY297" s="5"/>
      <c r="CZ297" s="1"/>
      <c r="DA297" s="5"/>
      <c r="DB297" s="5"/>
      <c r="DC297" s="5"/>
      <c r="DD297" s="1"/>
      <c r="DE297" s="5"/>
      <c r="DF297" s="1"/>
      <c r="DG297" s="5"/>
      <c r="DH297" s="5"/>
      <c r="DI297" s="5"/>
      <c r="DJ297" s="1"/>
      <c r="DK297" s="5"/>
      <c r="DL297" s="1"/>
      <c r="DM297" s="5"/>
      <c r="DN297" s="5"/>
      <c r="DO297" s="5"/>
      <c r="DP297" s="1"/>
      <c r="DQ297" s="5"/>
      <c r="DR297" s="1"/>
      <c r="DS297" s="5"/>
      <c r="DT297" s="5"/>
      <c r="DU297" s="5"/>
      <c r="DV297" s="1"/>
      <c r="DW297" s="5"/>
      <c r="DX297" s="1"/>
      <c r="DY297" s="5"/>
      <c r="DZ297" s="5"/>
      <c r="EA297" s="5"/>
      <c r="EB297" s="1"/>
      <c r="EC297" s="5"/>
      <c r="ED297" s="1"/>
      <c r="EE297" s="5"/>
      <c r="EF297" s="5"/>
      <c r="EG297" s="5"/>
      <c r="EH297" s="1"/>
      <c r="EI297" s="5"/>
      <c r="EJ297" s="1"/>
      <c r="EK297" s="5"/>
      <c r="EL297" s="5">
        <v>0</v>
      </c>
      <c r="EM297" s="5">
        <v>0</v>
      </c>
      <c r="EN297" s="1"/>
      <c r="EO297" s="5">
        <v>0</v>
      </c>
      <c r="EP297" s="1"/>
      <c r="EQ297" s="5">
        <v>0</v>
      </c>
      <c r="ER297" s="5">
        <v>48.596480841868001</v>
      </c>
      <c r="ES297" s="5">
        <v>14.7128785925446</v>
      </c>
      <c r="ET297" s="1">
        <v>0.30275605018437601</v>
      </c>
      <c r="EU297" s="5">
        <v>11.547729436552499</v>
      </c>
      <c r="EV297" s="1">
        <v>0.237624808144619</v>
      </c>
      <c r="EW297" s="5">
        <v>2.9032258064516099</v>
      </c>
      <c r="EX297" s="5">
        <v>8.4130611558332298</v>
      </c>
      <c r="EY297" s="5">
        <v>3.0446279165250001</v>
      </c>
      <c r="EZ297" s="1">
        <v>0.361892997106528</v>
      </c>
      <c r="FA297" s="5">
        <v>1.8946821896771</v>
      </c>
      <c r="FB297" s="1">
        <v>0.225207228924447</v>
      </c>
      <c r="FC297" s="5">
        <v>0.94086021505376305</v>
      </c>
      <c r="FD297" s="4">
        <v>0</v>
      </c>
      <c r="FE297" s="4">
        <v>0</v>
      </c>
      <c r="FF297" s="1"/>
      <c r="FG297" s="4">
        <v>0</v>
      </c>
      <c r="FH297" s="1"/>
      <c r="FI297" s="4">
        <v>0</v>
      </c>
      <c r="FJ297" s="4">
        <v>0</v>
      </c>
      <c r="FK297" s="4">
        <v>0</v>
      </c>
      <c r="FL297" s="1"/>
      <c r="FM297" s="4">
        <v>0</v>
      </c>
      <c r="FN297" s="1"/>
      <c r="FO297" s="4">
        <v>0</v>
      </c>
      <c r="FP297" s="4">
        <v>0</v>
      </c>
      <c r="FQ297" s="4">
        <v>0</v>
      </c>
      <c r="FR297" s="1"/>
      <c r="FS297" s="4">
        <v>0</v>
      </c>
      <c r="FT297" s="1"/>
      <c r="FU297" s="4">
        <v>0</v>
      </c>
      <c r="FV297" s="4">
        <v>0</v>
      </c>
      <c r="FW297" s="4">
        <v>0</v>
      </c>
      <c r="FX297" s="1"/>
      <c r="FY297" s="4">
        <v>0</v>
      </c>
      <c r="FZ297" s="1"/>
      <c r="GA297" s="4">
        <v>0</v>
      </c>
      <c r="GB297" s="4">
        <v>0</v>
      </c>
      <c r="GC297" s="4">
        <v>0</v>
      </c>
      <c r="GD297" s="1"/>
      <c r="GE297" s="4">
        <v>0</v>
      </c>
      <c r="GF297" s="1"/>
      <c r="GG297" s="4">
        <v>0</v>
      </c>
      <c r="GH297" s="4">
        <v>0</v>
      </c>
      <c r="GI297" s="4">
        <v>0</v>
      </c>
      <c r="GJ297" s="1"/>
      <c r="GK297" s="4">
        <v>0</v>
      </c>
      <c r="GL297" s="1"/>
      <c r="GM297" s="4">
        <v>0</v>
      </c>
      <c r="GN297" s="4">
        <v>48.596480841868001</v>
      </c>
      <c r="GO297" s="4">
        <v>14.7128785925446</v>
      </c>
      <c r="GP297" s="1">
        <v>0.30275605018437601</v>
      </c>
      <c r="GQ297" s="4">
        <v>11.547729436552499</v>
      </c>
      <c r="GR297" s="1">
        <v>0.237624808144619</v>
      </c>
      <c r="GS297" s="4">
        <v>2.9032258064516099</v>
      </c>
      <c r="GT297" s="4">
        <v>8.4130611558332298</v>
      </c>
      <c r="GU297" s="4">
        <v>3.0446279165250001</v>
      </c>
      <c r="GV297" s="1">
        <v>0.361892997106528</v>
      </c>
      <c r="GW297" s="4">
        <v>1.8946821896771</v>
      </c>
      <c r="GX297" s="1">
        <v>0.225207228924447</v>
      </c>
      <c r="GY297" s="4">
        <v>0.94086021505376305</v>
      </c>
    </row>
    <row r="298" spans="1:207" s="8" customFormat="1" x14ac:dyDescent="0.25">
      <c r="A298" s="4" t="s">
        <v>221</v>
      </c>
      <c r="B298" s="4" t="s">
        <v>786</v>
      </c>
      <c r="C298" s="4" t="s">
        <v>787</v>
      </c>
      <c r="D298" s="30" t="s">
        <v>235</v>
      </c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>
        <v>3.1980994151581399E-4</v>
      </c>
      <c r="AA298" s="5">
        <v>1.4934967074964301E-4</v>
      </c>
      <c r="AB298" s="5">
        <v>-0.793620602713349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4.69159612265457E-4</v>
      </c>
      <c r="AN298" s="5">
        <v>-0.793620602713349</v>
      </c>
      <c r="AO298" s="5"/>
      <c r="AP298" s="5"/>
      <c r="AQ298" s="5"/>
      <c r="AR298" s="5"/>
      <c r="AS298" s="5"/>
      <c r="AT298" s="5">
        <v>-0.79315144310108299</v>
      </c>
      <c r="AU298" s="5">
        <f t="shared" si="37"/>
        <v>0</v>
      </c>
      <c r="AV298" s="5">
        <f t="shared" si="38"/>
        <v>0</v>
      </c>
      <c r="AW298" s="5">
        <f t="shared" si="39"/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3.1980994151581399E-4</v>
      </c>
      <c r="BL298" s="6">
        <v>-1.70460270766171E-4</v>
      </c>
      <c r="BM298" s="5" t="s">
        <v>257</v>
      </c>
      <c r="BN298" s="4" t="s">
        <v>257</v>
      </c>
      <c r="BO298" s="7">
        <v>403</v>
      </c>
      <c r="BP298" s="7"/>
      <c r="BQ298" s="4" t="s">
        <v>253</v>
      </c>
      <c r="BR298" s="5"/>
      <c r="BS298" s="5"/>
      <c r="BT298" s="1"/>
      <c r="BU298" s="5"/>
      <c r="BV298" s="1"/>
      <c r="BW298" s="5"/>
      <c r="BX298" s="5"/>
      <c r="BY298" s="5"/>
      <c r="BZ298" s="1"/>
      <c r="CA298" s="5"/>
      <c r="CB298" s="1"/>
      <c r="CC298" s="5"/>
      <c r="CD298" s="5"/>
      <c r="CE298" s="5"/>
      <c r="CF298" s="1"/>
      <c r="CG298" s="5"/>
      <c r="CH298" s="1"/>
      <c r="CI298" s="5"/>
      <c r="CJ298" s="5"/>
      <c r="CK298" s="5"/>
      <c r="CL298" s="1"/>
      <c r="CM298" s="5"/>
      <c r="CN298" s="1"/>
      <c r="CO298" s="5"/>
      <c r="CP298" s="5"/>
      <c r="CQ298" s="5"/>
      <c r="CR298" s="1"/>
      <c r="CS298" s="5"/>
      <c r="CT298" s="1"/>
      <c r="CU298" s="5"/>
      <c r="CV298" s="5"/>
      <c r="CW298" s="5"/>
      <c r="CX298" s="1"/>
      <c r="CY298" s="5"/>
      <c r="CZ298" s="1"/>
      <c r="DA298" s="5"/>
      <c r="DB298" s="5"/>
      <c r="DC298" s="5"/>
      <c r="DD298" s="1"/>
      <c r="DE298" s="5"/>
      <c r="DF298" s="1"/>
      <c r="DG298" s="5"/>
      <c r="DH298" s="5"/>
      <c r="DI298" s="5"/>
      <c r="DJ298" s="1"/>
      <c r="DK298" s="5"/>
      <c r="DL298" s="1"/>
      <c r="DM298" s="5"/>
      <c r="DN298" s="5"/>
      <c r="DO298" s="5"/>
      <c r="DP298" s="1"/>
      <c r="DQ298" s="5"/>
      <c r="DR298" s="1"/>
      <c r="DS298" s="5"/>
      <c r="DT298" s="5"/>
      <c r="DU298" s="5"/>
      <c r="DV298" s="1"/>
      <c r="DW298" s="5"/>
      <c r="DX298" s="1"/>
      <c r="DY298" s="5"/>
      <c r="DZ298" s="5"/>
      <c r="EA298" s="5"/>
      <c r="EB298" s="1"/>
      <c r="EC298" s="5"/>
      <c r="ED298" s="1"/>
      <c r="EE298" s="5"/>
      <c r="EF298" s="5"/>
      <c r="EG298" s="5"/>
      <c r="EH298" s="1"/>
      <c r="EI298" s="5"/>
      <c r="EJ298" s="1"/>
      <c r="EK298" s="5"/>
      <c r="EL298" s="5">
        <v>3.1980994151581399E-4</v>
      </c>
      <c r="EM298" s="5">
        <v>3.1980994151581399E-4</v>
      </c>
      <c r="EN298" s="1">
        <v>1</v>
      </c>
      <c r="EO298" s="5">
        <v>3.1980994151581399E-4</v>
      </c>
      <c r="EP298" s="1">
        <v>1</v>
      </c>
      <c r="EQ298" s="5">
        <v>0</v>
      </c>
      <c r="ER298" s="5">
        <v>1.4934967074964301E-4</v>
      </c>
      <c r="ES298" s="5">
        <v>1.4934967074964301E-4</v>
      </c>
      <c r="ET298" s="1">
        <v>1</v>
      </c>
      <c r="EU298" s="5">
        <v>1.48180864139319E-4</v>
      </c>
      <c r="EV298" s="1">
        <v>0.99217402620000705</v>
      </c>
      <c r="EW298" s="5">
        <v>0</v>
      </c>
      <c r="EX298" s="5">
        <v>-0.793620602713349</v>
      </c>
      <c r="EY298" s="5">
        <v>-0.793620602713349</v>
      </c>
      <c r="EZ298" s="1">
        <v>1</v>
      </c>
      <c r="FA298" s="5">
        <v>-0.79362371837769696</v>
      </c>
      <c r="FB298" s="1">
        <v>-1.00000392588642</v>
      </c>
      <c r="FC298" s="5">
        <v>0</v>
      </c>
      <c r="FD298" s="4">
        <v>0</v>
      </c>
      <c r="FE298" s="4">
        <v>0</v>
      </c>
      <c r="FF298" s="1"/>
      <c r="FG298" s="4">
        <v>0</v>
      </c>
      <c r="FH298" s="1"/>
      <c r="FI298" s="4">
        <v>0</v>
      </c>
      <c r="FJ298" s="4">
        <v>0</v>
      </c>
      <c r="FK298" s="4">
        <v>0</v>
      </c>
      <c r="FL298" s="1"/>
      <c r="FM298" s="4">
        <v>0</v>
      </c>
      <c r="FN298" s="1"/>
      <c r="FO298" s="4">
        <v>0</v>
      </c>
      <c r="FP298" s="4">
        <v>0</v>
      </c>
      <c r="FQ298" s="4">
        <v>0</v>
      </c>
      <c r="FR298" s="1"/>
      <c r="FS298" s="4">
        <v>0</v>
      </c>
      <c r="FT298" s="1"/>
      <c r="FU298" s="4">
        <v>0</v>
      </c>
      <c r="FV298" s="4">
        <v>0</v>
      </c>
      <c r="FW298" s="4">
        <v>0</v>
      </c>
      <c r="FX298" s="1"/>
      <c r="FY298" s="4">
        <v>0</v>
      </c>
      <c r="FZ298" s="1"/>
      <c r="GA298" s="4">
        <v>0</v>
      </c>
      <c r="GB298" s="4">
        <v>0</v>
      </c>
      <c r="GC298" s="4">
        <v>0</v>
      </c>
      <c r="GD298" s="1"/>
      <c r="GE298" s="4">
        <v>0</v>
      </c>
      <c r="GF298" s="1"/>
      <c r="GG298" s="4">
        <v>0</v>
      </c>
      <c r="GH298" s="4">
        <v>0</v>
      </c>
      <c r="GI298" s="4">
        <v>0</v>
      </c>
      <c r="GJ298" s="1"/>
      <c r="GK298" s="4">
        <v>0</v>
      </c>
      <c r="GL298" s="1"/>
      <c r="GM298" s="4">
        <v>0</v>
      </c>
      <c r="GN298" s="4">
        <v>4.69159612265457E-4</v>
      </c>
      <c r="GO298" s="4">
        <v>4.69159612265457E-4</v>
      </c>
      <c r="GP298" s="1">
        <v>1</v>
      </c>
      <c r="GQ298" s="4">
        <v>4.6799080565513299E-4</v>
      </c>
      <c r="GR298" s="1">
        <v>0.99750872287433201</v>
      </c>
      <c r="GS298" s="4">
        <v>0</v>
      </c>
      <c r="GT298" s="4">
        <v>-0.793620602713349</v>
      </c>
      <c r="GU298" s="4">
        <v>-0.793620602713349</v>
      </c>
      <c r="GV298" s="1">
        <v>1</v>
      </c>
      <c r="GW298" s="4">
        <v>-0.79362371837769696</v>
      </c>
      <c r="GX298" s="1">
        <v>1.00000392588642</v>
      </c>
      <c r="GY298" s="4">
        <v>0</v>
      </c>
    </row>
    <row r="299" spans="1:207" s="8" customFormat="1" x14ac:dyDescent="0.25">
      <c r="A299" s="4" t="s">
        <v>221</v>
      </c>
      <c r="B299" s="4" t="s">
        <v>788</v>
      </c>
      <c r="C299" s="4" t="s">
        <v>789</v>
      </c>
      <c r="D299" s="30" t="s">
        <v>276</v>
      </c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>
        <v>16.1207922130593</v>
      </c>
      <c r="S299" s="5">
        <v>22.815856710032701</v>
      </c>
      <c r="T299" s="5">
        <v>12.670585242919101</v>
      </c>
      <c r="U299" s="5">
        <v>0</v>
      </c>
      <c r="V299" s="5"/>
      <c r="W299" s="5"/>
      <c r="X299" s="5"/>
      <c r="Y299" s="5"/>
      <c r="Z299" s="5"/>
      <c r="AA299" s="5"/>
      <c r="AB299" s="5"/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38.936648923092001</v>
      </c>
      <c r="AJ299" s="5">
        <v>12.670585242919101</v>
      </c>
      <c r="AK299" s="5">
        <v>0</v>
      </c>
      <c r="AL299" s="5">
        <v>0</v>
      </c>
      <c r="AM299" s="5">
        <v>0</v>
      </c>
      <c r="AN299" s="5">
        <v>0</v>
      </c>
      <c r="AO299" s="5"/>
      <c r="AP299" s="5"/>
      <c r="AQ299" s="5"/>
      <c r="AR299" s="5">
        <v>51.607234166011203</v>
      </c>
      <c r="AS299" s="5"/>
      <c r="AT299" s="5"/>
      <c r="AU299" s="5">
        <f t="shared" si="37"/>
        <v>0</v>
      </c>
      <c r="AV299" s="5">
        <f t="shared" si="38"/>
        <v>51.607234166011203</v>
      </c>
      <c r="AW299" s="5">
        <f t="shared" si="39"/>
        <v>-51.607234166011203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16.1207922130593</v>
      </c>
      <c r="BD299" s="5">
        <v>6.6950644969733499</v>
      </c>
      <c r="BE299" s="5">
        <v>-10.1452714671136</v>
      </c>
      <c r="BF299" s="5">
        <v>-12.670585242919101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6">
        <v>0</v>
      </c>
      <c r="BM299" s="5" t="s">
        <v>238</v>
      </c>
      <c r="BN299" s="4" t="s">
        <v>238</v>
      </c>
      <c r="BO299" s="7">
        <v>766</v>
      </c>
      <c r="BP299" s="7"/>
      <c r="BQ299" s="4" t="s">
        <v>253</v>
      </c>
      <c r="BR299" s="5"/>
      <c r="BS299" s="5"/>
      <c r="BT299" s="1"/>
      <c r="BU299" s="5"/>
      <c r="BV299" s="1"/>
      <c r="BW299" s="5"/>
      <c r="BX299" s="5"/>
      <c r="BY299" s="5"/>
      <c r="BZ299" s="1"/>
      <c r="CA299" s="5"/>
      <c r="CB299" s="1"/>
      <c r="CC299" s="5"/>
      <c r="CD299" s="5"/>
      <c r="CE299" s="5"/>
      <c r="CF299" s="1"/>
      <c r="CG299" s="5"/>
      <c r="CH299" s="1"/>
      <c r="CI299" s="5"/>
      <c r="CJ299" s="5"/>
      <c r="CK299" s="5"/>
      <c r="CL299" s="1"/>
      <c r="CM299" s="5"/>
      <c r="CN299" s="1"/>
      <c r="CO299" s="5"/>
      <c r="CP299" s="5">
        <v>16.1207922130593</v>
      </c>
      <c r="CQ299" s="5">
        <v>11.816688657563899</v>
      </c>
      <c r="CR299" s="1">
        <v>0.73300917854342496</v>
      </c>
      <c r="CS299" s="5">
        <v>7.8606805461673703</v>
      </c>
      <c r="CT299" s="1">
        <v>0.48761130608702202</v>
      </c>
      <c r="CU299" s="5">
        <v>2</v>
      </c>
      <c r="CV299" s="5">
        <v>22.815856710032701</v>
      </c>
      <c r="CW299" s="5">
        <v>14.6858069742702</v>
      </c>
      <c r="CX299" s="1">
        <v>0.64366669027214096</v>
      </c>
      <c r="CY299" s="5">
        <v>10.937879031188199</v>
      </c>
      <c r="CZ299" s="1">
        <v>0.47939812956392602</v>
      </c>
      <c r="DA299" s="5">
        <v>3.2258064516128999</v>
      </c>
      <c r="DB299" s="5">
        <v>12.670585242919101</v>
      </c>
      <c r="DC299" s="5">
        <v>10.2584539822062</v>
      </c>
      <c r="DD299" s="1">
        <v>0.80962747856805095</v>
      </c>
      <c r="DE299" s="5">
        <v>7.6452690325331796</v>
      </c>
      <c r="DF299" s="1">
        <v>0.60338720634910603</v>
      </c>
      <c r="DG299" s="5">
        <v>1.9666666666666699</v>
      </c>
      <c r="DH299" s="5">
        <v>0</v>
      </c>
      <c r="DI299" s="5">
        <v>-1.9861555018214402E-2</v>
      </c>
      <c r="DJ299" s="1"/>
      <c r="DK299" s="5">
        <v>-2.6437987722214801E-2</v>
      </c>
      <c r="DL299" s="1"/>
      <c r="DM299" s="5">
        <v>0</v>
      </c>
      <c r="DN299" s="5"/>
      <c r="DO299" s="5"/>
      <c r="DP299" s="1"/>
      <c r="DQ299" s="5"/>
      <c r="DR299" s="1"/>
      <c r="DS299" s="5"/>
      <c r="DT299" s="5"/>
      <c r="DU299" s="5"/>
      <c r="DV299" s="1"/>
      <c r="DW299" s="5"/>
      <c r="DX299" s="1"/>
      <c r="DY299" s="5"/>
      <c r="DZ299" s="5"/>
      <c r="EA299" s="5"/>
      <c r="EB299" s="1"/>
      <c r="EC299" s="5"/>
      <c r="ED299" s="1"/>
      <c r="EE299" s="5"/>
      <c r="EF299" s="5"/>
      <c r="EG299" s="5"/>
      <c r="EH299" s="1"/>
      <c r="EI299" s="5"/>
      <c r="EJ299" s="1"/>
      <c r="EK299" s="5"/>
      <c r="EL299" s="5"/>
      <c r="EM299" s="5"/>
      <c r="EN299" s="1"/>
      <c r="EO299" s="5"/>
      <c r="EP299" s="1"/>
      <c r="EQ299" s="5"/>
      <c r="ER299" s="5"/>
      <c r="ES299" s="5"/>
      <c r="ET299" s="1"/>
      <c r="EU299" s="5"/>
      <c r="EV299" s="1"/>
      <c r="EW299" s="5"/>
      <c r="EX299" s="5"/>
      <c r="EY299" s="5"/>
      <c r="EZ299" s="1"/>
      <c r="FA299" s="5"/>
      <c r="FB299" s="1"/>
      <c r="FC299" s="5"/>
      <c r="FD299" s="4">
        <v>0</v>
      </c>
      <c r="FE299" s="4">
        <v>0</v>
      </c>
      <c r="FF299" s="1"/>
      <c r="FG299" s="4">
        <v>0</v>
      </c>
      <c r="FH299" s="1"/>
      <c r="FI299" s="4">
        <v>0</v>
      </c>
      <c r="FJ299" s="4">
        <v>0</v>
      </c>
      <c r="FK299" s="4">
        <v>0</v>
      </c>
      <c r="FL299" s="1"/>
      <c r="FM299" s="4">
        <v>0</v>
      </c>
      <c r="FN299" s="1"/>
      <c r="FO299" s="4">
        <v>0</v>
      </c>
      <c r="FP299" s="4">
        <v>38.936648923092001</v>
      </c>
      <c r="FQ299" s="4">
        <v>26.502495631834002</v>
      </c>
      <c r="FR299" s="1">
        <v>0.68065681985581095</v>
      </c>
      <c r="FS299" s="4">
        <v>18.798559577355601</v>
      </c>
      <c r="FT299" s="1">
        <v>0.48279859970709499</v>
      </c>
      <c r="FU299" s="4">
        <v>5.2258064516129004</v>
      </c>
      <c r="FV299" s="4">
        <v>12.670585242919101</v>
      </c>
      <c r="FW299" s="4">
        <v>10.2385924271879</v>
      </c>
      <c r="FX299" s="1">
        <v>0.80805994600049902</v>
      </c>
      <c r="FY299" s="4">
        <v>7.6188310448109604</v>
      </c>
      <c r="FZ299" s="1">
        <v>0.60130064229422298</v>
      </c>
      <c r="GA299" s="4">
        <v>1.9666666666666699</v>
      </c>
      <c r="GB299" s="4">
        <v>0</v>
      </c>
      <c r="GC299" s="4">
        <v>0</v>
      </c>
      <c r="GD299" s="1"/>
      <c r="GE299" s="4">
        <v>0</v>
      </c>
      <c r="GF299" s="1"/>
      <c r="GG299" s="4">
        <v>0</v>
      </c>
      <c r="GH299" s="4">
        <v>0</v>
      </c>
      <c r="GI299" s="4">
        <v>0</v>
      </c>
      <c r="GJ299" s="1"/>
      <c r="GK299" s="4">
        <v>0</v>
      </c>
      <c r="GL299" s="1"/>
      <c r="GM299" s="4">
        <v>0</v>
      </c>
      <c r="GN299" s="4">
        <v>0</v>
      </c>
      <c r="GO299" s="4">
        <v>0</v>
      </c>
      <c r="GP299" s="1"/>
      <c r="GQ299" s="4">
        <v>0</v>
      </c>
      <c r="GR299" s="1"/>
      <c r="GS299" s="4">
        <v>0</v>
      </c>
      <c r="GT299" s="4">
        <v>0</v>
      </c>
      <c r="GU299" s="4">
        <v>0</v>
      </c>
      <c r="GV299" s="1"/>
      <c r="GW299" s="4">
        <v>0</v>
      </c>
      <c r="GX299" s="1"/>
      <c r="GY299" s="4">
        <v>0</v>
      </c>
    </row>
    <row r="300" spans="1:207" s="8" customFormat="1" x14ac:dyDescent="0.25">
      <c r="A300" s="4" t="s">
        <v>221</v>
      </c>
      <c r="B300" s="4" t="s">
        <v>790</v>
      </c>
      <c r="C300" s="4" t="s">
        <v>791</v>
      </c>
      <c r="D300" s="30" t="s">
        <v>224</v>
      </c>
      <c r="E300" s="4"/>
      <c r="F300" s="5"/>
      <c r="G300" s="5"/>
      <c r="H300" s="5"/>
      <c r="I300" s="5"/>
      <c r="J300" s="5"/>
      <c r="K300" s="5"/>
      <c r="L300" s="5"/>
      <c r="M300" s="5">
        <v>11.081996215797901</v>
      </c>
      <c r="N300" s="5">
        <v>19.236209947449701</v>
      </c>
      <c r="O300" s="5">
        <v>16.643163692149798</v>
      </c>
      <c r="P300" s="5">
        <v>0</v>
      </c>
      <c r="Q300" s="5">
        <v>0</v>
      </c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>
        <v>0</v>
      </c>
      <c r="AD300" s="5">
        <v>0</v>
      </c>
      <c r="AE300" s="5">
        <v>0</v>
      </c>
      <c r="AF300" s="5">
        <v>11.081996215797901</v>
      </c>
      <c r="AG300" s="5">
        <v>35.8793736395995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/>
      <c r="AP300" s="5">
        <v>11.081996215797901</v>
      </c>
      <c r="AQ300" s="5">
        <v>35.8793736395995</v>
      </c>
      <c r="AR300" s="5"/>
      <c r="AS300" s="5"/>
      <c r="AT300" s="5"/>
      <c r="AU300" s="5">
        <f t="shared" si="37"/>
        <v>24.797377423801599</v>
      </c>
      <c r="AV300" s="5">
        <f t="shared" si="38"/>
        <v>-35.8793736395995</v>
      </c>
      <c r="AW300" s="5">
        <f t="shared" si="39"/>
        <v>0</v>
      </c>
      <c r="AX300" s="5">
        <v>11.081996215797901</v>
      </c>
      <c r="AY300" s="5">
        <v>8.15421373165176</v>
      </c>
      <c r="AZ300" s="5">
        <v>-2.5930462552998601</v>
      </c>
      <c r="BA300" s="5">
        <v>-16.643163692149798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6">
        <v>0</v>
      </c>
      <c r="BM300" s="5" t="s">
        <v>257</v>
      </c>
      <c r="BN300" s="4" t="s">
        <v>257</v>
      </c>
      <c r="BO300" s="7">
        <v>863</v>
      </c>
      <c r="BP300" s="7"/>
      <c r="BQ300" s="4" t="s">
        <v>253</v>
      </c>
      <c r="BR300" s="5">
        <v>19.236209947449701</v>
      </c>
      <c r="BS300" s="5">
        <v>15.262652442044001</v>
      </c>
      <c r="BT300" s="1">
        <v>0.79343345096249096</v>
      </c>
      <c r="BU300" s="5">
        <v>9.4071354990373504</v>
      </c>
      <c r="BV300" s="1">
        <v>0.489032690157582</v>
      </c>
      <c r="BW300" s="5">
        <v>4</v>
      </c>
      <c r="BX300" s="5">
        <v>16.643163692149798</v>
      </c>
      <c r="BY300" s="5">
        <v>11.4159346941282</v>
      </c>
      <c r="BZ300" s="1">
        <v>0.68592335599708498</v>
      </c>
      <c r="CA300" s="5">
        <v>4.4464995230691304</v>
      </c>
      <c r="CB300" s="1">
        <v>0.26716672414671</v>
      </c>
      <c r="CC300" s="5">
        <v>5.0967741935483897</v>
      </c>
      <c r="CD300" s="5">
        <v>0</v>
      </c>
      <c r="CE300" s="5">
        <v>3.2695239386952402E-2</v>
      </c>
      <c r="CF300" s="1"/>
      <c r="CG300" s="5">
        <v>7.7313863769074204E-2</v>
      </c>
      <c r="CH300" s="1"/>
      <c r="CI300" s="5">
        <v>0</v>
      </c>
      <c r="CJ300" s="5">
        <v>0</v>
      </c>
      <c r="CK300" s="5">
        <v>0</v>
      </c>
      <c r="CL300" s="1"/>
      <c r="CM300" s="5">
        <v>2.7477296362207901E-2</v>
      </c>
      <c r="CN300" s="1"/>
      <c r="CO300" s="5">
        <v>0</v>
      </c>
      <c r="CP300" s="5"/>
      <c r="CQ300" s="5"/>
      <c r="CR300" s="1"/>
      <c r="CS300" s="5"/>
      <c r="CT300" s="1"/>
      <c r="CU300" s="5"/>
      <c r="CV300" s="5"/>
      <c r="CW300" s="5"/>
      <c r="CX300" s="1"/>
      <c r="CY300" s="5"/>
      <c r="CZ300" s="1"/>
      <c r="DA300" s="5"/>
      <c r="DB300" s="5"/>
      <c r="DC300" s="5"/>
      <c r="DD300" s="1"/>
      <c r="DE300" s="5"/>
      <c r="DF300" s="1"/>
      <c r="DG300" s="5"/>
      <c r="DH300" s="5"/>
      <c r="DI300" s="5"/>
      <c r="DJ300" s="1"/>
      <c r="DK300" s="5"/>
      <c r="DL300" s="1"/>
      <c r="DM300" s="5"/>
      <c r="DN300" s="5"/>
      <c r="DO300" s="5"/>
      <c r="DP300" s="1"/>
      <c r="DQ300" s="5"/>
      <c r="DR300" s="1"/>
      <c r="DS300" s="5"/>
      <c r="DT300" s="5"/>
      <c r="DU300" s="5"/>
      <c r="DV300" s="1"/>
      <c r="DW300" s="5"/>
      <c r="DX300" s="1"/>
      <c r="DY300" s="5"/>
      <c r="DZ300" s="5"/>
      <c r="EA300" s="5"/>
      <c r="EB300" s="1"/>
      <c r="EC300" s="5"/>
      <c r="ED300" s="1"/>
      <c r="EE300" s="5"/>
      <c r="EF300" s="5"/>
      <c r="EG300" s="5"/>
      <c r="EH300" s="1"/>
      <c r="EI300" s="5"/>
      <c r="EJ300" s="1"/>
      <c r="EK300" s="5"/>
      <c r="EL300" s="5"/>
      <c r="EM300" s="5"/>
      <c r="EN300" s="1"/>
      <c r="EO300" s="5"/>
      <c r="EP300" s="1"/>
      <c r="EQ300" s="5"/>
      <c r="ER300" s="5"/>
      <c r="ES300" s="5"/>
      <c r="ET300" s="1"/>
      <c r="EU300" s="5"/>
      <c r="EV300" s="1"/>
      <c r="EW300" s="5"/>
      <c r="EX300" s="5"/>
      <c r="EY300" s="5"/>
      <c r="EZ300" s="1"/>
      <c r="FA300" s="5"/>
      <c r="FB300" s="1"/>
      <c r="FC300" s="5"/>
      <c r="FD300" s="4">
        <v>35.8793736395995</v>
      </c>
      <c r="FE300" s="4">
        <v>26.678587136172201</v>
      </c>
      <c r="FF300" s="1">
        <v>0.74356334656654899</v>
      </c>
      <c r="FG300" s="4">
        <v>13.8536350221065</v>
      </c>
      <c r="FH300" s="1">
        <v>0.38611696963450998</v>
      </c>
      <c r="FI300" s="4">
        <v>9.0967741935483897</v>
      </c>
      <c r="FJ300" s="4">
        <v>0</v>
      </c>
      <c r="FK300" s="4">
        <v>3.2695239386952402E-2</v>
      </c>
      <c r="FL300" s="1"/>
      <c r="FM300" s="4">
        <v>0.10479116013128199</v>
      </c>
      <c r="FN300" s="1"/>
      <c r="FO300" s="4">
        <v>0</v>
      </c>
      <c r="FP300" s="4">
        <v>0</v>
      </c>
      <c r="FQ300" s="4">
        <v>0</v>
      </c>
      <c r="FR300" s="1"/>
      <c r="FS300" s="4">
        <v>0</v>
      </c>
      <c r="FT300" s="1"/>
      <c r="FU300" s="4">
        <v>0</v>
      </c>
      <c r="FV300" s="4">
        <v>0</v>
      </c>
      <c r="FW300" s="4">
        <v>0</v>
      </c>
      <c r="FX300" s="1"/>
      <c r="FY300" s="4">
        <v>0</v>
      </c>
      <c r="FZ300" s="1"/>
      <c r="GA300" s="4">
        <v>0</v>
      </c>
      <c r="GB300" s="4">
        <v>0</v>
      </c>
      <c r="GC300" s="4">
        <v>0</v>
      </c>
      <c r="GD300" s="1"/>
      <c r="GE300" s="4">
        <v>0</v>
      </c>
      <c r="GF300" s="1"/>
      <c r="GG300" s="4">
        <v>0</v>
      </c>
      <c r="GH300" s="4">
        <v>0</v>
      </c>
      <c r="GI300" s="4">
        <v>0</v>
      </c>
      <c r="GJ300" s="1"/>
      <c r="GK300" s="4">
        <v>0</v>
      </c>
      <c r="GL300" s="1"/>
      <c r="GM300" s="4">
        <v>0</v>
      </c>
      <c r="GN300" s="4">
        <v>0</v>
      </c>
      <c r="GO300" s="4">
        <v>0</v>
      </c>
      <c r="GP300" s="1"/>
      <c r="GQ300" s="4">
        <v>0</v>
      </c>
      <c r="GR300" s="1"/>
      <c r="GS300" s="4">
        <v>0</v>
      </c>
      <c r="GT300" s="4">
        <v>0</v>
      </c>
      <c r="GU300" s="4">
        <v>0</v>
      </c>
      <c r="GV300" s="1"/>
      <c r="GW300" s="4">
        <v>0</v>
      </c>
      <c r="GX300" s="1"/>
      <c r="GY300" s="4">
        <v>0</v>
      </c>
    </row>
    <row r="301" spans="1:207" s="8" customFormat="1" x14ac:dyDescent="0.25">
      <c r="A301" s="4" t="s">
        <v>221</v>
      </c>
      <c r="B301" s="4" t="s">
        <v>792</v>
      </c>
      <c r="C301" s="4" t="s">
        <v>793</v>
      </c>
      <c r="D301" s="30" t="s">
        <v>224</v>
      </c>
      <c r="E301" s="4"/>
      <c r="F301" s="5">
        <v>19.141765153421201</v>
      </c>
      <c r="G301" s="5">
        <v>67.950654044705203</v>
      </c>
      <c r="H301" s="5">
        <v>33.147172069998902</v>
      </c>
      <c r="I301" s="5">
        <v>4.8662541391124403</v>
      </c>
      <c r="J301" s="5">
        <v>0</v>
      </c>
      <c r="K301" s="5">
        <v>0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>
        <v>87.092419198126393</v>
      </c>
      <c r="AD301" s="5">
        <v>38.013426209111302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125.10584540723799</v>
      </c>
      <c r="AP301" s="5">
        <v>0</v>
      </c>
      <c r="AQ301" s="5"/>
      <c r="AR301" s="5"/>
      <c r="AS301" s="5"/>
      <c r="AT301" s="5"/>
      <c r="AU301" s="5">
        <f t="shared" si="37"/>
        <v>0</v>
      </c>
      <c r="AV301" s="5">
        <f t="shared" si="38"/>
        <v>0</v>
      </c>
      <c r="AW301" s="5">
        <f t="shared" si="39"/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6">
        <v>0</v>
      </c>
      <c r="BM301" s="5" t="s">
        <v>257</v>
      </c>
      <c r="BN301" s="4" t="s">
        <v>238</v>
      </c>
      <c r="BO301" s="7">
        <v>652</v>
      </c>
      <c r="BP301" s="7"/>
      <c r="BQ301" s="4" t="s">
        <v>253</v>
      </c>
      <c r="BR301" s="5"/>
      <c r="BS301" s="5"/>
      <c r="BT301" s="1"/>
      <c r="BU301" s="5"/>
      <c r="BV301" s="1"/>
      <c r="BW301" s="5"/>
      <c r="BX301" s="5"/>
      <c r="BY301" s="5"/>
      <c r="BZ301" s="1"/>
      <c r="CA301" s="5"/>
      <c r="CB301" s="1"/>
      <c r="CC301" s="5"/>
      <c r="CD301" s="5"/>
      <c r="CE301" s="5"/>
      <c r="CF301" s="1"/>
      <c r="CG301" s="5"/>
      <c r="CH301" s="1"/>
      <c r="CI301" s="5"/>
      <c r="CJ301" s="5"/>
      <c r="CK301" s="5"/>
      <c r="CL301" s="1"/>
      <c r="CM301" s="5"/>
      <c r="CN301" s="1"/>
      <c r="CO301" s="5"/>
      <c r="CP301" s="5"/>
      <c r="CQ301" s="5"/>
      <c r="CR301" s="1"/>
      <c r="CS301" s="5"/>
      <c r="CT301" s="1"/>
      <c r="CU301" s="5"/>
      <c r="CV301" s="5"/>
      <c r="CW301" s="5"/>
      <c r="CX301" s="1"/>
      <c r="CY301" s="5"/>
      <c r="CZ301" s="1"/>
      <c r="DA301" s="5"/>
      <c r="DB301" s="5"/>
      <c r="DC301" s="5"/>
      <c r="DD301" s="1"/>
      <c r="DE301" s="5"/>
      <c r="DF301" s="1"/>
      <c r="DG301" s="5"/>
      <c r="DH301" s="5"/>
      <c r="DI301" s="5"/>
      <c r="DJ301" s="1"/>
      <c r="DK301" s="5"/>
      <c r="DL301" s="1"/>
      <c r="DM301" s="5"/>
      <c r="DN301" s="5"/>
      <c r="DO301" s="5"/>
      <c r="DP301" s="1"/>
      <c r="DQ301" s="5"/>
      <c r="DR301" s="1"/>
      <c r="DS301" s="5"/>
      <c r="DT301" s="5"/>
      <c r="DU301" s="5"/>
      <c r="DV301" s="1"/>
      <c r="DW301" s="5"/>
      <c r="DX301" s="1"/>
      <c r="DY301" s="5"/>
      <c r="DZ301" s="5"/>
      <c r="EA301" s="5"/>
      <c r="EB301" s="1"/>
      <c r="EC301" s="5"/>
      <c r="ED301" s="1"/>
      <c r="EE301" s="5"/>
      <c r="EF301" s="5"/>
      <c r="EG301" s="5"/>
      <c r="EH301" s="1"/>
      <c r="EI301" s="5"/>
      <c r="EJ301" s="1"/>
      <c r="EK301" s="5"/>
      <c r="EL301" s="5"/>
      <c r="EM301" s="5"/>
      <c r="EN301" s="1"/>
      <c r="EO301" s="5"/>
      <c r="EP301" s="1"/>
      <c r="EQ301" s="5"/>
      <c r="ER301" s="5"/>
      <c r="ES301" s="5"/>
      <c r="ET301" s="1"/>
      <c r="EU301" s="5"/>
      <c r="EV301" s="1"/>
      <c r="EW301" s="5"/>
      <c r="EX301" s="5"/>
      <c r="EY301" s="5"/>
      <c r="EZ301" s="1"/>
      <c r="FA301" s="5"/>
      <c r="FB301" s="1"/>
      <c r="FC301" s="5"/>
      <c r="FD301" s="4">
        <v>0</v>
      </c>
      <c r="FE301" s="4">
        <v>0</v>
      </c>
      <c r="FF301" s="1"/>
      <c r="FG301" s="4">
        <v>0</v>
      </c>
      <c r="FH301" s="1"/>
      <c r="FI301" s="4">
        <v>0</v>
      </c>
      <c r="FJ301" s="4">
        <v>0</v>
      </c>
      <c r="FK301" s="4">
        <v>0</v>
      </c>
      <c r="FL301" s="1"/>
      <c r="FM301" s="4">
        <v>0</v>
      </c>
      <c r="FN301" s="1"/>
      <c r="FO301" s="4">
        <v>0</v>
      </c>
      <c r="FP301" s="4">
        <v>0</v>
      </c>
      <c r="FQ301" s="4">
        <v>0</v>
      </c>
      <c r="FR301" s="1"/>
      <c r="FS301" s="4">
        <v>0</v>
      </c>
      <c r="FT301" s="1"/>
      <c r="FU301" s="4">
        <v>0</v>
      </c>
      <c r="FV301" s="4">
        <v>0</v>
      </c>
      <c r="FW301" s="4">
        <v>0</v>
      </c>
      <c r="FX301" s="1"/>
      <c r="FY301" s="4">
        <v>0</v>
      </c>
      <c r="FZ301" s="1"/>
      <c r="GA301" s="4">
        <v>0</v>
      </c>
      <c r="GB301" s="4">
        <v>0</v>
      </c>
      <c r="GC301" s="4">
        <v>0</v>
      </c>
      <c r="GD301" s="1"/>
      <c r="GE301" s="4">
        <v>0</v>
      </c>
      <c r="GF301" s="1"/>
      <c r="GG301" s="4">
        <v>0</v>
      </c>
      <c r="GH301" s="4">
        <v>0</v>
      </c>
      <c r="GI301" s="4">
        <v>0</v>
      </c>
      <c r="GJ301" s="1"/>
      <c r="GK301" s="4">
        <v>0</v>
      </c>
      <c r="GL301" s="1"/>
      <c r="GM301" s="4">
        <v>0</v>
      </c>
      <c r="GN301" s="4">
        <v>0</v>
      </c>
      <c r="GO301" s="4">
        <v>0</v>
      </c>
      <c r="GP301" s="1"/>
      <c r="GQ301" s="4">
        <v>0</v>
      </c>
      <c r="GR301" s="1"/>
      <c r="GS301" s="4">
        <v>0</v>
      </c>
      <c r="GT301" s="4">
        <v>0</v>
      </c>
      <c r="GU301" s="4">
        <v>0</v>
      </c>
      <c r="GV301" s="1"/>
      <c r="GW301" s="4">
        <v>0</v>
      </c>
      <c r="GX301" s="1"/>
      <c r="GY301" s="4">
        <v>0</v>
      </c>
    </row>
    <row r="302" spans="1:207" s="8" customFormat="1" x14ac:dyDescent="0.25">
      <c r="A302" s="4" t="s">
        <v>221</v>
      </c>
      <c r="B302" s="4" t="s">
        <v>794</v>
      </c>
      <c r="C302" s="4" t="s">
        <v>795</v>
      </c>
      <c r="D302" s="30" t="s">
        <v>235</v>
      </c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>
        <v>49.263804156948197</v>
      </c>
      <c r="AB302" s="5">
        <v>32.5002235853961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49.263804156948197</v>
      </c>
      <c r="AN302" s="5">
        <v>32.5002235853961</v>
      </c>
      <c r="AO302" s="5"/>
      <c r="AP302" s="5"/>
      <c r="AQ302" s="5"/>
      <c r="AR302" s="5"/>
      <c r="AS302" s="5"/>
      <c r="AT302" s="5">
        <v>81.764027742344297</v>
      </c>
      <c r="AU302" s="5">
        <f t="shared" si="37"/>
        <v>0</v>
      </c>
      <c r="AV302" s="5">
        <f t="shared" si="38"/>
        <v>0</v>
      </c>
      <c r="AW302" s="5">
        <f t="shared" si="39"/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6">
        <v>49.263804156948197</v>
      </c>
      <c r="BM302" s="5" t="s">
        <v>238</v>
      </c>
      <c r="BN302" s="4" t="s">
        <v>225</v>
      </c>
      <c r="BO302" s="7">
        <v>450</v>
      </c>
      <c r="BP302" s="7"/>
      <c r="BQ302" s="4" t="s">
        <v>253</v>
      </c>
      <c r="BR302" s="5"/>
      <c r="BS302" s="5"/>
      <c r="BT302" s="1"/>
      <c r="BU302" s="5"/>
      <c r="BV302" s="1"/>
      <c r="BW302" s="5"/>
      <c r="BX302" s="5"/>
      <c r="BY302" s="5"/>
      <c r="BZ302" s="1"/>
      <c r="CA302" s="5"/>
      <c r="CB302" s="1"/>
      <c r="CC302" s="5"/>
      <c r="CD302" s="5"/>
      <c r="CE302" s="5"/>
      <c r="CF302" s="1"/>
      <c r="CG302" s="5"/>
      <c r="CH302" s="1"/>
      <c r="CI302" s="5"/>
      <c r="CJ302" s="5"/>
      <c r="CK302" s="5"/>
      <c r="CL302" s="1"/>
      <c r="CM302" s="5"/>
      <c r="CN302" s="1"/>
      <c r="CO302" s="5"/>
      <c r="CP302" s="5"/>
      <c r="CQ302" s="5"/>
      <c r="CR302" s="1"/>
      <c r="CS302" s="5"/>
      <c r="CT302" s="1"/>
      <c r="CU302" s="5"/>
      <c r="CV302" s="5"/>
      <c r="CW302" s="5"/>
      <c r="CX302" s="1"/>
      <c r="CY302" s="5"/>
      <c r="CZ302" s="1"/>
      <c r="DA302" s="5"/>
      <c r="DB302" s="5"/>
      <c r="DC302" s="5"/>
      <c r="DD302" s="1"/>
      <c r="DE302" s="5"/>
      <c r="DF302" s="1"/>
      <c r="DG302" s="5"/>
      <c r="DH302" s="5"/>
      <c r="DI302" s="5"/>
      <c r="DJ302" s="1"/>
      <c r="DK302" s="5"/>
      <c r="DL302" s="1"/>
      <c r="DM302" s="5"/>
      <c r="DN302" s="5"/>
      <c r="DO302" s="5"/>
      <c r="DP302" s="1"/>
      <c r="DQ302" s="5"/>
      <c r="DR302" s="1"/>
      <c r="DS302" s="5"/>
      <c r="DT302" s="5"/>
      <c r="DU302" s="5"/>
      <c r="DV302" s="1"/>
      <c r="DW302" s="5"/>
      <c r="DX302" s="1"/>
      <c r="DY302" s="5"/>
      <c r="DZ302" s="5"/>
      <c r="EA302" s="5"/>
      <c r="EB302" s="1"/>
      <c r="EC302" s="5"/>
      <c r="ED302" s="1"/>
      <c r="EE302" s="5"/>
      <c r="EF302" s="5"/>
      <c r="EG302" s="5"/>
      <c r="EH302" s="1"/>
      <c r="EI302" s="5"/>
      <c r="EJ302" s="1"/>
      <c r="EK302" s="5"/>
      <c r="EL302" s="5"/>
      <c r="EM302" s="5"/>
      <c r="EN302" s="1"/>
      <c r="EO302" s="5"/>
      <c r="EP302" s="1"/>
      <c r="EQ302" s="5"/>
      <c r="ER302" s="5">
        <v>47.983311987077101</v>
      </c>
      <c r="ES302" s="5">
        <v>13.4248943077028</v>
      </c>
      <c r="ET302" s="1">
        <v>0.2797825692257</v>
      </c>
      <c r="EU302" s="5">
        <v>10.2130430320301</v>
      </c>
      <c r="EV302" s="1">
        <v>0.212845729256468</v>
      </c>
      <c r="EW302" s="5">
        <v>3</v>
      </c>
      <c r="EX302" s="5">
        <v>31.401702245254</v>
      </c>
      <c r="EY302" s="5">
        <v>8.4612693741824696</v>
      </c>
      <c r="EZ302" s="1">
        <v>0.26945257005808598</v>
      </c>
      <c r="FA302" s="5">
        <v>6.1266660831881197</v>
      </c>
      <c r="FB302" s="1">
        <v>0.19510617721732201</v>
      </c>
      <c r="FC302" s="5">
        <v>2</v>
      </c>
      <c r="FD302" s="4">
        <v>0</v>
      </c>
      <c r="FE302" s="4">
        <v>0</v>
      </c>
      <c r="FF302" s="1"/>
      <c r="FG302" s="4">
        <v>0</v>
      </c>
      <c r="FH302" s="1"/>
      <c r="FI302" s="4">
        <v>0</v>
      </c>
      <c r="FJ302" s="4">
        <v>0</v>
      </c>
      <c r="FK302" s="4">
        <v>0</v>
      </c>
      <c r="FL302" s="1"/>
      <c r="FM302" s="4">
        <v>0</v>
      </c>
      <c r="FN302" s="1"/>
      <c r="FO302" s="4">
        <v>0</v>
      </c>
      <c r="FP302" s="4">
        <v>0</v>
      </c>
      <c r="FQ302" s="4">
        <v>0</v>
      </c>
      <c r="FR302" s="1"/>
      <c r="FS302" s="4">
        <v>0</v>
      </c>
      <c r="FT302" s="1"/>
      <c r="FU302" s="4">
        <v>0</v>
      </c>
      <c r="FV302" s="4">
        <v>0</v>
      </c>
      <c r="FW302" s="4">
        <v>0</v>
      </c>
      <c r="FX302" s="1"/>
      <c r="FY302" s="4">
        <v>0</v>
      </c>
      <c r="FZ302" s="1"/>
      <c r="GA302" s="4">
        <v>0</v>
      </c>
      <c r="GB302" s="4">
        <v>0</v>
      </c>
      <c r="GC302" s="4">
        <v>0</v>
      </c>
      <c r="GD302" s="1"/>
      <c r="GE302" s="4">
        <v>0</v>
      </c>
      <c r="GF302" s="1"/>
      <c r="GG302" s="4">
        <v>0</v>
      </c>
      <c r="GH302" s="4">
        <v>0</v>
      </c>
      <c r="GI302" s="4">
        <v>0</v>
      </c>
      <c r="GJ302" s="1"/>
      <c r="GK302" s="4">
        <v>0</v>
      </c>
      <c r="GL302" s="1"/>
      <c r="GM302" s="4">
        <v>0</v>
      </c>
      <c r="GN302" s="4">
        <v>47.983311987077101</v>
      </c>
      <c r="GO302" s="4">
        <v>13.4248943077028</v>
      </c>
      <c r="GP302" s="1">
        <v>0.2797825692257</v>
      </c>
      <c r="GQ302" s="4">
        <v>10.2130430320301</v>
      </c>
      <c r="GR302" s="1">
        <v>0.212845729256468</v>
      </c>
      <c r="GS302" s="4">
        <v>3</v>
      </c>
      <c r="GT302" s="4">
        <v>31.401702245254</v>
      </c>
      <c r="GU302" s="4">
        <v>8.4612693741824696</v>
      </c>
      <c r="GV302" s="1">
        <v>0.26945257005808598</v>
      </c>
      <c r="GW302" s="4">
        <v>6.1266660831881197</v>
      </c>
      <c r="GX302" s="1">
        <v>0.19510617721732201</v>
      </c>
      <c r="GY302" s="4">
        <v>2</v>
      </c>
    </row>
    <row r="303" spans="1:207" s="8" customFormat="1" x14ac:dyDescent="0.25">
      <c r="A303" s="4" t="s">
        <v>221</v>
      </c>
      <c r="B303" s="4" t="s">
        <v>796</v>
      </c>
      <c r="C303" s="4" t="s">
        <v>797</v>
      </c>
      <c r="D303" s="30" t="s">
        <v>276</v>
      </c>
      <c r="E303" s="4"/>
      <c r="F303" s="5">
        <v>70.765708720501294</v>
      </c>
      <c r="G303" s="5">
        <v>62.336955959832103</v>
      </c>
      <c r="H303" s="5">
        <v>64.021750636370996</v>
      </c>
      <c r="I303" s="5">
        <v>62.439669793129198</v>
      </c>
      <c r="J303" s="5">
        <v>63.127972524226102</v>
      </c>
      <c r="K303" s="5">
        <v>63.859973586212703</v>
      </c>
      <c r="L303" s="5">
        <v>63.783402366100198</v>
      </c>
      <c r="M303" s="5">
        <v>63.023680819717697</v>
      </c>
      <c r="N303" s="5">
        <v>63.1652628840611</v>
      </c>
      <c r="O303" s="5">
        <v>63.825614443462896</v>
      </c>
      <c r="P303" s="5">
        <v>63.8018442388842</v>
      </c>
      <c r="Q303" s="5">
        <v>62.296509285029501</v>
      </c>
      <c r="R303" s="5">
        <v>63.211031678077099</v>
      </c>
      <c r="S303" s="5">
        <v>-4.9993282278651104E-3</v>
      </c>
      <c r="T303" s="5">
        <v>0</v>
      </c>
      <c r="U303" s="5">
        <v>0</v>
      </c>
      <c r="V303" s="5"/>
      <c r="W303" s="5"/>
      <c r="X303" s="5"/>
      <c r="Y303" s="5"/>
      <c r="Z303" s="5"/>
      <c r="AA303" s="5"/>
      <c r="AB303" s="5"/>
      <c r="AC303" s="5">
        <v>133.10266468033299</v>
      </c>
      <c r="AD303" s="5">
        <v>126.4614204295</v>
      </c>
      <c r="AE303" s="5">
        <v>126.987946110439</v>
      </c>
      <c r="AF303" s="5">
        <v>126.807083185818</v>
      </c>
      <c r="AG303" s="5">
        <v>126.990877327524</v>
      </c>
      <c r="AH303" s="5">
        <v>126.098353523914</v>
      </c>
      <c r="AI303" s="5">
        <v>63.206032349849202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259.56408510983402</v>
      </c>
      <c r="AP303" s="5">
        <v>253.79502929625701</v>
      </c>
      <c r="AQ303" s="5">
        <v>253.089230851438</v>
      </c>
      <c r="AR303" s="5">
        <v>63.206032349849202</v>
      </c>
      <c r="AS303" s="5"/>
      <c r="AT303" s="5"/>
      <c r="AU303" s="5">
        <f t="shared" si="37"/>
        <v>-0.70579844481900977</v>
      </c>
      <c r="AV303" s="5">
        <f t="shared" si="38"/>
        <v>-189.88319850158879</v>
      </c>
      <c r="AW303" s="5">
        <f t="shared" si="39"/>
        <v>-63.206032349849202</v>
      </c>
      <c r="AX303" s="5">
        <v>-0.759721546382501</v>
      </c>
      <c r="AY303" s="5">
        <v>0.14158206434333201</v>
      </c>
      <c r="AZ303" s="5">
        <v>0.66035155940187495</v>
      </c>
      <c r="BA303" s="5">
        <v>-2.37702045787671E-2</v>
      </c>
      <c r="BB303" s="5">
        <v>-1.5053349538547001</v>
      </c>
      <c r="BC303" s="5">
        <v>0.91452239304760496</v>
      </c>
      <c r="BD303" s="5">
        <v>-63.216031006304902</v>
      </c>
      <c r="BE303" s="5">
        <v>4.9993282278651104E-3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6">
        <v>0</v>
      </c>
      <c r="BM303" s="5" t="s">
        <v>225</v>
      </c>
      <c r="BN303" s="4" t="s">
        <v>225</v>
      </c>
      <c r="BO303" s="7">
        <v>38</v>
      </c>
      <c r="BP303" s="7"/>
      <c r="BQ303" s="4" t="s">
        <v>253</v>
      </c>
      <c r="BR303" s="5">
        <v>63.1652628840611</v>
      </c>
      <c r="BS303" s="5">
        <v>51.492238825417601</v>
      </c>
      <c r="BT303" s="1">
        <v>0.81519867842441995</v>
      </c>
      <c r="BU303" s="5">
        <v>35.7722329857991</v>
      </c>
      <c r="BV303" s="1">
        <v>0.56632761984159696</v>
      </c>
      <c r="BW303" s="5">
        <v>15</v>
      </c>
      <c r="BX303" s="5">
        <v>63.825614443462896</v>
      </c>
      <c r="BY303" s="5">
        <v>51.540481204597597</v>
      </c>
      <c r="BZ303" s="1">
        <v>0.80752032947920005</v>
      </c>
      <c r="CA303" s="5">
        <v>35.634260889435403</v>
      </c>
      <c r="CB303" s="1">
        <v>0.55830658584572501</v>
      </c>
      <c r="CC303" s="5">
        <v>15.2258064516129</v>
      </c>
      <c r="CD303" s="5">
        <v>63.8018442388842</v>
      </c>
      <c r="CE303" s="5">
        <v>52.014872117039999</v>
      </c>
      <c r="CF303" s="1">
        <v>0.81525656095908705</v>
      </c>
      <c r="CG303" s="5">
        <v>38.977665272139802</v>
      </c>
      <c r="CH303" s="1">
        <v>0.61091753282556005</v>
      </c>
      <c r="CI303" s="5">
        <v>15</v>
      </c>
      <c r="CJ303" s="5">
        <v>62.296509285029501</v>
      </c>
      <c r="CK303" s="5">
        <v>50.000131787578098</v>
      </c>
      <c r="CL303" s="1">
        <v>0.80261530479676002</v>
      </c>
      <c r="CM303" s="5">
        <v>36.7789532307877</v>
      </c>
      <c r="CN303" s="1">
        <v>0.59038545903929296</v>
      </c>
      <c r="CO303" s="5">
        <v>15</v>
      </c>
      <c r="CP303" s="5">
        <v>63.211031678077099</v>
      </c>
      <c r="CQ303" s="5">
        <v>52.242592193386102</v>
      </c>
      <c r="CR303" s="1">
        <v>0.826479030740214</v>
      </c>
      <c r="CS303" s="5">
        <v>36.388565096234203</v>
      </c>
      <c r="CT303" s="1">
        <v>0.57566795115059799</v>
      </c>
      <c r="CU303" s="5">
        <v>14.4139784946237</v>
      </c>
      <c r="CV303" s="5">
        <v>-4.9993282278651104E-3</v>
      </c>
      <c r="CW303" s="5">
        <v>1.83826414080344E-2</v>
      </c>
      <c r="CX303" s="1">
        <v>-3.6770223058317599</v>
      </c>
      <c r="CY303" s="5">
        <v>-0.314783023615193</v>
      </c>
      <c r="CZ303" s="1">
        <v>-62.965064358180001</v>
      </c>
      <c r="DA303" s="5">
        <v>0</v>
      </c>
      <c r="DB303" s="5">
        <v>0</v>
      </c>
      <c r="DC303" s="5">
        <v>0</v>
      </c>
      <c r="DD303" s="1"/>
      <c r="DE303" s="5">
        <v>-1.0866334690110601E-2</v>
      </c>
      <c r="DF303" s="1"/>
      <c r="DG303" s="5">
        <v>0</v>
      </c>
      <c r="DH303" s="5">
        <v>0</v>
      </c>
      <c r="DI303" s="5">
        <v>0</v>
      </c>
      <c r="DJ303" s="1"/>
      <c r="DK303" s="5">
        <v>-5.1311485155618496E-3</v>
      </c>
      <c r="DL303" s="1"/>
      <c r="DM303" s="5">
        <v>0</v>
      </c>
      <c r="DN303" s="5"/>
      <c r="DO303" s="5"/>
      <c r="DP303" s="1"/>
      <c r="DQ303" s="5"/>
      <c r="DR303" s="1"/>
      <c r="DS303" s="5"/>
      <c r="DT303" s="5"/>
      <c r="DU303" s="5"/>
      <c r="DV303" s="1"/>
      <c r="DW303" s="5"/>
      <c r="DX303" s="1"/>
      <c r="DY303" s="5"/>
      <c r="DZ303" s="5"/>
      <c r="EA303" s="5"/>
      <c r="EB303" s="1"/>
      <c r="EC303" s="5"/>
      <c r="ED303" s="1"/>
      <c r="EE303" s="5"/>
      <c r="EF303" s="5"/>
      <c r="EG303" s="5"/>
      <c r="EH303" s="1"/>
      <c r="EI303" s="5"/>
      <c r="EJ303" s="1"/>
      <c r="EK303" s="5"/>
      <c r="EL303" s="5"/>
      <c r="EM303" s="5"/>
      <c r="EN303" s="1"/>
      <c r="EO303" s="5"/>
      <c r="EP303" s="1"/>
      <c r="EQ303" s="5"/>
      <c r="ER303" s="5"/>
      <c r="ES303" s="5"/>
      <c r="ET303" s="1"/>
      <c r="EU303" s="5"/>
      <c r="EV303" s="1"/>
      <c r="EW303" s="5"/>
      <c r="EX303" s="5"/>
      <c r="EY303" s="5"/>
      <c r="EZ303" s="1"/>
      <c r="FA303" s="5"/>
      <c r="FB303" s="1"/>
      <c r="FC303" s="5"/>
      <c r="FD303" s="4">
        <v>126.990877327524</v>
      </c>
      <c r="FE303" s="4">
        <v>103.032720030015</v>
      </c>
      <c r="FF303" s="1">
        <v>0.81133954027486599</v>
      </c>
      <c r="FG303" s="4">
        <v>71.406493875234403</v>
      </c>
      <c r="FH303" s="1">
        <v>0.56229624818693802</v>
      </c>
      <c r="FI303" s="4">
        <v>30.2258064516129</v>
      </c>
      <c r="FJ303" s="4">
        <v>126.098353523914</v>
      </c>
      <c r="FK303" s="4">
        <v>102.015003904618</v>
      </c>
      <c r="FL303" s="1">
        <v>0.809011387173043</v>
      </c>
      <c r="FM303" s="4">
        <v>75.756618502927495</v>
      </c>
      <c r="FN303" s="1">
        <v>0.60077404966719805</v>
      </c>
      <c r="FO303" s="4">
        <v>30</v>
      </c>
      <c r="FP303" s="4">
        <v>63.206032349849202</v>
      </c>
      <c r="FQ303" s="4">
        <v>52.260974834794098</v>
      </c>
      <c r="FR303" s="1">
        <v>0.82683523853429797</v>
      </c>
      <c r="FS303" s="4">
        <v>36.073782072618997</v>
      </c>
      <c r="FT303" s="1">
        <v>0.57073321535116095</v>
      </c>
      <c r="FU303" s="4">
        <v>14.4139784946237</v>
      </c>
      <c r="FV303" s="4">
        <v>0</v>
      </c>
      <c r="FW303" s="4">
        <v>0</v>
      </c>
      <c r="FX303" s="1"/>
      <c r="FY303" s="4">
        <v>-1.59974832056725E-2</v>
      </c>
      <c r="FZ303" s="1"/>
      <c r="GA303" s="4">
        <v>0</v>
      </c>
      <c r="GB303" s="4">
        <v>0</v>
      </c>
      <c r="GC303" s="4">
        <v>0</v>
      </c>
      <c r="GD303" s="1"/>
      <c r="GE303" s="4">
        <v>0</v>
      </c>
      <c r="GF303" s="1"/>
      <c r="GG303" s="4">
        <v>0</v>
      </c>
      <c r="GH303" s="4">
        <v>0</v>
      </c>
      <c r="GI303" s="4">
        <v>0</v>
      </c>
      <c r="GJ303" s="1"/>
      <c r="GK303" s="4">
        <v>0</v>
      </c>
      <c r="GL303" s="1"/>
      <c r="GM303" s="4">
        <v>0</v>
      </c>
      <c r="GN303" s="4">
        <v>0</v>
      </c>
      <c r="GO303" s="4">
        <v>0</v>
      </c>
      <c r="GP303" s="1"/>
      <c r="GQ303" s="4">
        <v>0</v>
      </c>
      <c r="GR303" s="1"/>
      <c r="GS303" s="4">
        <v>0</v>
      </c>
      <c r="GT303" s="4">
        <v>0</v>
      </c>
      <c r="GU303" s="4">
        <v>0</v>
      </c>
      <c r="GV303" s="1"/>
      <c r="GW303" s="4">
        <v>0</v>
      </c>
      <c r="GX303" s="1"/>
      <c r="GY303" s="4">
        <v>0</v>
      </c>
    </row>
    <row r="304" spans="1:207" s="8" customFormat="1" x14ac:dyDescent="0.25">
      <c r="A304" s="4" t="s">
        <v>221</v>
      </c>
      <c r="B304" s="4" t="s">
        <v>798</v>
      </c>
      <c r="C304" s="4" t="s">
        <v>799</v>
      </c>
      <c r="D304" s="30" t="s">
        <v>276</v>
      </c>
      <c r="E304" s="4"/>
      <c r="F304" s="5"/>
      <c r="G304" s="5"/>
      <c r="H304" s="5"/>
      <c r="I304" s="5">
        <v>4.59971163867979</v>
      </c>
      <c r="J304" s="5">
        <v>18.091901811190802</v>
      </c>
      <c r="K304" s="5">
        <v>14.935218769257199</v>
      </c>
      <c r="L304" s="5">
        <v>0.232342005854491</v>
      </c>
      <c r="M304" s="5">
        <v>0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>
        <v>0</v>
      </c>
      <c r="AD304" s="5">
        <v>4.59971163867979</v>
      </c>
      <c r="AE304" s="5">
        <v>33.027120580447999</v>
      </c>
      <c r="AF304" s="5">
        <v>0.232342005854491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4.59971163867979</v>
      </c>
      <c r="AP304" s="5">
        <v>33.259462586302497</v>
      </c>
      <c r="AQ304" s="5"/>
      <c r="AR304" s="5"/>
      <c r="AS304" s="5"/>
      <c r="AT304" s="5"/>
      <c r="AU304" s="5">
        <f t="shared" si="37"/>
        <v>-33.259462586302497</v>
      </c>
      <c r="AV304" s="5">
        <f t="shared" si="38"/>
        <v>0</v>
      </c>
      <c r="AW304" s="5">
        <f t="shared" si="39"/>
        <v>0</v>
      </c>
      <c r="AX304" s="5">
        <v>-0.232342005854491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6">
        <v>0</v>
      </c>
      <c r="BM304" s="5" t="s">
        <v>279</v>
      </c>
      <c r="BN304" s="4" t="s">
        <v>279</v>
      </c>
      <c r="BO304" s="7">
        <v>225</v>
      </c>
      <c r="BP304" s="7"/>
      <c r="BQ304" s="4" t="s">
        <v>253</v>
      </c>
      <c r="BR304" s="5"/>
      <c r="BS304" s="5"/>
      <c r="BT304" s="1"/>
      <c r="BU304" s="5"/>
      <c r="BV304" s="1"/>
      <c r="BW304" s="5"/>
      <c r="BX304" s="5"/>
      <c r="BY304" s="5"/>
      <c r="BZ304" s="1"/>
      <c r="CA304" s="5"/>
      <c r="CB304" s="1"/>
      <c r="CC304" s="5"/>
      <c r="CD304" s="5"/>
      <c r="CE304" s="5"/>
      <c r="CF304" s="1"/>
      <c r="CG304" s="5"/>
      <c r="CH304" s="1"/>
      <c r="CI304" s="5"/>
      <c r="CJ304" s="5"/>
      <c r="CK304" s="5"/>
      <c r="CL304" s="1"/>
      <c r="CM304" s="5"/>
      <c r="CN304" s="1"/>
      <c r="CO304" s="5"/>
      <c r="CP304" s="5"/>
      <c r="CQ304" s="5"/>
      <c r="CR304" s="1"/>
      <c r="CS304" s="5"/>
      <c r="CT304" s="1"/>
      <c r="CU304" s="5"/>
      <c r="CV304" s="5"/>
      <c r="CW304" s="5"/>
      <c r="CX304" s="1"/>
      <c r="CY304" s="5"/>
      <c r="CZ304" s="1"/>
      <c r="DA304" s="5"/>
      <c r="DB304" s="5"/>
      <c r="DC304" s="5"/>
      <c r="DD304" s="1"/>
      <c r="DE304" s="5"/>
      <c r="DF304" s="1"/>
      <c r="DG304" s="5"/>
      <c r="DH304" s="5"/>
      <c r="DI304" s="5"/>
      <c r="DJ304" s="1"/>
      <c r="DK304" s="5"/>
      <c r="DL304" s="1"/>
      <c r="DM304" s="5"/>
      <c r="DN304" s="5"/>
      <c r="DO304" s="5"/>
      <c r="DP304" s="1"/>
      <c r="DQ304" s="5"/>
      <c r="DR304" s="1"/>
      <c r="DS304" s="5"/>
      <c r="DT304" s="5"/>
      <c r="DU304" s="5"/>
      <c r="DV304" s="1"/>
      <c r="DW304" s="5"/>
      <c r="DX304" s="1"/>
      <c r="DY304" s="5"/>
      <c r="DZ304" s="5"/>
      <c r="EA304" s="5"/>
      <c r="EB304" s="1"/>
      <c r="EC304" s="5"/>
      <c r="ED304" s="1"/>
      <c r="EE304" s="5"/>
      <c r="EF304" s="5"/>
      <c r="EG304" s="5"/>
      <c r="EH304" s="1"/>
      <c r="EI304" s="5"/>
      <c r="EJ304" s="1"/>
      <c r="EK304" s="5"/>
      <c r="EL304" s="5"/>
      <c r="EM304" s="5"/>
      <c r="EN304" s="1"/>
      <c r="EO304" s="5"/>
      <c r="EP304" s="1"/>
      <c r="EQ304" s="5"/>
      <c r="ER304" s="5"/>
      <c r="ES304" s="5"/>
      <c r="ET304" s="1"/>
      <c r="EU304" s="5"/>
      <c r="EV304" s="1"/>
      <c r="EW304" s="5"/>
      <c r="EX304" s="5"/>
      <c r="EY304" s="5"/>
      <c r="EZ304" s="1"/>
      <c r="FA304" s="5"/>
      <c r="FB304" s="1"/>
      <c r="FC304" s="5"/>
      <c r="FD304" s="4">
        <v>0</v>
      </c>
      <c r="FE304" s="4">
        <v>0</v>
      </c>
      <c r="FF304" s="1"/>
      <c r="FG304" s="4">
        <v>0</v>
      </c>
      <c r="FH304" s="1"/>
      <c r="FI304" s="4">
        <v>0</v>
      </c>
      <c r="FJ304" s="4">
        <v>0</v>
      </c>
      <c r="FK304" s="4">
        <v>0</v>
      </c>
      <c r="FL304" s="1"/>
      <c r="FM304" s="4">
        <v>0</v>
      </c>
      <c r="FN304" s="1"/>
      <c r="FO304" s="4">
        <v>0</v>
      </c>
      <c r="FP304" s="4">
        <v>0</v>
      </c>
      <c r="FQ304" s="4">
        <v>0</v>
      </c>
      <c r="FR304" s="1"/>
      <c r="FS304" s="4">
        <v>0</v>
      </c>
      <c r="FT304" s="1"/>
      <c r="FU304" s="4">
        <v>0</v>
      </c>
      <c r="FV304" s="4">
        <v>0</v>
      </c>
      <c r="FW304" s="4">
        <v>0</v>
      </c>
      <c r="FX304" s="1"/>
      <c r="FY304" s="4">
        <v>0</v>
      </c>
      <c r="FZ304" s="1"/>
      <c r="GA304" s="4">
        <v>0</v>
      </c>
      <c r="GB304" s="4">
        <v>0</v>
      </c>
      <c r="GC304" s="4">
        <v>0</v>
      </c>
      <c r="GD304" s="1"/>
      <c r="GE304" s="4">
        <v>0</v>
      </c>
      <c r="GF304" s="1"/>
      <c r="GG304" s="4">
        <v>0</v>
      </c>
      <c r="GH304" s="4">
        <v>0</v>
      </c>
      <c r="GI304" s="4">
        <v>0</v>
      </c>
      <c r="GJ304" s="1"/>
      <c r="GK304" s="4">
        <v>0</v>
      </c>
      <c r="GL304" s="1"/>
      <c r="GM304" s="4">
        <v>0</v>
      </c>
      <c r="GN304" s="4">
        <v>0</v>
      </c>
      <c r="GO304" s="4">
        <v>0</v>
      </c>
      <c r="GP304" s="1"/>
      <c r="GQ304" s="4">
        <v>0</v>
      </c>
      <c r="GR304" s="1"/>
      <c r="GS304" s="4">
        <v>0</v>
      </c>
      <c r="GT304" s="4">
        <v>0</v>
      </c>
      <c r="GU304" s="4">
        <v>0</v>
      </c>
      <c r="GV304" s="1"/>
      <c r="GW304" s="4">
        <v>0</v>
      </c>
      <c r="GX304" s="1"/>
      <c r="GY304" s="4">
        <v>0</v>
      </c>
    </row>
    <row r="305" spans="1:207" s="8" customFormat="1" x14ac:dyDescent="0.25">
      <c r="A305" s="4" t="s">
        <v>221</v>
      </c>
      <c r="B305" s="4" t="s">
        <v>800</v>
      </c>
      <c r="C305" s="4" t="s">
        <v>801</v>
      </c>
      <c r="D305" s="30" t="s">
        <v>231</v>
      </c>
      <c r="E305" s="4" t="s">
        <v>242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>
        <v>13.2338795317423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13.2338795317423</v>
      </c>
      <c r="AO305" s="5"/>
      <c r="AP305" s="5"/>
      <c r="AQ305" s="5"/>
      <c r="AR305" s="5"/>
      <c r="AS305" s="5"/>
      <c r="AT305" s="5">
        <v>13.2338795317423</v>
      </c>
      <c r="AU305" s="5">
        <f t="shared" si="37"/>
        <v>0</v>
      </c>
      <c r="AV305" s="5">
        <f t="shared" si="38"/>
        <v>0</v>
      </c>
      <c r="AW305" s="5">
        <f t="shared" si="39"/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6">
        <v>0</v>
      </c>
      <c r="BM305" s="5" t="s">
        <v>257</v>
      </c>
      <c r="BN305" s="4" t="s">
        <v>257</v>
      </c>
      <c r="BO305" s="7"/>
      <c r="BP305" s="7"/>
      <c r="BQ305" s="4" t="s">
        <v>253</v>
      </c>
      <c r="BR305" s="5"/>
      <c r="BS305" s="5"/>
      <c r="BT305" s="1"/>
      <c r="BU305" s="5"/>
      <c r="BV305" s="1"/>
      <c r="BW305" s="5"/>
      <c r="BX305" s="5"/>
      <c r="BY305" s="5"/>
      <c r="BZ305" s="1"/>
      <c r="CA305" s="5"/>
      <c r="CB305" s="1"/>
      <c r="CC305" s="5"/>
      <c r="CD305" s="5"/>
      <c r="CE305" s="5"/>
      <c r="CF305" s="1"/>
      <c r="CG305" s="5"/>
      <c r="CH305" s="1"/>
      <c r="CI305" s="5"/>
      <c r="CJ305" s="5"/>
      <c r="CK305" s="5"/>
      <c r="CL305" s="1"/>
      <c r="CM305" s="5"/>
      <c r="CN305" s="1"/>
      <c r="CO305" s="5"/>
      <c r="CP305" s="5"/>
      <c r="CQ305" s="5"/>
      <c r="CR305" s="1"/>
      <c r="CS305" s="5"/>
      <c r="CT305" s="1"/>
      <c r="CU305" s="5"/>
      <c r="CV305" s="5"/>
      <c r="CW305" s="5"/>
      <c r="CX305" s="1"/>
      <c r="CY305" s="5"/>
      <c r="CZ305" s="1"/>
      <c r="DA305" s="5"/>
      <c r="DB305" s="5"/>
      <c r="DC305" s="5"/>
      <c r="DD305" s="1"/>
      <c r="DE305" s="5"/>
      <c r="DF305" s="1"/>
      <c r="DG305" s="5"/>
      <c r="DH305" s="5"/>
      <c r="DI305" s="5"/>
      <c r="DJ305" s="1"/>
      <c r="DK305" s="5"/>
      <c r="DL305" s="1"/>
      <c r="DM305" s="5"/>
      <c r="DN305" s="5"/>
      <c r="DO305" s="5"/>
      <c r="DP305" s="1"/>
      <c r="DQ305" s="5"/>
      <c r="DR305" s="1"/>
      <c r="DS305" s="5"/>
      <c r="DT305" s="5"/>
      <c r="DU305" s="5"/>
      <c r="DV305" s="1"/>
      <c r="DW305" s="5"/>
      <c r="DX305" s="1"/>
      <c r="DY305" s="5"/>
      <c r="DZ305" s="5"/>
      <c r="EA305" s="5"/>
      <c r="EB305" s="1"/>
      <c r="EC305" s="5"/>
      <c r="ED305" s="1"/>
      <c r="EE305" s="5"/>
      <c r="EF305" s="5"/>
      <c r="EG305" s="5"/>
      <c r="EH305" s="1"/>
      <c r="EI305" s="5"/>
      <c r="EJ305" s="1"/>
      <c r="EK305" s="5"/>
      <c r="EL305" s="5"/>
      <c r="EM305" s="5"/>
      <c r="EN305" s="1"/>
      <c r="EO305" s="5"/>
      <c r="EP305" s="1"/>
      <c r="EQ305" s="5"/>
      <c r="ER305" s="5"/>
      <c r="ES305" s="5"/>
      <c r="ET305" s="1"/>
      <c r="EU305" s="5"/>
      <c r="EV305" s="1"/>
      <c r="EW305" s="5"/>
      <c r="EX305" s="5">
        <v>13.0108459598991</v>
      </c>
      <c r="EY305" s="5">
        <v>2.3992186336895198</v>
      </c>
      <c r="EZ305" s="1">
        <v>0.184401432549749</v>
      </c>
      <c r="FA305" s="5">
        <v>1.4922228358746601</v>
      </c>
      <c r="FB305" s="1">
        <v>0.114690685023391</v>
      </c>
      <c r="FC305" s="5">
        <v>0.83333333333333304</v>
      </c>
      <c r="FD305" s="4">
        <v>0</v>
      </c>
      <c r="FE305" s="4">
        <v>0</v>
      </c>
      <c r="FF305" s="1"/>
      <c r="FG305" s="4">
        <v>0</v>
      </c>
      <c r="FH305" s="1"/>
      <c r="FI305" s="4">
        <v>0</v>
      </c>
      <c r="FJ305" s="4">
        <v>0</v>
      </c>
      <c r="FK305" s="4">
        <v>0</v>
      </c>
      <c r="FL305" s="1"/>
      <c r="FM305" s="4">
        <v>0</v>
      </c>
      <c r="FN305" s="1"/>
      <c r="FO305" s="4">
        <v>0</v>
      </c>
      <c r="FP305" s="4">
        <v>0</v>
      </c>
      <c r="FQ305" s="4">
        <v>0</v>
      </c>
      <c r="FR305" s="1"/>
      <c r="FS305" s="4">
        <v>0</v>
      </c>
      <c r="FT305" s="1"/>
      <c r="FU305" s="4">
        <v>0</v>
      </c>
      <c r="FV305" s="4">
        <v>0</v>
      </c>
      <c r="FW305" s="4">
        <v>0</v>
      </c>
      <c r="FX305" s="1"/>
      <c r="FY305" s="4">
        <v>0</v>
      </c>
      <c r="FZ305" s="1"/>
      <c r="GA305" s="4">
        <v>0</v>
      </c>
      <c r="GB305" s="4">
        <v>0</v>
      </c>
      <c r="GC305" s="4">
        <v>0</v>
      </c>
      <c r="GD305" s="1"/>
      <c r="GE305" s="4">
        <v>0</v>
      </c>
      <c r="GF305" s="1"/>
      <c r="GG305" s="4">
        <v>0</v>
      </c>
      <c r="GH305" s="4">
        <v>0</v>
      </c>
      <c r="GI305" s="4">
        <v>0</v>
      </c>
      <c r="GJ305" s="1"/>
      <c r="GK305" s="4">
        <v>0</v>
      </c>
      <c r="GL305" s="1"/>
      <c r="GM305" s="4">
        <v>0</v>
      </c>
      <c r="GN305" s="4">
        <v>0</v>
      </c>
      <c r="GO305" s="4">
        <v>0</v>
      </c>
      <c r="GP305" s="1"/>
      <c r="GQ305" s="4">
        <v>0</v>
      </c>
      <c r="GR305" s="1"/>
      <c r="GS305" s="4">
        <v>0</v>
      </c>
      <c r="GT305" s="4">
        <v>13.0108459598991</v>
      </c>
      <c r="GU305" s="4">
        <v>2.3992186336895198</v>
      </c>
      <c r="GV305" s="1">
        <v>0.184401432549749</v>
      </c>
      <c r="GW305" s="4">
        <v>1.4922228358746601</v>
      </c>
      <c r="GX305" s="1">
        <v>0.114690685023391</v>
      </c>
      <c r="GY305" s="4">
        <v>0.83333333333333304</v>
      </c>
    </row>
    <row r="306" spans="1:207" s="8" customFormat="1" x14ac:dyDescent="0.25">
      <c r="A306" s="4" t="s">
        <v>221</v>
      </c>
      <c r="B306" s="4" t="s">
        <v>802</v>
      </c>
      <c r="C306" s="4" t="s">
        <v>803</v>
      </c>
      <c r="D306" s="30" t="s">
        <v>260</v>
      </c>
      <c r="E306" s="4" t="s">
        <v>242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>
        <v>2.8946193815333401</v>
      </c>
      <c r="R306" s="5">
        <v>-6.1397408264698104E-3</v>
      </c>
      <c r="S306" s="5">
        <v>-2.88016670264469</v>
      </c>
      <c r="T306" s="5"/>
      <c r="U306" s="5"/>
      <c r="V306" s="5"/>
      <c r="W306" s="5"/>
      <c r="X306" s="5"/>
      <c r="Y306" s="5"/>
      <c r="Z306" s="5"/>
      <c r="AA306" s="5"/>
      <c r="AB306" s="5"/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2.8946193815333401</v>
      </c>
      <c r="AI306" s="5">
        <v>-2.8863064434711601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/>
      <c r="AP306" s="5"/>
      <c r="AQ306" s="5">
        <v>2.8946193815333401</v>
      </c>
      <c r="AR306" s="5">
        <v>-2.8863064434711601</v>
      </c>
      <c r="AS306" s="5"/>
      <c r="AT306" s="5"/>
      <c r="AU306" s="5">
        <f t="shared" si="37"/>
        <v>2.8946193815333401</v>
      </c>
      <c r="AV306" s="5">
        <f t="shared" si="38"/>
        <v>-5.7809258250045001</v>
      </c>
      <c r="AW306" s="5">
        <f t="shared" si="39"/>
        <v>2.8863064434711601</v>
      </c>
      <c r="AX306" s="5">
        <v>0</v>
      </c>
      <c r="AY306" s="5">
        <v>0</v>
      </c>
      <c r="AZ306" s="5">
        <v>0</v>
      </c>
      <c r="BA306" s="5">
        <v>0</v>
      </c>
      <c r="BB306" s="5">
        <v>2.8946193815333401</v>
      </c>
      <c r="BC306" s="5">
        <v>-2.9007591223597999</v>
      </c>
      <c r="BD306" s="5">
        <v>-2.8740269618182301</v>
      </c>
      <c r="BE306" s="5">
        <v>2.88016670264469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6">
        <v>0</v>
      </c>
      <c r="BM306" s="5" t="s">
        <v>225</v>
      </c>
      <c r="BN306" s="4" t="s">
        <v>225</v>
      </c>
      <c r="BO306" s="7">
        <v>14</v>
      </c>
      <c r="BP306" s="7"/>
      <c r="BQ306" s="4" t="s">
        <v>253</v>
      </c>
      <c r="BR306" s="5"/>
      <c r="BS306" s="5"/>
      <c r="BT306" s="1"/>
      <c r="BU306" s="5"/>
      <c r="BV306" s="1"/>
      <c r="BW306" s="5"/>
      <c r="BX306" s="5"/>
      <c r="BY306" s="5"/>
      <c r="BZ306" s="1"/>
      <c r="CA306" s="5"/>
      <c r="CB306" s="1"/>
      <c r="CC306" s="5"/>
      <c r="CD306" s="5"/>
      <c r="CE306" s="5"/>
      <c r="CF306" s="1"/>
      <c r="CG306" s="5"/>
      <c r="CH306" s="1"/>
      <c r="CI306" s="5"/>
      <c r="CJ306" s="5">
        <v>2.8329445971954899</v>
      </c>
      <c r="CK306" s="5">
        <v>-3.1381304646686798</v>
      </c>
      <c r="CL306" s="1">
        <v>-1.10772743941951</v>
      </c>
      <c r="CM306" s="5">
        <v>-3.32033104206764</v>
      </c>
      <c r="CN306" s="1">
        <v>-1.1720423496296499</v>
      </c>
      <c r="CO306" s="5">
        <v>0.16129032258064499</v>
      </c>
      <c r="CP306" s="5">
        <v>-6.1549276733810099E-3</v>
      </c>
      <c r="CQ306" s="5">
        <v>-7.6649496344175798</v>
      </c>
      <c r="CR306" s="1">
        <v>1245.33545171735</v>
      </c>
      <c r="CS306" s="5">
        <v>-7.6605865707630896</v>
      </c>
      <c r="CT306" s="1">
        <v>-1244.6265784558</v>
      </c>
      <c r="CU306" s="5">
        <v>0</v>
      </c>
      <c r="CV306" s="5">
        <v>-2.8509271200216699</v>
      </c>
      <c r="CW306" s="5">
        <v>10.9551357641691</v>
      </c>
      <c r="CX306" s="1">
        <v>-3.8426572490165198</v>
      </c>
      <c r="CY306" s="5">
        <v>10.9551357641691</v>
      </c>
      <c r="CZ306" s="1">
        <v>3.8426572490165198</v>
      </c>
      <c r="DA306" s="5">
        <v>0</v>
      </c>
      <c r="DB306" s="5"/>
      <c r="DC306" s="5"/>
      <c r="DD306" s="1"/>
      <c r="DE306" s="5"/>
      <c r="DF306" s="1"/>
      <c r="DG306" s="5"/>
      <c r="DH306" s="5"/>
      <c r="DI306" s="5"/>
      <c r="DJ306" s="1"/>
      <c r="DK306" s="5"/>
      <c r="DL306" s="1"/>
      <c r="DM306" s="5"/>
      <c r="DN306" s="5"/>
      <c r="DO306" s="5"/>
      <c r="DP306" s="1"/>
      <c r="DQ306" s="5"/>
      <c r="DR306" s="1"/>
      <c r="DS306" s="5"/>
      <c r="DT306" s="5"/>
      <c r="DU306" s="5"/>
      <c r="DV306" s="1"/>
      <c r="DW306" s="5"/>
      <c r="DX306" s="1"/>
      <c r="DY306" s="5"/>
      <c r="DZ306" s="5"/>
      <c r="EA306" s="5"/>
      <c r="EB306" s="1"/>
      <c r="EC306" s="5"/>
      <c r="ED306" s="1"/>
      <c r="EE306" s="5"/>
      <c r="EF306" s="5"/>
      <c r="EG306" s="5"/>
      <c r="EH306" s="1"/>
      <c r="EI306" s="5"/>
      <c r="EJ306" s="1"/>
      <c r="EK306" s="5"/>
      <c r="EL306" s="5"/>
      <c r="EM306" s="5"/>
      <c r="EN306" s="1"/>
      <c r="EO306" s="5"/>
      <c r="EP306" s="1"/>
      <c r="EQ306" s="5"/>
      <c r="ER306" s="5"/>
      <c r="ES306" s="5"/>
      <c r="ET306" s="1"/>
      <c r="EU306" s="5"/>
      <c r="EV306" s="1"/>
      <c r="EW306" s="5"/>
      <c r="EX306" s="5"/>
      <c r="EY306" s="5"/>
      <c r="EZ306" s="1"/>
      <c r="FA306" s="5"/>
      <c r="FB306" s="1"/>
      <c r="FC306" s="5"/>
      <c r="FD306" s="4">
        <v>0</v>
      </c>
      <c r="FE306" s="4">
        <v>0</v>
      </c>
      <c r="FF306" s="1"/>
      <c r="FG306" s="4">
        <v>0</v>
      </c>
      <c r="FH306" s="1"/>
      <c r="FI306" s="4">
        <v>0</v>
      </c>
      <c r="FJ306" s="4">
        <v>2.8329445971954899</v>
      </c>
      <c r="FK306" s="4">
        <v>-3.1381304646686798</v>
      </c>
      <c r="FL306" s="1">
        <v>-1.10772743941951</v>
      </c>
      <c r="FM306" s="4">
        <v>-3.32033104206764</v>
      </c>
      <c r="FN306" s="1">
        <v>-1.1720423496296499</v>
      </c>
      <c r="FO306" s="4">
        <v>0.16129032258064499</v>
      </c>
      <c r="FP306" s="4">
        <v>-2.85708204769506</v>
      </c>
      <c r="FQ306" s="4">
        <v>3.2901861297514898</v>
      </c>
      <c r="FR306" s="1">
        <v>-1.15158965504888</v>
      </c>
      <c r="FS306" s="4">
        <v>3.2945491934059699</v>
      </c>
      <c r="FT306" s="1">
        <v>-1.15311675982979</v>
      </c>
      <c r="FU306" s="4">
        <v>0</v>
      </c>
      <c r="FV306" s="4">
        <v>0</v>
      </c>
      <c r="FW306" s="4">
        <v>0</v>
      </c>
      <c r="FX306" s="1"/>
      <c r="FY306" s="4">
        <v>0</v>
      </c>
      <c r="FZ306" s="1"/>
      <c r="GA306" s="4">
        <v>0</v>
      </c>
      <c r="GB306" s="4">
        <v>0</v>
      </c>
      <c r="GC306" s="4">
        <v>0</v>
      </c>
      <c r="GD306" s="1"/>
      <c r="GE306" s="4">
        <v>0</v>
      </c>
      <c r="GF306" s="1"/>
      <c r="GG306" s="4">
        <v>0</v>
      </c>
      <c r="GH306" s="4">
        <v>0</v>
      </c>
      <c r="GI306" s="4">
        <v>0</v>
      </c>
      <c r="GJ306" s="1"/>
      <c r="GK306" s="4">
        <v>0</v>
      </c>
      <c r="GL306" s="1"/>
      <c r="GM306" s="4">
        <v>0</v>
      </c>
      <c r="GN306" s="4">
        <v>0</v>
      </c>
      <c r="GO306" s="4">
        <v>0</v>
      </c>
      <c r="GP306" s="1"/>
      <c r="GQ306" s="4">
        <v>0</v>
      </c>
      <c r="GR306" s="1"/>
      <c r="GS306" s="4">
        <v>0</v>
      </c>
      <c r="GT306" s="4">
        <v>0</v>
      </c>
      <c r="GU306" s="4">
        <v>0</v>
      </c>
      <c r="GV306" s="1"/>
      <c r="GW306" s="4">
        <v>0</v>
      </c>
      <c r="GX306" s="1"/>
      <c r="GY306" s="4">
        <v>0</v>
      </c>
    </row>
    <row r="307" spans="1:207" s="8" customFormat="1" x14ac:dyDescent="0.25">
      <c r="A307" s="4" t="s">
        <v>221</v>
      </c>
      <c r="B307" s="4" t="s">
        <v>804</v>
      </c>
      <c r="C307" s="4" t="s">
        <v>805</v>
      </c>
      <c r="D307" s="30" t="s">
        <v>276</v>
      </c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>
        <v>34.977886321814204</v>
      </c>
      <c r="AA307" s="5">
        <v>50.0748443706579</v>
      </c>
      <c r="AB307" s="5">
        <v>31.860716041499298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85.052730692472096</v>
      </c>
      <c r="AN307" s="5">
        <v>31.860716041499298</v>
      </c>
      <c r="AO307" s="5"/>
      <c r="AP307" s="5"/>
      <c r="AQ307" s="5"/>
      <c r="AR307" s="5"/>
      <c r="AS307" s="5"/>
      <c r="AT307" s="5">
        <v>116.913446733971</v>
      </c>
      <c r="AU307" s="5">
        <f t="shared" si="37"/>
        <v>0</v>
      </c>
      <c r="AV307" s="5">
        <f t="shared" si="38"/>
        <v>0</v>
      </c>
      <c r="AW307" s="5">
        <f t="shared" si="39"/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34.977886321814204</v>
      </c>
      <c r="BL307" s="6">
        <v>15.0969580488437</v>
      </c>
      <c r="BM307" s="5" t="s">
        <v>257</v>
      </c>
      <c r="BN307" s="4" t="s">
        <v>257</v>
      </c>
      <c r="BO307" s="7">
        <v>398</v>
      </c>
      <c r="BP307" s="7"/>
      <c r="BQ307" s="4" t="s">
        <v>253</v>
      </c>
      <c r="BR307" s="5"/>
      <c r="BS307" s="5"/>
      <c r="BT307" s="1"/>
      <c r="BU307" s="5"/>
      <c r="BV307" s="1"/>
      <c r="BW307" s="5"/>
      <c r="BX307" s="5"/>
      <c r="BY307" s="5"/>
      <c r="BZ307" s="1"/>
      <c r="CA307" s="5"/>
      <c r="CB307" s="1"/>
      <c r="CC307" s="5"/>
      <c r="CD307" s="5"/>
      <c r="CE307" s="5"/>
      <c r="CF307" s="1"/>
      <c r="CG307" s="5"/>
      <c r="CH307" s="1"/>
      <c r="CI307" s="5"/>
      <c r="CJ307" s="5"/>
      <c r="CK307" s="5"/>
      <c r="CL307" s="1"/>
      <c r="CM307" s="5"/>
      <c r="CN307" s="1"/>
      <c r="CO307" s="5"/>
      <c r="CP307" s="5"/>
      <c r="CQ307" s="5"/>
      <c r="CR307" s="1"/>
      <c r="CS307" s="5"/>
      <c r="CT307" s="1"/>
      <c r="CU307" s="5"/>
      <c r="CV307" s="5"/>
      <c r="CW307" s="5"/>
      <c r="CX307" s="1"/>
      <c r="CY307" s="5"/>
      <c r="CZ307" s="1"/>
      <c r="DA307" s="5"/>
      <c r="DB307" s="5"/>
      <c r="DC307" s="5"/>
      <c r="DD307" s="1"/>
      <c r="DE307" s="5"/>
      <c r="DF307" s="1"/>
      <c r="DG307" s="5"/>
      <c r="DH307" s="5"/>
      <c r="DI307" s="5"/>
      <c r="DJ307" s="1"/>
      <c r="DK307" s="5"/>
      <c r="DL307" s="1"/>
      <c r="DM307" s="5"/>
      <c r="DN307" s="5"/>
      <c r="DO307" s="5"/>
      <c r="DP307" s="1"/>
      <c r="DQ307" s="5"/>
      <c r="DR307" s="1"/>
      <c r="DS307" s="5"/>
      <c r="DT307" s="5"/>
      <c r="DU307" s="5"/>
      <c r="DV307" s="1"/>
      <c r="DW307" s="5"/>
      <c r="DX307" s="1"/>
      <c r="DY307" s="5"/>
      <c r="DZ307" s="5"/>
      <c r="EA307" s="5"/>
      <c r="EB307" s="1"/>
      <c r="EC307" s="5"/>
      <c r="ED307" s="1"/>
      <c r="EE307" s="5"/>
      <c r="EF307" s="5"/>
      <c r="EG307" s="5"/>
      <c r="EH307" s="1"/>
      <c r="EI307" s="5"/>
      <c r="EJ307" s="1"/>
      <c r="EK307" s="5"/>
      <c r="EL307" s="5">
        <v>34.977886321814204</v>
      </c>
      <c r="EM307" s="5">
        <v>12.695582192921901</v>
      </c>
      <c r="EN307" s="1">
        <v>0.36296024511361702</v>
      </c>
      <c r="EO307" s="5">
        <v>10.384455519925099</v>
      </c>
      <c r="EP307" s="1">
        <v>0.296886307662585</v>
      </c>
      <c r="EQ307" s="5">
        <v>2.0688172043010802</v>
      </c>
      <c r="ER307" s="5">
        <v>50.0748443706579</v>
      </c>
      <c r="ES307" s="5">
        <v>16.635779642632102</v>
      </c>
      <c r="ET307" s="1">
        <v>0.33221829946175802</v>
      </c>
      <c r="EU307" s="5">
        <v>12.8962222660282</v>
      </c>
      <c r="EV307" s="1">
        <v>0.25753893852508702</v>
      </c>
      <c r="EW307" s="5">
        <v>3</v>
      </c>
      <c r="EX307" s="5">
        <v>31.860716041499298</v>
      </c>
      <c r="EY307" s="5">
        <v>9.1197227429824199</v>
      </c>
      <c r="EZ307" s="1">
        <v>0.28623721862069201</v>
      </c>
      <c r="FA307" s="5">
        <v>6.5400815418587204</v>
      </c>
      <c r="FB307" s="1">
        <v>0.205271015671465</v>
      </c>
      <c r="FC307" s="5">
        <v>2</v>
      </c>
      <c r="FD307" s="4">
        <v>0</v>
      </c>
      <c r="FE307" s="4">
        <v>0</v>
      </c>
      <c r="FF307" s="1"/>
      <c r="FG307" s="4">
        <v>0</v>
      </c>
      <c r="FH307" s="1"/>
      <c r="FI307" s="4">
        <v>0</v>
      </c>
      <c r="FJ307" s="4">
        <v>0</v>
      </c>
      <c r="FK307" s="4">
        <v>0</v>
      </c>
      <c r="FL307" s="1"/>
      <c r="FM307" s="4">
        <v>0</v>
      </c>
      <c r="FN307" s="1"/>
      <c r="FO307" s="4">
        <v>0</v>
      </c>
      <c r="FP307" s="4">
        <v>0</v>
      </c>
      <c r="FQ307" s="4">
        <v>0</v>
      </c>
      <c r="FR307" s="1"/>
      <c r="FS307" s="4">
        <v>0</v>
      </c>
      <c r="FT307" s="1"/>
      <c r="FU307" s="4">
        <v>0</v>
      </c>
      <c r="FV307" s="4">
        <v>0</v>
      </c>
      <c r="FW307" s="4">
        <v>0</v>
      </c>
      <c r="FX307" s="1"/>
      <c r="FY307" s="4">
        <v>0</v>
      </c>
      <c r="FZ307" s="1"/>
      <c r="GA307" s="4">
        <v>0</v>
      </c>
      <c r="GB307" s="4">
        <v>0</v>
      </c>
      <c r="GC307" s="4">
        <v>0</v>
      </c>
      <c r="GD307" s="1"/>
      <c r="GE307" s="4">
        <v>0</v>
      </c>
      <c r="GF307" s="1"/>
      <c r="GG307" s="4">
        <v>0</v>
      </c>
      <c r="GH307" s="4">
        <v>0</v>
      </c>
      <c r="GI307" s="4">
        <v>0</v>
      </c>
      <c r="GJ307" s="1"/>
      <c r="GK307" s="4">
        <v>0</v>
      </c>
      <c r="GL307" s="1"/>
      <c r="GM307" s="4">
        <v>0</v>
      </c>
      <c r="GN307" s="4">
        <v>85.052730692472096</v>
      </c>
      <c r="GO307" s="4">
        <v>29.331361835553999</v>
      </c>
      <c r="GP307" s="1">
        <v>0.34486090683682302</v>
      </c>
      <c r="GQ307" s="4">
        <v>23.280677785953198</v>
      </c>
      <c r="GR307" s="1">
        <v>0.27372052133317099</v>
      </c>
      <c r="GS307" s="4">
        <v>5.0688172043010704</v>
      </c>
      <c r="GT307" s="4">
        <v>31.860716041499298</v>
      </c>
      <c r="GU307" s="4">
        <v>9.1197227429824199</v>
      </c>
      <c r="GV307" s="1">
        <v>0.28623721862069201</v>
      </c>
      <c r="GW307" s="4">
        <v>6.5400815418587204</v>
      </c>
      <c r="GX307" s="1">
        <v>0.205271015671465</v>
      </c>
      <c r="GY307" s="4">
        <v>2</v>
      </c>
    </row>
    <row r="308" spans="1:207" s="8" customFormat="1" x14ac:dyDescent="0.25">
      <c r="A308" s="4" t="s">
        <v>221</v>
      </c>
      <c r="B308" s="4" t="s">
        <v>806</v>
      </c>
      <c r="C308" s="4" t="s">
        <v>806</v>
      </c>
      <c r="D308" s="30" t="s">
        <v>256</v>
      </c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>
        <v>0</v>
      </c>
      <c r="AB308" s="5">
        <v>50.625856553486798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50.625856553486798</v>
      </c>
      <c r="AO308" s="5"/>
      <c r="AP308" s="5"/>
      <c r="AQ308" s="5"/>
      <c r="AR308" s="5"/>
      <c r="AS308" s="5"/>
      <c r="AT308" s="5">
        <v>50.625856553486798</v>
      </c>
      <c r="AU308" s="5">
        <f t="shared" si="37"/>
        <v>0</v>
      </c>
      <c r="AV308" s="5">
        <f t="shared" si="38"/>
        <v>0</v>
      </c>
      <c r="AW308" s="5">
        <f t="shared" si="39"/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6">
        <v>0</v>
      </c>
      <c r="BM308" s="5" t="s">
        <v>257</v>
      </c>
      <c r="BN308" s="4" t="s">
        <v>257</v>
      </c>
      <c r="BO308" s="7"/>
      <c r="BP308" s="7"/>
      <c r="BQ308" s="4" t="s">
        <v>253</v>
      </c>
      <c r="BR308" s="5"/>
      <c r="BS308" s="5"/>
      <c r="BT308" s="1"/>
      <c r="BU308" s="5"/>
      <c r="BV308" s="1"/>
      <c r="BW308" s="5"/>
      <c r="BX308" s="5"/>
      <c r="BY308" s="5"/>
      <c r="BZ308" s="1"/>
      <c r="CA308" s="5"/>
      <c r="CB308" s="1"/>
      <c r="CC308" s="5"/>
      <c r="CD308" s="5"/>
      <c r="CE308" s="5"/>
      <c r="CF308" s="1"/>
      <c r="CG308" s="5"/>
      <c r="CH308" s="1"/>
      <c r="CI308" s="5"/>
      <c r="CJ308" s="5"/>
      <c r="CK308" s="5"/>
      <c r="CL308" s="1"/>
      <c r="CM308" s="5"/>
      <c r="CN308" s="1"/>
      <c r="CO308" s="5"/>
      <c r="CP308" s="5"/>
      <c r="CQ308" s="5"/>
      <c r="CR308" s="1"/>
      <c r="CS308" s="5"/>
      <c r="CT308" s="1"/>
      <c r="CU308" s="5"/>
      <c r="CV308" s="5"/>
      <c r="CW308" s="5"/>
      <c r="CX308" s="1"/>
      <c r="CY308" s="5"/>
      <c r="CZ308" s="1"/>
      <c r="DA308" s="5"/>
      <c r="DB308" s="5"/>
      <c r="DC308" s="5"/>
      <c r="DD308" s="1"/>
      <c r="DE308" s="5"/>
      <c r="DF308" s="1"/>
      <c r="DG308" s="5"/>
      <c r="DH308" s="5"/>
      <c r="DI308" s="5"/>
      <c r="DJ308" s="1"/>
      <c r="DK308" s="5"/>
      <c r="DL308" s="1"/>
      <c r="DM308" s="5"/>
      <c r="DN308" s="5"/>
      <c r="DO308" s="5"/>
      <c r="DP308" s="1"/>
      <c r="DQ308" s="5"/>
      <c r="DR308" s="1"/>
      <c r="DS308" s="5"/>
      <c r="DT308" s="5"/>
      <c r="DU308" s="5"/>
      <c r="DV308" s="1"/>
      <c r="DW308" s="5"/>
      <c r="DX308" s="1"/>
      <c r="DY308" s="5"/>
      <c r="DZ308" s="5"/>
      <c r="EA308" s="5"/>
      <c r="EB308" s="1"/>
      <c r="EC308" s="5"/>
      <c r="ED308" s="1"/>
      <c r="EE308" s="5"/>
      <c r="EF308" s="5"/>
      <c r="EG308" s="5"/>
      <c r="EH308" s="1"/>
      <c r="EI308" s="5"/>
      <c r="EJ308" s="1"/>
      <c r="EK308" s="5"/>
      <c r="EL308" s="5"/>
      <c r="EM308" s="5"/>
      <c r="EN308" s="1"/>
      <c r="EO308" s="5"/>
      <c r="EP308" s="1"/>
      <c r="EQ308" s="5"/>
      <c r="ER308" s="5">
        <v>0</v>
      </c>
      <c r="ES308" s="5">
        <v>-19.218770885399699</v>
      </c>
      <c r="ET308" s="1"/>
      <c r="EU308" s="5">
        <v>-33.603335359114297</v>
      </c>
      <c r="EV308" s="1"/>
      <c r="EW308" s="5">
        <v>13.6451612903226</v>
      </c>
      <c r="EX308" s="5">
        <v>50.121035043494999</v>
      </c>
      <c r="EY308" s="5">
        <v>27.626513960117901</v>
      </c>
      <c r="EZ308" s="1">
        <v>0.55119599856913604</v>
      </c>
      <c r="FA308" s="5">
        <v>-3.3485384375626301</v>
      </c>
      <c r="FB308" s="1">
        <v>-6.6809044040227195E-2</v>
      </c>
      <c r="FC308" s="5">
        <v>14.1741935483871</v>
      </c>
      <c r="FD308" s="4">
        <v>0</v>
      </c>
      <c r="FE308" s="4">
        <v>0</v>
      </c>
      <c r="FF308" s="1"/>
      <c r="FG308" s="4">
        <v>0</v>
      </c>
      <c r="FH308" s="1"/>
      <c r="FI308" s="4">
        <v>0</v>
      </c>
      <c r="FJ308" s="4">
        <v>0</v>
      </c>
      <c r="FK308" s="4">
        <v>0</v>
      </c>
      <c r="FL308" s="1"/>
      <c r="FM308" s="4">
        <v>0</v>
      </c>
      <c r="FN308" s="1"/>
      <c r="FO308" s="4">
        <v>0</v>
      </c>
      <c r="FP308" s="4">
        <v>0</v>
      </c>
      <c r="FQ308" s="4">
        <v>0</v>
      </c>
      <c r="FR308" s="1"/>
      <c r="FS308" s="4">
        <v>0</v>
      </c>
      <c r="FT308" s="1"/>
      <c r="FU308" s="4">
        <v>0</v>
      </c>
      <c r="FV308" s="4">
        <v>0</v>
      </c>
      <c r="FW308" s="4">
        <v>0</v>
      </c>
      <c r="FX308" s="1"/>
      <c r="FY308" s="4">
        <v>0</v>
      </c>
      <c r="FZ308" s="1"/>
      <c r="GA308" s="4">
        <v>0</v>
      </c>
      <c r="GB308" s="4">
        <v>0</v>
      </c>
      <c r="GC308" s="4">
        <v>0</v>
      </c>
      <c r="GD308" s="1"/>
      <c r="GE308" s="4">
        <v>0</v>
      </c>
      <c r="GF308" s="1"/>
      <c r="GG308" s="4">
        <v>0</v>
      </c>
      <c r="GH308" s="4">
        <v>0</v>
      </c>
      <c r="GI308" s="4">
        <v>0</v>
      </c>
      <c r="GJ308" s="1"/>
      <c r="GK308" s="4">
        <v>0</v>
      </c>
      <c r="GL308" s="1"/>
      <c r="GM308" s="4">
        <v>0</v>
      </c>
      <c r="GN308" s="4">
        <v>0</v>
      </c>
      <c r="GO308" s="4">
        <v>-19.218770885399699</v>
      </c>
      <c r="GP308" s="1"/>
      <c r="GQ308" s="4">
        <v>-33.603335359114297</v>
      </c>
      <c r="GR308" s="1"/>
      <c r="GS308" s="4">
        <v>13.6451612903226</v>
      </c>
      <c r="GT308" s="4">
        <v>50.121035043494999</v>
      </c>
      <c r="GU308" s="4">
        <v>27.626513960117901</v>
      </c>
      <c r="GV308" s="1">
        <v>0.55119599856913604</v>
      </c>
      <c r="GW308" s="4">
        <v>-3.3485384375626301</v>
      </c>
      <c r="GX308" s="1">
        <v>-6.6809044040227195E-2</v>
      </c>
      <c r="GY308" s="4">
        <v>14.1741935483871</v>
      </c>
    </row>
    <row r="309" spans="1:207" s="8" customFormat="1" x14ac:dyDescent="0.25">
      <c r="A309" s="4" t="s">
        <v>221</v>
      </c>
      <c r="B309" s="4" t="s">
        <v>807</v>
      </c>
      <c r="C309" s="4" t="s">
        <v>808</v>
      </c>
      <c r="D309" s="30" t="s">
        <v>235</v>
      </c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>
        <v>18.7679530956459</v>
      </c>
      <c r="R309" s="5">
        <v>39.183258465868597</v>
      </c>
      <c r="S309" s="5">
        <v>-0.42853747633012101</v>
      </c>
      <c r="T309" s="5">
        <v>0</v>
      </c>
      <c r="U309" s="5"/>
      <c r="V309" s="5"/>
      <c r="W309" s="5"/>
      <c r="X309" s="5"/>
      <c r="Y309" s="5"/>
      <c r="Z309" s="5"/>
      <c r="AA309" s="5"/>
      <c r="AB309" s="5"/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18.7679530956459</v>
      </c>
      <c r="AI309" s="5">
        <v>38.754720989538498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/>
      <c r="AP309" s="5"/>
      <c r="AQ309" s="5">
        <v>18.7679530956459</v>
      </c>
      <c r="AR309" s="5">
        <v>38.754720989538498</v>
      </c>
      <c r="AS309" s="5"/>
      <c r="AT309" s="5"/>
      <c r="AU309" s="5">
        <f t="shared" si="37"/>
        <v>18.7679530956459</v>
      </c>
      <c r="AV309" s="5">
        <f t="shared" si="38"/>
        <v>19.986767893892598</v>
      </c>
      <c r="AW309" s="5">
        <f t="shared" si="39"/>
        <v>-38.754720989538498</v>
      </c>
      <c r="AX309" s="5">
        <v>0</v>
      </c>
      <c r="AY309" s="5">
        <v>0</v>
      </c>
      <c r="AZ309" s="5">
        <v>0</v>
      </c>
      <c r="BA309" s="5">
        <v>0</v>
      </c>
      <c r="BB309" s="5">
        <v>18.7679530956459</v>
      </c>
      <c r="BC309" s="5">
        <v>20.415305370222701</v>
      </c>
      <c r="BD309" s="5">
        <v>-39.611795942198697</v>
      </c>
      <c r="BE309" s="5">
        <v>0.42853747633012101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6">
        <v>0</v>
      </c>
      <c r="BM309" s="5" t="s">
        <v>257</v>
      </c>
      <c r="BN309" s="4" t="s">
        <v>257</v>
      </c>
      <c r="BO309" s="7">
        <v>139</v>
      </c>
      <c r="BP309" s="7"/>
      <c r="BQ309" s="4" t="s">
        <v>253</v>
      </c>
      <c r="BR309" s="5"/>
      <c r="BS309" s="5"/>
      <c r="BT309" s="1"/>
      <c r="BU309" s="5"/>
      <c r="BV309" s="1"/>
      <c r="BW309" s="5"/>
      <c r="BX309" s="5"/>
      <c r="BY309" s="5"/>
      <c r="BZ309" s="1"/>
      <c r="CA309" s="5"/>
      <c r="CB309" s="1"/>
      <c r="CC309" s="5"/>
      <c r="CD309" s="5"/>
      <c r="CE309" s="5"/>
      <c r="CF309" s="1"/>
      <c r="CG309" s="5"/>
      <c r="CH309" s="1"/>
      <c r="CI309" s="5"/>
      <c r="CJ309" s="5">
        <v>20.3713803959307</v>
      </c>
      <c r="CK309" s="5">
        <v>14.182558564751201</v>
      </c>
      <c r="CL309" s="1">
        <v>0.69620017343469798</v>
      </c>
      <c r="CM309" s="5">
        <v>10.9163434149024</v>
      </c>
      <c r="CN309" s="1">
        <v>0.53586665227079999</v>
      </c>
      <c r="CO309" s="5">
        <v>2.3580645161290299</v>
      </c>
      <c r="CP309" s="5">
        <v>43.472808960439501</v>
      </c>
      <c r="CQ309" s="5">
        <v>34.537444936439002</v>
      </c>
      <c r="CR309" s="1">
        <v>0.79446085409084899</v>
      </c>
      <c r="CS309" s="5">
        <v>29.819332575027801</v>
      </c>
      <c r="CT309" s="1">
        <v>0.68593066075310505</v>
      </c>
      <c r="CU309" s="5">
        <v>3.9</v>
      </c>
      <c r="CV309" s="5">
        <v>-0.46085071796265498</v>
      </c>
      <c r="CW309" s="5">
        <v>-0.46085071796265498</v>
      </c>
      <c r="CX309" s="1">
        <v>1</v>
      </c>
      <c r="CY309" s="5">
        <v>-24.9496958752318</v>
      </c>
      <c r="CZ309" s="1">
        <v>-54.138346546426703</v>
      </c>
      <c r="DA309" s="5">
        <v>0</v>
      </c>
      <c r="DB309" s="5">
        <v>0</v>
      </c>
      <c r="DC309" s="5">
        <v>0</v>
      </c>
      <c r="DD309" s="1"/>
      <c r="DE309" s="5">
        <v>24.125333689268601</v>
      </c>
      <c r="DF309" s="1"/>
      <c r="DG309" s="5">
        <v>0</v>
      </c>
      <c r="DH309" s="5"/>
      <c r="DI309" s="5"/>
      <c r="DJ309" s="1"/>
      <c r="DK309" s="5"/>
      <c r="DL309" s="1"/>
      <c r="DM309" s="5"/>
      <c r="DN309" s="5"/>
      <c r="DO309" s="5"/>
      <c r="DP309" s="1"/>
      <c r="DQ309" s="5"/>
      <c r="DR309" s="1"/>
      <c r="DS309" s="5"/>
      <c r="DT309" s="5"/>
      <c r="DU309" s="5"/>
      <c r="DV309" s="1"/>
      <c r="DW309" s="5"/>
      <c r="DX309" s="1"/>
      <c r="DY309" s="5"/>
      <c r="DZ309" s="5"/>
      <c r="EA309" s="5"/>
      <c r="EB309" s="1"/>
      <c r="EC309" s="5"/>
      <c r="ED309" s="1"/>
      <c r="EE309" s="5"/>
      <c r="EF309" s="5"/>
      <c r="EG309" s="5"/>
      <c r="EH309" s="1"/>
      <c r="EI309" s="5"/>
      <c r="EJ309" s="1"/>
      <c r="EK309" s="5"/>
      <c r="EL309" s="5"/>
      <c r="EM309" s="5"/>
      <c r="EN309" s="1"/>
      <c r="EO309" s="5"/>
      <c r="EP309" s="1"/>
      <c r="EQ309" s="5"/>
      <c r="ER309" s="5"/>
      <c r="ES309" s="5"/>
      <c r="ET309" s="1"/>
      <c r="EU309" s="5"/>
      <c r="EV309" s="1"/>
      <c r="EW309" s="5"/>
      <c r="EX309" s="5"/>
      <c r="EY309" s="5"/>
      <c r="EZ309" s="1"/>
      <c r="FA309" s="5"/>
      <c r="FB309" s="1"/>
      <c r="FC309" s="5"/>
      <c r="FD309" s="4">
        <v>0</v>
      </c>
      <c r="FE309" s="4">
        <v>0</v>
      </c>
      <c r="FF309" s="1"/>
      <c r="FG309" s="4">
        <v>0</v>
      </c>
      <c r="FH309" s="1"/>
      <c r="FI309" s="4">
        <v>0</v>
      </c>
      <c r="FJ309" s="4">
        <v>20.3713803959307</v>
      </c>
      <c r="FK309" s="4">
        <v>14.182558564751201</v>
      </c>
      <c r="FL309" s="1">
        <v>0.69620017343469798</v>
      </c>
      <c r="FM309" s="4">
        <v>10.9163434149024</v>
      </c>
      <c r="FN309" s="1">
        <v>0.53586665227079999</v>
      </c>
      <c r="FO309" s="4">
        <v>2.3580645161290299</v>
      </c>
      <c r="FP309" s="4">
        <v>43.011958242476801</v>
      </c>
      <c r="FQ309" s="4">
        <v>34.076594218476401</v>
      </c>
      <c r="FR309" s="1">
        <v>0.79225860925401304</v>
      </c>
      <c r="FS309" s="4">
        <v>4.8696366997959899</v>
      </c>
      <c r="FT309" s="1">
        <v>0.113215879926781</v>
      </c>
      <c r="FU309" s="4">
        <v>3.9</v>
      </c>
      <c r="FV309" s="4">
        <v>0</v>
      </c>
      <c r="FW309" s="4">
        <v>0</v>
      </c>
      <c r="FX309" s="1"/>
      <c r="FY309" s="4">
        <v>24.125333689268601</v>
      </c>
      <c r="FZ309" s="1"/>
      <c r="GA309" s="4">
        <v>0</v>
      </c>
      <c r="GB309" s="4">
        <v>0</v>
      </c>
      <c r="GC309" s="4">
        <v>0</v>
      </c>
      <c r="GD309" s="1"/>
      <c r="GE309" s="4">
        <v>0</v>
      </c>
      <c r="GF309" s="1"/>
      <c r="GG309" s="4">
        <v>0</v>
      </c>
      <c r="GH309" s="4">
        <v>0</v>
      </c>
      <c r="GI309" s="4">
        <v>0</v>
      </c>
      <c r="GJ309" s="1"/>
      <c r="GK309" s="4">
        <v>0</v>
      </c>
      <c r="GL309" s="1"/>
      <c r="GM309" s="4">
        <v>0</v>
      </c>
      <c r="GN309" s="4">
        <v>0</v>
      </c>
      <c r="GO309" s="4">
        <v>0</v>
      </c>
      <c r="GP309" s="1"/>
      <c r="GQ309" s="4">
        <v>0</v>
      </c>
      <c r="GR309" s="1"/>
      <c r="GS309" s="4">
        <v>0</v>
      </c>
      <c r="GT309" s="4">
        <v>0</v>
      </c>
      <c r="GU309" s="4">
        <v>0</v>
      </c>
      <c r="GV309" s="1"/>
      <c r="GW309" s="4">
        <v>0</v>
      </c>
      <c r="GX309" s="1"/>
      <c r="GY309" s="4">
        <v>0</v>
      </c>
    </row>
    <row r="310" spans="1:207" s="8" customFormat="1" x14ac:dyDescent="0.25">
      <c r="A310" s="4" t="s">
        <v>221</v>
      </c>
      <c r="B310" s="4" t="s">
        <v>809</v>
      </c>
      <c r="C310" s="4" t="s">
        <v>810</v>
      </c>
      <c r="D310" s="30" t="s">
        <v>235</v>
      </c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>
        <v>17.823684842399999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17.823684842399999</v>
      </c>
      <c r="AO310" s="5"/>
      <c r="AP310" s="5"/>
      <c r="AQ310" s="5"/>
      <c r="AR310" s="5"/>
      <c r="AS310" s="5"/>
      <c r="AT310" s="5">
        <v>17.823684842399999</v>
      </c>
      <c r="AU310" s="5">
        <f t="shared" si="37"/>
        <v>0</v>
      </c>
      <c r="AV310" s="5">
        <f t="shared" si="38"/>
        <v>0</v>
      </c>
      <c r="AW310" s="5">
        <f t="shared" si="39"/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6">
        <v>0</v>
      </c>
      <c r="BM310" s="5" t="s">
        <v>257</v>
      </c>
      <c r="BN310" s="4" t="s">
        <v>257</v>
      </c>
      <c r="BO310" s="7"/>
      <c r="BP310" s="7"/>
      <c r="BQ310" s="4" t="s">
        <v>253</v>
      </c>
      <c r="BR310" s="5"/>
      <c r="BS310" s="5"/>
      <c r="BT310" s="1"/>
      <c r="BU310" s="5"/>
      <c r="BV310" s="1"/>
      <c r="BW310" s="5"/>
      <c r="BX310" s="5"/>
      <c r="BY310" s="5"/>
      <c r="BZ310" s="1"/>
      <c r="CA310" s="5"/>
      <c r="CB310" s="1"/>
      <c r="CC310" s="5"/>
      <c r="CD310" s="5"/>
      <c r="CE310" s="5"/>
      <c r="CF310" s="1"/>
      <c r="CG310" s="5"/>
      <c r="CH310" s="1"/>
      <c r="CI310" s="5"/>
      <c r="CJ310" s="5"/>
      <c r="CK310" s="5"/>
      <c r="CL310" s="1"/>
      <c r="CM310" s="5"/>
      <c r="CN310" s="1"/>
      <c r="CO310" s="5"/>
      <c r="CP310" s="5"/>
      <c r="CQ310" s="5"/>
      <c r="CR310" s="1"/>
      <c r="CS310" s="5"/>
      <c r="CT310" s="1"/>
      <c r="CU310" s="5"/>
      <c r="CV310" s="5"/>
      <c r="CW310" s="5"/>
      <c r="CX310" s="1"/>
      <c r="CY310" s="5"/>
      <c r="CZ310" s="1"/>
      <c r="DA310" s="5"/>
      <c r="DB310" s="5"/>
      <c r="DC310" s="5"/>
      <c r="DD310" s="1"/>
      <c r="DE310" s="5"/>
      <c r="DF310" s="1"/>
      <c r="DG310" s="5"/>
      <c r="DH310" s="5"/>
      <c r="DI310" s="5"/>
      <c r="DJ310" s="1"/>
      <c r="DK310" s="5"/>
      <c r="DL310" s="1"/>
      <c r="DM310" s="5"/>
      <c r="DN310" s="5"/>
      <c r="DO310" s="5"/>
      <c r="DP310" s="1"/>
      <c r="DQ310" s="5"/>
      <c r="DR310" s="1"/>
      <c r="DS310" s="5"/>
      <c r="DT310" s="5"/>
      <c r="DU310" s="5"/>
      <c r="DV310" s="1"/>
      <c r="DW310" s="5"/>
      <c r="DX310" s="1"/>
      <c r="DY310" s="5"/>
      <c r="DZ310" s="5"/>
      <c r="EA310" s="5"/>
      <c r="EB310" s="1"/>
      <c r="EC310" s="5"/>
      <c r="ED310" s="1"/>
      <c r="EE310" s="5"/>
      <c r="EF310" s="5"/>
      <c r="EG310" s="5"/>
      <c r="EH310" s="1"/>
      <c r="EI310" s="5"/>
      <c r="EJ310" s="1"/>
      <c r="EK310" s="5"/>
      <c r="EL310" s="5"/>
      <c r="EM310" s="5"/>
      <c r="EN310" s="1"/>
      <c r="EO310" s="5"/>
      <c r="EP310" s="1"/>
      <c r="EQ310" s="5"/>
      <c r="ER310" s="5"/>
      <c r="ES310" s="5"/>
      <c r="ET310" s="1"/>
      <c r="EU310" s="5"/>
      <c r="EV310" s="1"/>
      <c r="EW310" s="5"/>
      <c r="EX310" s="5">
        <v>17.448801867691401</v>
      </c>
      <c r="EY310" s="5">
        <v>17.434917811461698</v>
      </c>
      <c r="EZ310" s="1">
        <v>0.99920429744489003</v>
      </c>
      <c r="FA310" s="5">
        <v>11.275035830726701</v>
      </c>
      <c r="FB310" s="1">
        <v>0.64617822565822103</v>
      </c>
      <c r="FC310" s="5">
        <v>3.2258064516128997E-2</v>
      </c>
      <c r="FD310" s="4">
        <v>0</v>
      </c>
      <c r="FE310" s="4">
        <v>0</v>
      </c>
      <c r="FF310" s="1"/>
      <c r="FG310" s="4">
        <v>0</v>
      </c>
      <c r="FH310" s="1"/>
      <c r="FI310" s="4">
        <v>0</v>
      </c>
      <c r="FJ310" s="4">
        <v>0</v>
      </c>
      <c r="FK310" s="4">
        <v>0</v>
      </c>
      <c r="FL310" s="1"/>
      <c r="FM310" s="4">
        <v>0</v>
      </c>
      <c r="FN310" s="1"/>
      <c r="FO310" s="4">
        <v>0</v>
      </c>
      <c r="FP310" s="4">
        <v>0</v>
      </c>
      <c r="FQ310" s="4">
        <v>0</v>
      </c>
      <c r="FR310" s="1"/>
      <c r="FS310" s="4">
        <v>0</v>
      </c>
      <c r="FT310" s="1"/>
      <c r="FU310" s="4">
        <v>0</v>
      </c>
      <c r="FV310" s="4">
        <v>0</v>
      </c>
      <c r="FW310" s="4">
        <v>0</v>
      </c>
      <c r="FX310" s="1"/>
      <c r="FY310" s="4">
        <v>0</v>
      </c>
      <c r="FZ310" s="1"/>
      <c r="GA310" s="4">
        <v>0</v>
      </c>
      <c r="GB310" s="4">
        <v>0</v>
      </c>
      <c r="GC310" s="4">
        <v>0</v>
      </c>
      <c r="GD310" s="1"/>
      <c r="GE310" s="4">
        <v>0</v>
      </c>
      <c r="GF310" s="1"/>
      <c r="GG310" s="4">
        <v>0</v>
      </c>
      <c r="GH310" s="4">
        <v>0</v>
      </c>
      <c r="GI310" s="4">
        <v>0</v>
      </c>
      <c r="GJ310" s="1"/>
      <c r="GK310" s="4">
        <v>0</v>
      </c>
      <c r="GL310" s="1"/>
      <c r="GM310" s="4">
        <v>0</v>
      </c>
      <c r="GN310" s="4">
        <v>0</v>
      </c>
      <c r="GO310" s="4">
        <v>0</v>
      </c>
      <c r="GP310" s="1"/>
      <c r="GQ310" s="4">
        <v>0</v>
      </c>
      <c r="GR310" s="1"/>
      <c r="GS310" s="4">
        <v>0</v>
      </c>
      <c r="GT310" s="4">
        <v>17.448801867691401</v>
      </c>
      <c r="GU310" s="4">
        <v>17.434917811461698</v>
      </c>
      <c r="GV310" s="1">
        <v>0.99920429744489003</v>
      </c>
      <c r="GW310" s="4">
        <v>11.275035830726701</v>
      </c>
      <c r="GX310" s="1">
        <v>0.64617822565822103</v>
      </c>
      <c r="GY310" s="4">
        <v>3.2258064516128997E-2</v>
      </c>
    </row>
    <row r="311" spans="1:207" s="8" customFormat="1" x14ac:dyDescent="0.25">
      <c r="A311" s="4" t="s">
        <v>221</v>
      </c>
      <c r="B311" s="4" t="s">
        <v>811</v>
      </c>
      <c r="C311" s="4" t="s">
        <v>812</v>
      </c>
      <c r="D311" s="30" t="s">
        <v>235</v>
      </c>
      <c r="E311" s="4"/>
      <c r="F311" s="5">
        <v>29.029455490483201</v>
      </c>
      <c r="G311" s="5">
        <v>11.2972505518544</v>
      </c>
      <c r="H311" s="5">
        <v>0</v>
      </c>
      <c r="I311" s="5">
        <v>0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>
        <v>40.326706042337598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40.326706042337598</v>
      </c>
      <c r="AP311" s="5"/>
      <c r="AQ311" s="5"/>
      <c r="AR311" s="5"/>
      <c r="AS311" s="5"/>
      <c r="AT311" s="5"/>
      <c r="AU311" s="5">
        <f t="shared" si="37"/>
        <v>0</v>
      </c>
      <c r="AV311" s="5">
        <f t="shared" si="38"/>
        <v>0</v>
      </c>
      <c r="AW311" s="5">
        <f t="shared" si="39"/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6">
        <v>0</v>
      </c>
      <c r="BM311" s="5" t="s">
        <v>257</v>
      </c>
      <c r="BN311" s="4" t="s">
        <v>257</v>
      </c>
      <c r="BO311" s="7"/>
      <c r="BP311" s="7"/>
      <c r="BQ311" s="4" t="s">
        <v>253</v>
      </c>
      <c r="BR311" s="5"/>
      <c r="BS311" s="5"/>
      <c r="BT311" s="1"/>
      <c r="BU311" s="5"/>
      <c r="BV311" s="1"/>
      <c r="BW311" s="5"/>
      <c r="BX311" s="5"/>
      <c r="BY311" s="5"/>
      <c r="BZ311" s="1"/>
      <c r="CA311" s="5"/>
      <c r="CB311" s="1"/>
      <c r="CC311" s="5"/>
      <c r="CD311" s="5"/>
      <c r="CE311" s="5"/>
      <c r="CF311" s="1"/>
      <c r="CG311" s="5"/>
      <c r="CH311" s="1"/>
      <c r="CI311" s="5"/>
      <c r="CJ311" s="5"/>
      <c r="CK311" s="5"/>
      <c r="CL311" s="1"/>
      <c r="CM311" s="5"/>
      <c r="CN311" s="1"/>
      <c r="CO311" s="5"/>
      <c r="CP311" s="5"/>
      <c r="CQ311" s="5"/>
      <c r="CR311" s="1"/>
      <c r="CS311" s="5"/>
      <c r="CT311" s="1"/>
      <c r="CU311" s="5"/>
      <c r="CV311" s="5"/>
      <c r="CW311" s="5"/>
      <c r="CX311" s="1"/>
      <c r="CY311" s="5"/>
      <c r="CZ311" s="1"/>
      <c r="DA311" s="5"/>
      <c r="DB311" s="5"/>
      <c r="DC311" s="5"/>
      <c r="DD311" s="1"/>
      <c r="DE311" s="5"/>
      <c r="DF311" s="1"/>
      <c r="DG311" s="5"/>
      <c r="DH311" s="5"/>
      <c r="DI311" s="5"/>
      <c r="DJ311" s="1"/>
      <c r="DK311" s="5"/>
      <c r="DL311" s="1"/>
      <c r="DM311" s="5"/>
      <c r="DN311" s="5"/>
      <c r="DO311" s="5"/>
      <c r="DP311" s="1"/>
      <c r="DQ311" s="5"/>
      <c r="DR311" s="1"/>
      <c r="DS311" s="5"/>
      <c r="DT311" s="5"/>
      <c r="DU311" s="5"/>
      <c r="DV311" s="1"/>
      <c r="DW311" s="5"/>
      <c r="DX311" s="1"/>
      <c r="DY311" s="5"/>
      <c r="DZ311" s="5"/>
      <c r="EA311" s="5"/>
      <c r="EB311" s="1"/>
      <c r="EC311" s="5"/>
      <c r="ED311" s="1"/>
      <c r="EE311" s="5"/>
      <c r="EF311" s="5"/>
      <c r="EG311" s="5"/>
      <c r="EH311" s="1"/>
      <c r="EI311" s="5"/>
      <c r="EJ311" s="1"/>
      <c r="EK311" s="5"/>
      <c r="EL311" s="5"/>
      <c r="EM311" s="5"/>
      <c r="EN311" s="1"/>
      <c r="EO311" s="5"/>
      <c r="EP311" s="1"/>
      <c r="EQ311" s="5"/>
      <c r="ER311" s="5"/>
      <c r="ES311" s="5"/>
      <c r="ET311" s="1"/>
      <c r="EU311" s="5"/>
      <c r="EV311" s="1"/>
      <c r="EW311" s="5"/>
      <c r="EX311" s="5"/>
      <c r="EY311" s="5"/>
      <c r="EZ311" s="1"/>
      <c r="FA311" s="5"/>
      <c r="FB311" s="1"/>
      <c r="FC311" s="5"/>
      <c r="FD311" s="4">
        <v>0</v>
      </c>
      <c r="FE311" s="4">
        <v>0</v>
      </c>
      <c r="FF311" s="1"/>
      <c r="FG311" s="4">
        <v>0</v>
      </c>
      <c r="FH311" s="1"/>
      <c r="FI311" s="4">
        <v>0</v>
      </c>
      <c r="FJ311" s="4">
        <v>0</v>
      </c>
      <c r="FK311" s="4">
        <v>0</v>
      </c>
      <c r="FL311" s="1"/>
      <c r="FM311" s="4">
        <v>0</v>
      </c>
      <c r="FN311" s="1"/>
      <c r="FO311" s="4">
        <v>0</v>
      </c>
      <c r="FP311" s="4">
        <v>0</v>
      </c>
      <c r="FQ311" s="4">
        <v>0</v>
      </c>
      <c r="FR311" s="1"/>
      <c r="FS311" s="4">
        <v>0</v>
      </c>
      <c r="FT311" s="1"/>
      <c r="FU311" s="4">
        <v>0</v>
      </c>
      <c r="FV311" s="4">
        <v>0</v>
      </c>
      <c r="FW311" s="4">
        <v>0</v>
      </c>
      <c r="FX311" s="1"/>
      <c r="FY311" s="4">
        <v>0</v>
      </c>
      <c r="FZ311" s="1"/>
      <c r="GA311" s="4">
        <v>0</v>
      </c>
      <c r="GB311" s="4">
        <v>0</v>
      </c>
      <c r="GC311" s="4">
        <v>0</v>
      </c>
      <c r="GD311" s="1"/>
      <c r="GE311" s="4">
        <v>0</v>
      </c>
      <c r="GF311" s="1"/>
      <c r="GG311" s="4">
        <v>0</v>
      </c>
      <c r="GH311" s="4">
        <v>0</v>
      </c>
      <c r="GI311" s="4">
        <v>0</v>
      </c>
      <c r="GJ311" s="1"/>
      <c r="GK311" s="4">
        <v>0</v>
      </c>
      <c r="GL311" s="1"/>
      <c r="GM311" s="4">
        <v>0</v>
      </c>
      <c r="GN311" s="4">
        <v>0</v>
      </c>
      <c r="GO311" s="4">
        <v>0</v>
      </c>
      <c r="GP311" s="1"/>
      <c r="GQ311" s="4">
        <v>0</v>
      </c>
      <c r="GR311" s="1"/>
      <c r="GS311" s="4">
        <v>0</v>
      </c>
      <c r="GT311" s="4">
        <v>0</v>
      </c>
      <c r="GU311" s="4">
        <v>0</v>
      </c>
      <c r="GV311" s="1"/>
      <c r="GW311" s="4">
        <v>0</v>
      </c>
      <c r="GX311" s="1"/>
      <c r="GY311" s="4">
        <v>0</v>
      </c>
    </row>
    <row r="312" spans="1:207" s="8" customFormat="1" x14ac:dyDescent="0.25">
      <c r="A312" s="4" t="s">
        <v>221</v>
      </c>
      <c r="B312" s="4" t="s">
        <v>813</v>
      </c>
      <c r="C312" s="4" t="s">
        <v>814</v>
      </c>
      <c r="D312" s="30" t="s">
        <v>224</v>
      </c>
      <c r="E312" s="4"/>
      <c r="F312" s="5">
        <v>151.538056201671</v>
      </c>
      <c r="G312" s="5">
        <v>152.347309312541</v>
      </c>
      <c r="H312" s="5">
        <v>153.35833502420201</v>
      </c>
      <c r="I312" s="5">
        <v>150.355771131654</v>
      </c>
      <c r="J312" s="5">
        <v>152.18694943718199</v>
      </c>
      <c r="K312" s="5">
        <v>36.339528176812003</v>
      </c>
      <c r="L312" s="5">
        <v>48.745182522903498</v>
      </c>
      <c r="M312" s="5">
        <v>0</v>
      </c>
      <c r="N312" s="5">
        <v>0</v>
      </c>
      <c r="O312" s="5">
        <v>0</v>
      </c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>
        <v>303.88536551421203</v>
      </c>
      <c r="AD312" s="5">
        <v>303.71410615585597</v>
      </c>
      <c r="AE312" s="5">
        <v>188.52647761399399</v>
      </c>
      <c r="AF312" s="5">
        <v>48.745182522903498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607.59947167006806</v>
      </c>
      <c r="AP312" s="5">
        <v>237.27166013689799</v>
      </c>
      <c r="AQ312" s="5">
        <v>0</v>
      </c>
      <c r="AR312" s="5"/>
      <c r="AS312" s="5"/>
      <c r="AT312" s="5"/>
      <c r="AU312" s="5">
        <f t="shared" si="37"/>
        <v>-237.27166013689799</v>
      </c>
      <c r="AV312" s="5">
        <f t="shared" si="38"/>
        <v>0</v>
      </c>
      <c r="AW312" s="5">
        <f t="shared" si="39"/>
        <v>0</v>
      </c>
      <c r="AX312" s="5">
        <v>-48.745182522903498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6">
        <v>0</v>
      </c>
      <c r="BM312" s="5" t="s">
        <v>238</v>
      </c>
      <c r="BN312" s="4" t="s">
        <v>238</v>
      </c>
      <c r="BO312" s="7">
        <v>660</v>
      </c>
      <c r="BP312" s="7"/>
      <c r="BQ312" s="4" t="s">
        <v>253</v>
      </c>
      <c r="BR312" s="5">
        <v>0</v>
      </c>
      <c r="BS312" s="5">
        <v>2.1761535427895402</v>
      </c>
      <c r="BT312" s="1"/>
      <c r="BU312" s="5">
        <v>2.2224601964186701</v>
      </c>
      <c r="BV312" s="1"/>
      <c r="BW312" s="5">
        <v>0</v>
      </c>
      <c r="BX312" s="5">
        <v>0</v>
      </c>
      <c r="BY312" s="5">
        <v>0</v>
      </c>
      <c r="BZ312" s="1"/>
      <c r="CA312" s="5">
        <v>22.6367892007755</v>
      </c>
      <c r="CB312" s="1"/>
      <c r="CC312" s="5">
        <v>0</v>
      </c>
      <c r="CD312" s="5"/>
      <c r="CE312" s="5"/>
      <c r="CF312" s="1"/>
      <c r="CG312" s="5"/>
      <c r="CH312" s="1"/>
      <c r="CI312" s="5"/>
      <c r="CJ312" s="5"/>
      <c r="CK312" s="5"/>
      <c r="CL312" s="1"/>
      <c r="CM312" s="5"/>
      <c r="CN312" s="1"/>
      <c r="CO312" s="5"/>
      <c r="CP312" s="5"/>
      <c r="CQ312" s="5"/>
      <c r="CR312" s="1"/>
      <c r="CS312" s="5"/>
      <c r="CT312" s="1"/>
      <c r="CU312" s="5"/>
      <c r="CV312" s="5"/>
      <c r="CW312" s="5"/>
      <c r="CX312" s="1"/>
      <c r="CY312" s="5"/>
      <c r="CZ312" s="1"/>
      <c r="DA312" s="5"/>
      <c r="DB312" s="5"/>
      <c r="DC312" s="5"/>
      <c r="DD312" s="1"/>
      <c r="DE312" s="5"/>
      <c r="DF312" s="1"/>
      <c r="DG312" s="5"/>
      <c r="DH312" s="5"/>
      <c r="DI312" s="5"/>
      <c r="DJ312" s="1"/>
      <c r="DK312" s="5"/>
      <c r="DL312" s="1"/>
      <c r="DM312" s="5"/>
      <c r="DN312" s="5"/>
      <c r="DO312" s="5"/>
      <c r="DP312" s="1"/>
      <c r="DQ312" s="5"/>
      <c r="DR312" s="1"/>
      <c r="DS312" s="5"/>
      <c r="DT312" s="5"/>
      <c r="DU312" s="5"/>
      <c r="DV312" s="1"/>
      <c r="DW312" s="5"/>
      <c r="DX312" s="1"/>
      <c r="DY312" s="5"/>
      <c r="DZ312" s="5"/>
      <c r="EA312" s="5"/>
      <c r="EB312" s="1"/>
      <c r="EC312" s="5"/>
      <c r="ED312" s="1"/>
      <c r="EE312" s="5"/>
      <c r="EF312" s="5"/>
      <c r="EG312" s="5"/>
      <c r="EH312" s="1"/>
      <c r="EI312" s="5"/>
      <c r="EJ312" s="1"/>
      <c r="EK312" s="5"/>
      <c r="EL312" s="5"/>
      <c r="EM312" s="5"/>
      <c r="EN312" s="1"/>
      <c r="EO312" s="5"/>
      <c r="EP312" s="1"/>
      <c r="EQ312" s="5"/>
      <c r="ER312" s="5"/>
      <c r="ES312" s="5"/>
      <c r="ET312" s="1"/>
      <c r="EU312" s="5"/>
      <c r="EV312" s="1"/>
      <c r="EW312" s="5"/>
      <c r="EX312" s="5"/>
      <c r="EY312" s="5"/>
      <c r="EZ312" s="1"/>
      <c r="FA312" s="5"/>
      <c r="FB312" s="1"/>
      <c r="FC312" s="5"/>
      <c r="FD312" s="4">
        <v>0</v>
      </c>
      <c r="FE312" s="4">
        <v>2.1761535427895402</v>
      </c>
      <c r="FF312" s="1"/>
      <c r="FG312" s="4">
        <v>24.859249397194201</v>
      </c>
      <c r="FH312" s="1"/>
      <c r="FI312" s="4">
        <v>0</v>
      </c>
      <c r="FJ312" s="4">
        <v>0</v>
      </c>
      <c r="FK312" s="4">
        <v>0</v>
      </c>
      <c r="FL312" s="1"/>
      <c r="FM312" s="4">
        <v>0</v>
      </c>
      <c r="FN312" s="1"/>
      <c r="FO312" s="4">
        <v>0</v>
      </c>
      <c r="FP312" s="4">
        <v>0</v>
      </c>
      <c r="FQ312" s="4">
        <v>0</v>
      </c>
      <c r="FR312" s="1"/>
      <c r="FS312" s="4">
        <v>0</v>
      </c>
      <c r="FT312" s="1"/>
      <c r="FU312" s="4">
        <v>0</v>
      </c>
      <c r="FV312" s="4">
        <v>0</v>
      </c>
      <c r="FW312" s="4">
        <v>0</v>
      </c>
      <c r="FX312" s="1"/>
      <c r="FY312" s="4">
        <v>0</v>
      </c>
      <c r="FZ312" s="1"/>
      <c r="GA312" s="4">
        <v>0</v>
      </c>
      <c r="GB312" s="4">
        <v>0</v>
      </c>
      <c r="GC312" s="4">
        <v>0</v>
      </c>
      <c r="GD312" s="1"/>
      <c r="GE312" s="4">
        <v>0</v>
      </c>
      <c r="GF312" s="1"/>
      <c r="GG312" s="4">
        <v>0</v>
      </c>
      <c r="GH312" s="4">
        <v>0</v>
      </c>
      <c r="GI312" s="4">
        <v>0</v>
      </c>
      <c r="GJ312" s="1"/>
      <c r="GK312" s="4">
        <v>0</v>
      </c>
      <c r="GL312" s="1"/>
      <c r="GM312" s="4">
        <v>0</v>
      </c>
      <c r="GN312" s="4">
        <v>0</v>
      </c>
      <c r="GO312" s="4">
        <v>0</v>
      </c>
      <c r="GP312" s="1"/>
      <c r="GQ312" s="4">
        <v>0</v>
      </c>
      <c r="GR312" s="1"/>
      <c r="GS312" s="4">
        <v>0</v>
      </c>
      <c r="GT312" s="4">
        <v>0</v>
      </c>
      <c r="GU312" s="4">
        <v>0</v>
      </c>
      <c r="GV312" s="1"/>
      <c r="GW312" s="4">
        <v>0</v>
      </c>
      <c r="GX312" s="1"/>
      <c r="GY312" s="4">
        <v>0</v>
      </c>
    </row>
    <row r="313" spans="1:207" s="8" customFormat="1" x14ac:dyDescent="0.25">
      <c r="A313" s="4" t="s">
        <v>221</v>
      </c>
      <c r="B313" s="4" t="s">
        <v>815</v>
      </c>
      <c r="C313" s="4" t="s">
        <v>816</v>
      </c>
      <c r="D313" s="30" t="s">
        <v>276</v>
      </c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>
        <v>13.5558894771361</v>
      </c>
      <c r="T313" s="5">
        <v>6.7064437031786204</v>
      </c>
      <c r="U313" s="5">
        <v>0</v>
      </c>
      <c r="V313" s="5"/>
      <c r="W313" s="5"/>
      <c r="X313" s="5"/>
      <c r="Y313" s="5"/>
      <c r="Z313" s="5"/>
      <c r="AA313" s="5"/>
      <c r="AB313" s="5"/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13.5558894771361</v>
      </c>
      <c r="AJ313" s="5">
        <v>6.7064437031786204</v>
      </c>
      <c r="AK313" s="5">
        <v>0</v>
      </c>
      <c r="AL313" s="5">
        <v>0</v>
      </c>
      <c r="AM313" s="5">
        <v>0</v>
      </c>
      <c r="AN313" s="5">
        <v>0</v>
      </c>
      <c r="AO313" s="5"/>
      <c r="AP313" s="5"/>
      <c r="AQ313" s="5"/>
      <c r="AR313" s="5">
        <v>20.262333180314702</v>
      </c>
      <c r="AS313" s="5"/>
      <c r="AT313" s="5"/>
      <c r="AU313" s="5">
        <f t="shared" si="37"/>
        <v>0</v>
      </c>
      <c r="AV313" s="5">
        <f t="shared" si="38"/>
        <v>20.262333180314702</v>
      </c>
      <c r="AW313" s="5">
        <f t="shared" si="39"/>
        <v>-20.262333180314702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13.5558894771361</v>
      </c>
      <c r="BE313" s="5">
        <v>-6.8494457739574601</v>
      </c>
      <c r="BF313" s="5">
        <v>-6.7064437031786204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6">
        <v>0</v>
      </c>
      <c r="BM313" s="5" t="s">
        <v>257</v>
      </c>
      <c r="BN313" s="4" t="s">
        <v>257</v>
      </c>
      <c r="BO313" s="7"/>
      <c r="BP313" s="7"/>
      <c r="BQ313" s="4" t="s">
        <v>253</v>
      </c>
      <c r="BR313" s="5"/>
      <c r="BS313" s="5"/>
      <c r="BT313" s="1"/>
      <c r="BU313" s="5"/>
      <c r="BV313" s="1"/>
      <c r="BW313" s="5"/>
      <c r="BX313" s="5"/>
      <c r="BY313" s="5"/>
      <c r="BZ313" s="1"/>
      <c r="CA313" s="5"/>
      <c r="CB313" s="1"/>
      <c r="CC313" s="5"/>
      <c r="CD313" s="5"/>
      <c r="CE313" s="5"/>
      <c r="CF313" s="1"/>
      <c r="CG313" s="5"/>
      <c r="CH313" s="1"/>
      <c r="CI313" s="5"/>
      <c r="CJ313" s="5"/>
      <c r="CK313" s="5"/>
      <c r="CL313" s="1"/>
      <c r="CM313" s="5"/>
      <c r="CN313" s="1"/>
      <c r="CO313" s="5"/>
      <c r="CP313" s="5"/>
      <c r="CQ313" s="5"/>
      <c r="CR313" s="1"/>
      <c r="CS313" s="5"/>
      <c r="CT313" s="1"/>
      <c r="CU313" s="5"/>
      <c r="CV313" s="5">
        <v>14.626687446808599</v>
      </c>
      <c r="CW313" s="5">
        <v>5.4924964900175901</v>
      </c>
      <c r="CX313" s="1">
        <v>0.375511988616124</v>
      </c>
      <c r="CY313" s="5">
        <v>3.0864350489248999</v>
      </c>
      <c r="CZ313" s="1">
        <v>0.21101394694793499</v>
      </c>
      <c r="DA313" s="5">
        <v>2.80215053763441</v>
      </c>
      <c r="DB313" s="5">
        <v>6.8149437282671999</v>
      </c>
      <c r="DC313" s="5">
        <v>6.5131936572777596</v>
      </c>
      <c r="DD313" s="1">
        <v>0.95572229456014002</v>
      </c>
      <c r="DE313" s="5">
        <v>5.7762813560619799</v>
      </c>
      <c r="DF313" s="1">
        <v>0.84759046976469798</v>
      </c>
      <c r="DG313" s="5">
        <v>0.67741935483870996</v>
      </c>
      <c r="DH313" s="5">
        <v>0</v>
      </c>
      <c r="DI313" s="5">
        <v>0.20635852842809399</v>
      </c>
      <c r="DJ313" s="1"/>
      <c r="DK313" s="5">
        <v>0.197728538116374</v>
      </c>
      <c r="DL313" s="1"/>
      <c r="DM313" s="5">
        <v>0</v>
      </c>
      <c r="DN313" s="5"/>
      <c r="DO313" s="5"/>
      <c r="DP313" s="1"/>
      <c r="DQ313" s="5"/>
      <c r="DR313" s="1"/>
      <c r="DS313" s="5"/>
      <c r="DT313" s="5"/>
      <c r="DU313" s="5"/>
      <c r="DV313" s="1"/>
      <c r="DW313" s="5"/>
      <c r="DX313" s="1"/>
      <c r="DY313" s="5"/>
      <c r="DZ313" s="5"/>
      <c r="EA313" s="5"/>
      <c r="EB313" s="1"/>
      <c r="EC313" s="5"/>
      <c r="ED313" s="1"/>
      <c r="EE313" s="5"/>
      <c r="EF313" s="5"/>
      <c r="EG313" s="5"/>
      <c r="EH313" s="1"/>
      <c r="EI313" s="5"/>
      <c r="EJ313" s="1"/>
      <c r="EK313" s="5"/>
      <c r="EL313" s="5"/>
      <c r="EM313" s="5"/>
      <c r="EN313" s="1"/>
      <c r="EO313" s="5"/>
      <c r="EP313" s="1"/>
      <c r="EQ313" s="5"/>
      <c r="ER313" s="5"/>
      <c r="ES313" s="5"/>
      <c r="ET313" s="1"/>
      <c r="EU313" s="5"/>
      <c r="EV313" s="1"/>
      <c r="EW313" s="5"/>
      <c r="EX313" s="5"/>
      <c r="EY313" s="5"/>
      <c r="EZ313" s="1"/>
      <c r="FA313" s="5"/>
      <c r="FB313" s="1"/>
      <c r="FC313" s="5"/>
      <c r="FD313" s="4">
        <v>0</v>
      </c>
      <c r="FE313" s="4">
        <v>0</v>
      </c>
      <c r="FF313" s="1"/>
      <c r="FG313" s="4">
        <v>0</v>
      </c>
      <c r="FH313" s="1"/>
      <c r="FI313" s="4">
        <v>0</v>
      </c>
      <c r="FJ313" s="4">
        <v>0</v>
      </c>
      <c r="FK313" s="4">
        <v>0</v>
      </c>
      <c r="FL313" s="1"/>
      <c r="FM313" s="4">
        <v>0</v>
      </c>
      <c r="FN313" s="1"/>
      <c r="FO313" s="4">
        <v>0</v>
      </c>
      <c r="FP313" s="4">
        <v>14.626687446808599</v>
      </c>
      <c r="FQ313" s="4">
        <v>5.4924964900175901</v>
      </c>
      <c r="FR313" s="1">
        <v>0.375511988616124</v>
      </c>
      <c r="FS313" s="4">
        <v>3.0864350489248999</v>
      </c>
      <c r="FT313" s="1">
        <v>0.21101394694793499</v>
      </c>
      <c r="FU313" s="4">
        <v>2.80215053763441</v>
      </c>
      <c r="FV313" s="4">
        <v>6.8149437282671999</v>
      </c>
      <c r="FW313" s="4">
        <v>6.7195521857058598</v>
      </c>
      <c r="FX313" s="1">
        <v>0.98600259277774005</v>
      </c>
      <c r="FY313" s="4">
        <v>5.9740098941783497</v>
      </c>
      <c r="FZ313" s="1">
        <v>0.87660443466307703</v>
      </c>
      <c r="GA313" s="4">
        <v>0.67741935483870996</v>
      </c>
      <c r="GB313" s="4">
        <v>0</v>
      </c>
      <c r="GC313" s="4">
        <v>0</v>
      </c>
      <c r="GD313" s="1"/>
      <c r="GE313" s="4">
        <v>0</v>
      </c>
      <c r="GF313" s="1"/>
      <c r="GG313" s="4">
        <v>0</v>
      </c>
      <c r="GH313" s="4">
        <v>0</v>
      </c>
      <c r="GI313" s="4">
        <v>0</v>
      </c>
      <c r="GJ313" s="1"/>
      <c r="GK313" s="4">
        <v>0</v>
      </c>
      <c r="GL313" s="1"/>
      <c r="GM313" s="4">
        <v>0</v>
      </c>
      <c r="GN313" s="4">
        <v>0</v>
      </c>
      <c r="GO313" s="4">
        <v>0</v>
      </c>
      <c r="GP313" s="1"/>
      <c r="GQ313" s="4">
        <v>0</v>
      </c>
      <c r="GR313" s="1"/>
      <c r="GS313" s="4">
        <v>0</v>
      </c>
      <c r="GT313" s="4">
        <v>0</v>
      </c>
      <c r="GU313" s="4">
        <v>0</v>
      </c>
      <c r="GV313" s="1"/>
      <c r="GW313" s="4">
        <v>0</v>
      </c>
      <c r="GX313" s="1"/>
      <c r="GY313" s="4">
        <v>0</v>
      </c>
    </row>
    <row r="314" spans="1:207" s="8" customFormat="1" x14ac:dyDescent="0.25">
      <c r="A314" s="4" t="s">
        <v>221</v>
      </c>
      <c r="B314" s="4" t="s">
        <v>817</v>
      </c>
      <c r="C314" s="4" t="s">
        <v>818</v>
      </c>
      <c r="D314" s="30" t="s">
        <v>224</v>
      </c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>
        <v>43.400997657161497</v>
      </c>
      <c r="AB314" s="5">
        <v>56.946072390419701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43.400997657161497</v>
      </c>
      <c r="AN314" s="5">
        <v>56.946072390419701</v>
      </c>
      <c r="AO314" s="5"/>
      <c r="AP314" s="5"/>
      <c r="AQ314" s="5"/>
      <c r="AR314" s="5"/>
      <c r="AS314" s="5"/>
      <c r="AT314" s="5">
        <v>100.347070047581</v>
      </c>
      <c r="AU314" s="5">
        <f t="shared" si="37"/>
        <v>0</v>
      </c>
      <c r="AV314" s="5">
        <f t="shared" si="38"/>
        <v>0</v>
      </c>
      <c r="AW314" s="5">
        <f t="shared" si="39"/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6">
        <v>43.400997657161497</v>
      </c>
      <c r="BM314" s="5" t="s">
        <v>238</v>
      </c>
      <c r="BN314" s="4" t="s">
        <v>238</v>
      </c>
      <c r="BO314" s="7">
        <v>91</v>
      </c>
      <c r="BP314" s="7"/>
      <c r="BQ314" s="4" t="s">
        <v>253</v>
      </c>
      <c r="BR314" s="5"/>
      <c r="BS314" s="5"/>
      <c r="BT314" s="1"/>
      <c r="BU314" s="5"/>
      <c r="BV314" s="1"/>
      <c r="BW314" s="5"/>
      <c r="BX314" s="5"/>
      <c r="BY314" s="5"/>
      <c r="BZ314" s="1"/>
      <c r="CA314" s="5"/>
      <c r="CB314" s="1"/>
      <c r="CC314" s="5"/>
      <c r="CD314" s="5"/>
      <c r="CE314" s="5"/>
      <c r="CF314" s="1"/>
      <c r="CG314" s="5"/>
      <c r="CH314" s="1"/>
      <c r="CI314" s="5"/>
      <c r="CJ314" s="5"/>
      <c r="CK314" s="5"/>
      <c r="CL314" s="1"/>
      <c r="CM314" s="5"/>
      <c r="CN314" s="1"/>
      <c r="CO314" s="5"/>
      <c r="CP314" s="5"/>
      <c r="CQ314" s="5"/>
      <c r="CR314" s="1"/>
      <c r="CS314" s="5"/>
      <c r="CT314" s="1"/>
      <c r="CU314" s="5"/>
      <c r="CV314" s="5"/>
      <c r="CW314" s="5"/>
      <c r="CX314" s="1"/>
      <c r="CY314" s="5"/>
      <c r="CZ314" s="1"/>
      <c r="DA314" s="5"/>
      <c r="DB314" s="5"/>
      <c r="DC314" s="5"/>
      <c r="DD314" s="1"/>
      <c r="DE314" s="5"/>
      <c r="DF314" s="1"/>
      <c r="DG314" s="5"/>
      <c r="DH314" s="5"/>
      <c r="DI314" s="5"/>
      <c r="DJ314" s="1"/>
      <c r="DK314" s="5"/>
      <c r="DL314" s="1"/>
      <c r="DM314" s="5"/>
      <c r="DN314" s="5"/>
      <c r="DO314" s="5"/>
      <c r="DP314" s="1"/>
      <c r="DQ314" s="5"/>
      <c r="DR314" s="1"/>
      <c r="DS314" s="5"/>
      <c r="DT314" s="5"/>
      <c r="DU314" s="5"/>
      <c r="DV314" s="1"/>
      <c r="DW314" s="5"/>
      <c r="DX314" s="1"/>
      <c r="DY314" s="5"/>
      <c r="DZ314" s="5"/>
      <c r="EA314" s="5"/>
      <c r="EB314" s="1"/>
      <c r="EC314" s="5"/>
      <c r="ED314" s="1"/>
      <c r="EE314" s="5"/>
      <c r="EF314" s="5"/>
      <c r="EG314" s="5"/>
      <c r="EH314" s="1"/>
      <c r="EI314" s="5"/>
      <c r="EJ314" s="1"/>
      <c r="EK314" s="5"/>
      <c r="EL314" s="5"/>
      <c r="EM314" s="5"/>
      <c r="EN314" s="1"/>
      <c r="EO314" s="5"/>
      <c r="EP314" s="1"/>
      <c r="EQ314" s="5"/>
      <c r="ER314" s="5">
        <v>43.400997657161497</v>
      </c>
      <c r="ES314" s="5">
        <v>25.9153720036559</v>
      </c>
      <c r="ET314" s="1">
        <v>0.59711466101239996</v>
      </c>
      <c r="EU314" s="5">
        <v>16.6878338811233</v>
      </c>
      <c r="EV314" s="1">
        <v>0.38450346263802199</v>
      </c>
      <c r="EW314" s="5">
        <v>9.5870967741935509</v>
      </c>
      <c r="EX314" s="5">
        <v>56.946072390419701</v>
      </c>
      <c r="EY314" s="5">
        <v>22.082473950051298</v>
      </c>
      <c r="EZ314" s="1">
        <v>0.38777870049851498</v>
      </c>
      <c r="FA314" s="5">
        <v>6.9152525108554199</v>
      </c>
      <c r="FB314" s="1">
        <v>0.121435109052733</v>
      </c>
      <c r="FC314" s="5">
        <v>14.733333333333301</v>
      </c>
      <c r="FD314" s="4">
        <v>0</v>
      </c>
      <c r="FE314" s="4">
        <v>0</v>
      </c>
      <c r="FF314" s="1"/>
      <c r="FG314" s="4">
        <v>0</v>
      </c>
      <c r="FH314" s="1"/>
      <c r="FI314" s="4">
        <v>0</v>
      </c>
      <c r="FJ314" s="4">
        <v>0</v>
      </c>
      <c r="FK314" s="4">
        <v>0</v>
      </c>
      <c r="FL314" s="1"/>
      <c r="FM314" s="4">
        <v>0</v>
      </c>
      <c r="FN314" s="1"/>
      <c r="FO314" s="4">
        <v>0</v>
      </c>
      <c r="FP314" s="4">
        <v>0</v>
      </c>
      <c r="FQ314" s="4">
        <v>0</v>
      </c>
      <c r="FR314" s="1"/>
      <c r="FS314" s="4">
        <v>0</v>
      </c>
      <c r="FT314" s="1"/>
      <c r="FU314" s="4">
        <v>0</v>
      </c>
      <c r="FV314" s="4">
        <v>0</v>
      </c>
      <c r="FW314" s="4">
        <v>0</v>
      </c>
      <c r="FX314" s="1"/>
      <c r="FY314" s="4">
        <v>0</v>
      </c>
      <c r="FZ314" s="1"/>
      <c r="GA314" s="4">
        <v>0</v>
      </c>
      <c r="GB314" s="4">
        <v>0</v>
      </c>
      <c r="GC314" s="4">
        <v>0</v>
      </c>
      <c r="GD314" s="1"/>
      <c r="GE314" s="4">
        <v>0</v>
      </c>
      <c r="GF314" s="1"/>
      <c r="GG314" s="4">
        <v>0</v>
      </c>
      <c r="GH314" s="4">
        <v>0</v>
      </c>
      <c r="GI314" s="4">
        <v>0</v>
      </c>
      <c r="GJ314" s="1"/>
      <c r="GK314" s="4">
        <v>0</v>
      </c>
      <c r="GL314" s="1"/>
      <c r="GM314" s="4">
        <v>0</v>
      </c>
      <c r="GN314" s="4">
        <v>43.400997657161497</v>
      </c>
      <c r="GO314" s="4">
        <v>25.9153720036559</v>
      </c>
      <c r="GP314" s="1">
        <v>0.59711466101239996</v>
      </c>
      <c r="GQ314" s="4">
        <v>16.6878338811233</v>
      </c>
      <c r="GR314" s="1">
        <v>0.38450346263802199</v>
      </c>
      <c r="GS314" s="4">
        <v>9.5870967741935509</v>
      </c>
      <c r="GT314" s="4">
        <v>56.946072390419701</v>
      </c>
      <c r="GU314" s="4">
        <v>22.082473950051298</v>
      </c>
      <c r="GV314" s="1">
        <v>0.38777870049851498</v>
      </c>
      <c r="GW314" s="4">
        <v>6.9152525108554199</v>
      </c>
      <c r="GX314" s="1">
        <v>0.121435109052733</v>
      </c>
      <c r="GY314" s="4">
        <v>14.733333333333301</v>
      </c>
    </row>
    <row r="315" spans="1:207" s="8" customFormat="1" x14ac:dyDescent="0.25">
      <c r="A315" s="4" t="s">
        <v>221</v>
      </c>
      <c r="B315" s="4" t="s">
        <v>819</v>
      </c>
      <c r="C315" s="4" t="s">
        <v>820</v>
      </c>
      <c r="D315" s="30" t="s">
        <v>235</v>
      </c>
      <c r="E315" s="4"/>
      <c r="F315" s="5">
        <v>0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/>
      <c r="AQ315" s="5"/>
      <c r="AR315" s="5"/>
      <c r="AS315" s="5"/>
      <c r="AT315" s="5"/>
      <c r="AU315" s="5">
        <f t="shared" si="37"/>
        <v>0</v>
      </c>
      <c r="AV315" s="5">
        <f t="shared" si="38"/>
        <v>0</v>
      </c>
      <c r="AW315" s="5">
        <f t="shared" si="39"/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6">
        <v>0</v>
      </c>
      <c r="BM315" s="5" t="s">
        <v>257</v>
      </c>
      <c r="BN315" s="4" t="s">
        <v>257</v>
      </c>
      <c r="BO315" s="7"/>
      <c r="BP315" s="7"/>
      <c r="BQ315" s="4" t="s">
        <v>253</v>
      </c>
      <c r="BR315" s="5"/>
      <c r="BS315" s="5"/>
      <c r="BT315" s="1"/>
      <c r="BU315" s="5"/>
      <c r="BV315" s="1"/>
      <c r="BW315" s="5"/>
      <c r="BX315" s="5"/>
      <c r="BY315" s="5"/>
      <c r="BZ315" s="1"/>
      <c r="CA315" s="5"/>
      <c r="CB315" s="1"/>
      <c r="CC315" s="5"/>
      <c r="CD315" s="5"/>
      <c r="CE315" s="5"/>
      <c r="CF315" s="1"/>
      <c r="CG315" s="5"/>
      <c r="CH315" s="1"/>
      <c r="CI315" s="5"/>
      <c r="CJ315" s="5"/>
      <c r="CK315" s="5"/>
      <c r="CL315" s="1"/>
      <c r="CM315" s="5"/>
      <c r="CN315" s="1"/>
      <c r="CO315" s="5"/>
      <c r="CP315" s="5"/>
      <c r="CQ315" s="5"/>
      <c r="CR315" s="1"/>
      <c r="CS315" s="5"/>
      <c r="CT315" s="1"/>
      <c r="CU315" s="5"/>
      <c r="CV315" s="5"/>
      <c r="CW315" s="5"/>
      <c r="CX315" s="1"/>
      <c r="CY315" s="5"/>
      <c r="CZ315" s="1"/>
      <c r="DA315" s="5"/>
      <c r="DB315" s="5"/>
      <c r="DC315" s="5"/>
      <c r="DD315" s="1"/>
      <c r="DE315" s="5"/>
      <c r="DF315" s="1"/>
      <c r="DG315" s="5"/>
      <c r="DH315" s="5"/>
      <c r="DI315" s="5"/>
      <c r="DJ315" s="1"/>
      <c r="DK315" s="5"/>
      <c r="DL315" s="1"/>
      <c r="DM315" s="5"/>
      <c r="DN315" s="5"/>
      <c r="DO315" s="5"/>
      <c r="DP315" s="1"/>
      <c r="DQ315" s="5"/>
      <c r="DR315" s="1"/>
      <c r="DS315" s="5"/>
      <c r="DT315" s="5"/>
      <c r="DU315" s="5"/>
      <c r="DV315" s="1"/>
      <c r="DW315" s="5"/>
      <c r="DX315" s="1"/>
      <c r="DY315" s="5"/>
      <c r="DZ315" s="5"/>
      <c r="EA315" s="5"/>
      <c r="EB315" s="1"/>
      <c r="EC315" s="5"/>
      <c r="ED315" s="1"/>
      <c r="EE315" s="5"/>
      <c r="EF315" s="5"/>
      <c r="EG315" s="5"/>
      <c r="EH315" s="1"/>
      <c r="EI315" s="5"/>
      <c r="EJ315" s="1"/>
      <c r="EK315" s="5"/>
      <c r="EL315" s="5"/>
      <c r="EM315" s="5"/>
      <c r="EN315" s="1"/>
      <c r="EO315" s="5"/>
      <c r="EP315" s="1"/>
      <c r="EQ315" s="5"/>
      <c r="ER315" s="5"/>
      <c r="ES315" s="5"/>
      <c r="ET315" s="1"/>
      <c r="EU315" s="5"/>
      <c r="EV315" s="1"/>
      <c r="EW315" s="5"/>
      <c r="EX315" s="5"/>
      <c r="EY315" s="5"/>
      <c r="EZ315" s="1"/>
      <c r="FA315" s="5"/>
      <c r="FB315" s="1"/>
      <c r="FC315" s="5"/>
      <c r="FD315" s="4">
        <v>0</v>
      </c>
      <c r="FE315" s="4">
        <v>0</v>
      </c>
      <c r="FF315" s="1"/>
      <c r="FG315" s="4">
        <v>0</v>
      </c>
      <c r="FH315" s="1"/>
      <c r="FI315" s="4">
        <v>0</v>
      </c>
      <c r="FJ315" s="4">
        <v>0</v>
      </c>
      <c r="FK315" s="4">
        <v>0</v>
      </c>
      <c r="FL315" s="1"/>
      <c r="FM315" s="4">
        <v>0</v>
      </c>
      <c r="FN315" s="1"/>
      <c r="FO315" s="4">
        <v>0</v>
      </c>
      <c r="FP315" s="4">
        <v>0</v>
      </c>
      <c r="FQ315" s="4">
        <v>0</v>
      </c>
      <c r="FR315" s="1"/>
      <c r="FS315" s="4">
        <v>0</v>
      </c>
      <c r="FT315" s="1"/>
      <c r="FU315" s="4">
        <v>0</v>
      </c>
      <c r="FV315" s="4">
        <v>0</v>
      </c>
      <c r="FW315" s="4">
        <v>0</v>
      </c>
      <c r="FX315" s="1"/>
      <c r="FY315" s="4">
        <v>0</v>
      </c>
      <c r="FZ315" s="1"/>
      <c r="GA315" s="4">
        <v>0</v>
      </c>
      <c r="GB315" s="4">
        <v>0</v>
      </c>
      <c r="GC315" s="4">
        <v>0</v>
      </c>
      <c r="GD315" s="1"/>
      <c r="GE315" s="4">
        <v>0</v>
      </c>
      <c r="GF315" s="1"/>
      <c r="GG315" s="4">
        <v>0</v>
      </c>
      <c r="GH315" s="4">
        <v>0</v>
      </c>
      <c r="GI315" s="4">
        <v>0</v>
      </c>
      <c r="GJ315" s="1"/>
      <c r="GK315" s="4">
        <v>0</v>
      </c>
      <c r="GL315" s="1"/>
      <c r="GM315" s="4">
        <v>0</v>
      </c>
      <c r="GN315" s="4">
        <v>0</v>
      </c>
      <c r="GO315" s="4">
        <v>0</v>
      </c>
      <c r="GP315" s="1"/>
      <c r="GQ315" s="4">
        <v>0</v>
      </c>
      <c r="GR315" s="1"/>
      <c r="GS315" s="4">
        <v>0</v>
      </c>
      <c r="GT315" s="4">
        <v>0</v>
      </c>
      <c r="GU315" s="4">
        <v>0</v>
      </c>
      <c r="GV315" s="1"/>
      <c r="GW315" s="4">
        <v>0</v>
      </c>
      <c r="GX315" s="1"/>
      <c r="GY315" s="4">
        <v>0</v>
      </c>
    </row>
    <row r="316" spans="1:207" s="8" customFormat="1" x14ac:dyDescent="0.25">
      <c r="A316" s="4" t="s">
        <v>221</v>
      </c>
      <c r="B316" s="4" t="s">
        <v>821</v>
      </c>
      <c r="C316" s="4" t="s">
        <v>822</v>
      </c>
      <c r="D316" s="30" t="s">
        <v>276</v>
      </c>
      <c r="E316" s="4"/>
      <c r="F316" s="5"/>
      <c r="G316" s="5"/>
      <c r="H316" s="5"/>
      <c r="I316" s="5"/>
      <c r="J316" s="5"/>
      <c r="K316" s="5">
        <v>5.74911876084201</v>
      </c>
      <c r="L316" s="5">
        <v>5.8954528595186604</v>
      </c>
      <c r="M316" s="5">
        <v>-0.33107512335643902</v>
      </c>
      <c r="N316" s="5">
        <v>5.6685230176828201</v>
      </c>
      <c r="O316" s="5">
        <v>0</v>
      </c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>
        <v>0</v>
      </c>
      <c r="AD316" s="5">
        <v>0</v>
      </c>
      <c r="AE316" s="5">
        <v>5.74911876084201</v>
      </c>
      <c r="AF316" s="5">
        <v>5.5643777361622204</v>
      </c>
      <c r="AG316" s="5">
        <v>5.6685230176828201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/>
      <c r="AP316" s="5">
        <v>11.3134964970042</v>
      </c>
      <c r="AQ316" s="5">
        <v>5.6685230176828201</v>
      </c>
      <c r="AR316" s="5"/>
      <c r="AS316" s="5"/>
      <c r="AT316" s="5"/>
      <c r="AU316" s="5">
        <f t="shared" si="37"/>
        <v>-5.6449734793213802</v>
      </c>
      <c r="AV316" s="5">
        <f t="shared" si="38"/>
        <v>-5.6685230176828201</v>
      </c>
      <c r="AW316" s="5">
        <f t="shared" si="39"/>
        <v>0</v>
      </c>
      <c r="AX316" s="5">
        <v>-6.2265279828751003</v>
      </c>
      <c r="AY316" s="5">
        <v>5.99959814103926</v>
      </c>
      <c r="AZ316" s="5">
        <v>-5.6685230176828201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6">
        <v>0</v>
      </c>
      <c r="BM316" s="5" t="s">
        <v>257</v>
      </c>
      <c r="BN316" s="4" t="s">
        <v>257</v>
      </c>
      <c r="BO316" s="7">
        <v>984</v>
      </c>
      <c r="BP316" s="7"/>
      <c r="BQ316" s="4" t="s">
        <v>253</v>
      </c>
      <c r="BR316" s="5">
        <v>5.8682826000792696</v>
      </c>
      <c r="BS316" s="5">
        <v>5.8682826000792696</v>
      </c>
      <c r="BT316" s="1">
        <v>1</v>
      </c>
      <c r="BU316" s="5">
        <v>5.8682826000792696</v>
      </c>
      <c r="BV316" s="1">
        <v>1</v>
      </c>
      <c r="BW316" s="5">
        <v>0</v>
      </c>
      <c r="BX316" s="5">
        <v>0</v>
      </c>
      <c r="BY316" s="5">
        <v>0</v>
      </c>
      <c r="BZ316" s="1"/>
      <c r="CA316" s="5">
        <v>6.8222637181486898E-2</v>
      </c>
      <c r="CB316" s="1"/>
      <c r="CC316" s="5">
        <v>0</v>
      </c>
      <c r="CD316" s="5"/>
      <c r="CE316" s="5"/>
      <c r="CF316" s="1"/>
      <c r="CG316" s="5"/>
      <c r="CH316" s="1"/>
      <c r="CI316" s="5"/>
      <c r="CJ316" s="5"/>
      <c r="CK316" s="5"/>
      <c r="CL316" s="1"/>
      <c r="CM316" s="5"/>
      <c r="CN316" s="1"/>
      <c r="CO316" s="5"/>
      <c r="CP316" s="5"/>
      <c r="CQ316" s="5"/>
      <c r="CR316" s="1"/>
      <c r="CS316" s="5"/>
      <c r="CT316" s="1"/>
      <c r="CU316" s="5"/>
      <c r="CV316" s="5"/>
      <c r="CW316" s="5"/>
      <c r="CX316" s="1"/>
      <c r="CY316" s="5"/>
      <c r="CZ316" s="1"/>
      <c r="DA316" s="5"/>
      <c r="DB316" s="5"/>
      <c r="DC316" s="5"/>
      <c r="DD316" s="1"/>
      <c r="DE316" s="5"/>
      <c r="DF316" s="1"/>
      <c r="DG316" s="5"/>
      <c r="DH316" s="5"/>
      <c r="DI316" s="5"/>
      <c r="DJ316" s="1"/>
      <c r="DK316" s="5"/>
      <c r="DL316" s="1"/>
      <c r="DM316" s="5"/>
      <c r="DN316" s="5"/>
      <c r="DO316" s="5"/>
      <c r="DP316" s="1"/>
      <c r="DQ316" s="5"/>
      <c r="DR316" s="1"/>
      <c r="DS316" s="5"/>
      <c r="DT316" s="5"/>
      <c r="DU316" s="5"/>
      <c r="DV316" s="1"/>
      <c r="DW316" s="5"/>
      <c r="DX316" s="1"/>
      <c r="DY316" s="5"/>
      <c r="DZ316" s="5"/>
      <c r="EA316" s="5"/>
      <c r="EB316" s="1"/>
      <c r="EC316" s="5"/>
      <c r="ED316" s="1"/>
      <c r="EE316" s="5"/>
      <c r="EF316" s="5"/>
      <c r="EG316" s="5"/>
      <c r="EH316" s="1"/>
      <c r="EI316" s="5"/>
      <c r="EJ316" s="1"/>
      <c r="EK316" s="5"/>
      <c r="EL316" s="5"/>
      <c r="EM316" s="5"/>
      <c r="EN316" s="1"/>
      <c r="EO316" s="5"/>
      <c r="EP316" s="1"/>
      <c r="EQ316" s="5"/>
      <c r="ER316" s="5"/>
      <c r="ES316" s="5"/>
      <c r="ET316" s="1"/>
      <c r="EU316" s="5"/>
      <c r="EV316" s="1"/>
      <c r="EW316" s="5"/>
      <c r="EX316" s="5"/>
      <c r="EY316" s="5"/>
      <c r="EZ316" s="1"/>
      <c r="FA316" s="5"/>
      <c r="FB316" s="1"/>
      <c r="FC316" s="5"/>
      <c r="FD316" s="4">
        <v>5.8682826000792696</v>
      </c>
      <c r="FE316" s="4">
        <v>5.8682826000792696</v>
      </c>
      <c r="FF316" s="1">
        <v>1</v>
      </c>
      <c r="FG316" s="4">
        <v>5.9365052372607598</v>
      </c>
      <c r="FH316" s="1">
        <v>1.0116256564025301</v>
      </c>
      <c r="FI316" s="4">
        <v>0</v>
      </c>
      <c r="FJ316" s="4">
        <v>0</v>
      </c>
      <c r="FK316" s="4">
        <v>0</v>
      </c>
      <c r="FL316" s="1"/>
      <c r="FM316" s="4">
        <v>0</v>
      </c>
      <c r="FN316" s="1"/>
      <c r="FO316" s="4">
        <v>0</v>
      </c>
      <c r="FP316" s="4">
        <v>0</v>
      </c>
      <c r="FQ316" s="4">
        <v>0</v>
      </c>
      <c r="FR316" s="1"/>
      <c r="FS316" s="4">
        <v>0</v>
      </c>
      <c r="FT316" s="1"/>
      <c r="FU316" s="4">
        <v>0</v>
      </c>
      <c r="FV316" s="4">
        <v>0</v>
      </c>
      <c r="FW316" s="4">
        <v>0</v>
      </c>
      <c r="FX316" s="1"/>
      <c r="FY316" s="4">
        <v>0</v>
      </c>
      <c r="FZ316" s="1"/>
      <c r="GA316" s="4">
        <v>0</v>
      </c>
      <c r="GB316" s="4">
        <v>0</v>
      </c>
      <c r="GC316" s="4">
        <v>0</v>
      </c>
      <c r="GD316" s="1"/>
      <c r="GE316" s="4">
        <v>0</v>
      </c>
      <c r="GF316" s="1"/>
      <c r="GG316" s="4">
        <v>0</v>
      </c>
      <c r="GH316" s="4">
        <v>0</v>
      </c>
      <c r="GI316" s="4">
        <v>0</v>
      </c>
      <c r="GJ316" s="1"/>
      <c r="GK316" s="4">
        <v>0</v>
      </c>
      <c r="GL316" s="1"/>
      <c r="GM316" s="4">
        <v>0</v>
      </c>
      <c r="GN316" s="4">
        <v>0</v>
      </c>
      <c r="GO316" s="4">
        <v>0</v>
      </c>
      <c r="GP316" s="1"/>
      <c r="GQ316" s="4">
        <v>0</v>
      </c>
      <c r="GR316" s="1"/>
      <c r="GS316" s="4">
        <v>0</v>
      </c>
      <c r="GT316" s="4">
        <v>0</v>
      </c>
      <c r="GU316" s="4">
        <v>0</v>
      </c>
      <c r="GV316" s="1"/>
      <c r="GW316" s="4">
        <v>0</v>
      </c>
      <c r="GX316" s="1"/>
      <c r="GY316" s="4">
        <v>0</v>
      </c>
    </row>
    <row r="317" spans="1:207" s="8" customFormat="1" x14ac:dyDescent="0.25">
      <c r="A317" s="4" t="s">
        <v>221</v>
      </c>
      <c r="B317" s="4" t="s">
        <v>823</v>
      </c>
      <c r="C317" s="4" t="s">
        <v>824</v>
      </c>
      <c r="D317" s="30" t="s">
        <v>276</v>
      </c>
      <c r="E317" s="4"/>
      <c r="F317" s="5"/>
      <c r="G317" s="5"/>
      <c r="H317" s="5"/>
      <c r="I317" s="5"/>
      <c r="J317" s="5"/>
      <c r="K317" s="5"/>
      <c r="L317" s="5"/>
      <c r="M317" s="5">
        <v>11.6677042489681</v>
      </c>
      <c r="N317" s="5">
        <v>23.369756601887001</v>
      </c>
      <c r="O317" s="5">
        <v>32.063275988585403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-34.625343438114399</v>
      </c>
      <c r="V317" s="5"/>
      <c r="W317" s="5"/>
      <c r="X317" s="5"/>
      <c r="Y317" s="5"/>
      <c r="Z317" s="5"/>
      <c r="AA317" s="5"/>
      <c r="AB317" s="5"/>
      <c r="AC317" s="5">
        <v>0</v>
      </c>
      <c r="AD317" s="5">
        <v>0</v>
      </c>
      <c r="AE317" s="5">
        <v>0</v>
      </c>
      <c r="AF317" s="5">
        <v>11.6677042489681</v>
      </c>
      <c r="AG317" s="5">
        <v>55.433032590472401</v>
      </c>
      <c r="AH317" s="5">
        <v>0</v>
      </c>
      <c r="AI317" s="5">
        <v>0</v>
      </c>
      <c r="AJ317" s="5">
        <v>-34.625343438114399</v>
      </c>
      <c r="AK317" s="5">
        <v>0</v>
      </c>
      <c r="AL317" s="5">
        <v>0</v>
      </c>
      <c r="AM317" s="5">
        <v>0</v>
      </c>
      <c r="AN317" s="5">
        <v>0</v>
      </c>
      <c r="AO317" s="5"/>
      <c r="AP317" s="5">
        <v>11.6677042489681</v>
      </c>
      <c r="AQ317" s="5">
        <v>55.433032590472401</v>
      </c>
      <c r="AR317" s="5">
        <v>-34.625343438114399</v>
      </c>
      <c r="AS317" s="5"/>
      <c r="AT317" s="5"/>
      <c r="AU317" s="5">
        <f t="shared" si="37"/>
        <v>43.765328341504301</v>
      </c>
      <c r="AV317" s="5">
        <f t="shared" si="38"/>
        <v>-90.058376028586792</v>
      </c>
      <c r="AW317" s="5">
        <f t="shared" si="39"/>
        <v>34.625343438114399</v>
      </c>
      <c r="AX317" s="5">
        <v>11.6677042489681</v>
      </c>
      <c r="AY317" s="5">
        <v>11.702052352919001</v>
      </c>
      <c r="AZ317" s="5">
        <v>8.6935193866983909</v>
      </c>
      <c r="BA317" s="5">
        <v>-32.063275988585403</v>
      </c>
      <c r="BB317" s="5">
        <v>0</v>
      </c>
      <c r="BC317" s="5">
        <v>0</v>
      </c>
      <c r="BD317" s="5">
        <v>0</v>
      </c>
      <c r="BE317" s="5">
        <v>0</v>
      </c>
      <c r="BF317" s="5">
        <v>-34.625343438114399</v>
      </c>
      <c r="BG317" s="5">
        <v>34.625343438114399</v>
      </c>
      <c r="BH317" s="5">
        <v>0</v>
      </c>
      <c r="BI317" s="5">
        <v>0</v>
      </c>
      <c r="BJ317" s="5">
        <v>0</v>
      </c>
      <c r="BK317" s="5">
        <v>0</v>
      </c>
      <c r="BL317" s="6">
        <v>0</v>
      </c>
      <c r="BM317" s="5" t="s">
        <v>257</v>
      </c>
      <c r="BN317" s="4" t="s">
        <v>279</v>
      </c>
      <c r="BO317" s="7"/>
      <c r="BP317" s="7"/>
      <c r="BQ317" s="4" t="s">
        <v>253</v>
      </c>
      <c r="BR317" s="5">
        <v>22.768130326940099</v>
      </c>
      <c r="BS317" s="5">
        <v>13.412364229111899</v>
      </c>
      <c r="BT317" s="1">
        <v>0.58908500770666705</v>
      </c>
      <c r="BU317" s="5">
        <v>10.7373921641673</v>
      </c>
      <c r="BV317" s="1">
        <v>0.47159744827454603</v>
      </c>
      <c r="BW317" s="5">
        <v>2.0333333333333301</v>
      </c>
      <c r="BX317" s="5">
        <v>32.063275988585403</v>
      </c>
      <c r="BY317" s="5">
        <v>32.0920859832407</v>
      </c>
      <c r="BZ317" s="1">
        <v>1.0008985355914799</v>
      </c>
      <c r="CA317" s="5">
        <v>32.078704733684603</v>
      </c>
      <c r="CB317" s="1">
        <v>1.00048119677804</v>
      </c>
      <c r="CC317" s="5">
        <v>0</v>
      </c>
      <c r="CD317" s="5">
        <v>0</v>
      </c>
      <c r="CE317" s="5">
        <v>0</v>
      </c>
      <c r="CF317" s="1"/>
      <c r="CG317" s="5">
        <v>-39.473542309586598</v>
      </c>
      <c r="CH317" s="1"/>
      <c r="CI317" s="5">
        <v>0</v>
      </c>
      <c r="CJ317" s="5">
        <v>0</v>
      </c>
      <c r="CK317" s="5">
        <v>0</v>
      </c>
      <c r="CL317" s="1"/>
      <c r="CM317" s="5">
        <v>0.41265844680276198</v>
      </c>
      <c r="CN317" s="1"/>
      <c r="CO317" s="5">
        <v>0</v>
      </c>
      <c r="CP317" s="5">
        <v>0</v>
      </c>
      <c r="CQ317" s="5">
        <v>0</v>
      </c>
      <c r="CR317" s="1"/>
      <c r="CS317" s="5">
        <v>-2.5257053342718602E-2</v>
      </c>
      <c r="CT317" s="1"/>
      <c r="CU317" s="5">
        <v>0</v>
      </c>
      <c r="CV317" s="5">
        <v>0</v>
      </c>
      <c r="CW317" s="5">
        <v>0</v>
      </c>
      <c r="CX317" s="1"/>
      <c r="CY317" s="5">
        <v>1.6154282421414301</v>
      </c>
      <c r="CZ317" s="1"/>
      <c r="DA317" s="5">
        <v>0</v>
      </c>
      <c r="DB317" s="5">
        <v>0</v>
      </c>
      <c r="DC317" s="5">
        <v>0</v>
      </c>
      <c r="DD317" s="1"/>
      <c r="DE317" s="5">
        <v>-0.39831808756522202</v>
      </c>
      <c r="DF317" s="1"/>
      <c r="DG317" s="5">
        <v>0</v>
      </c>
      <c r="DH317" s="5">
        <v>-38.599856992639303</v>
      </c>
      <c r="DI317" s="5">
        <v>-38.599856992639303</v>
      </c>
      <c r="DJ317" s="1">
        <v>1</v>
      </c>
      <c r="DK317" s="5">
        <v>-1.95603307718765</v>
      </c>
      <c r="DL317" s="1">
        <v>-5.0674619793556502E-2</v>
      </c>
      <c r="DM317" s="5">
        <v>0</v>
      </c>
      <c r="DN317" s="5"/>
      <c r="DO317" s="5"/>
      <c r="DP317" s="1"/>
      <c r="DQ317" s="5"/>
      <c r="DR317" s="1"/>
      <c r="DS317" s="5"/>
      <c r="DT317" s="5"/>
      <c r="DU317" s="5"/>
      <c r="DV317" s="1"/>
      <c r="DW317" s="5"/>
      <c r="DX317" s="1"/>
      <c r="DY317" s="5"/>
      <c r="DZ317" s="5"/>
      <c r="EA317" s="5"/>
      <c r="EB317" s="1"/>
      <c r="EC317" s="5"/>
      <c r="ED317" s="1"/>
      <c r="EE317" s="5"/>
      <c r="EF317" s="5"/>
      <c r="EG317" s="5"/>
      <c r="EH317" s="1"/>
      <c r="EI317" s="5"/>
      <c r="EJ317" s="1"/>
      <c r="EK317" s="5"/>
      <c r="EL317" s="5"/>
      <c r="EM317" s="5"/>
      <c r="EN317" s="1"/>
      <c r="EO317" s="5"/>
      <c r="EP317" s="1"/>
      <c r="EQ317" s="5"/>
      <c r="ER317" s="5"/>
      <c r="ES317" s="5"/>
      <c r="ET317" s="1"/>
      <c r="EU317" s="5"/>
      <c r="EV317" s="1"/>
      <c r="EW317" s="5"/>
      <c r="EX317" s="5"/>
      <c r="EY317" s="5"/>
      <c r="EZ317" s="1"/>
      <c r="FA317" s="5"/>
      <c r="FB317" s="1"/>
      <c r="FC317" s="5"/>
      <c r="FD317" s="4">
        <v>54.831406315525598</v>
      </c>
      <c r="FE317" s="4">
        <v>45.504450212352602</v>
      </c>
      <c r="FF317" s="1">
        <v>0.82989755817129196</v>
      </c>
      <c r="FG317" s="4">
        <v>42.816096897851899</v>
      </c>
      <c r="FH317" s="1">
        <v>0.78086811509936604</v>
      </c>
      <c r="FI317" s="4">
        <v>2.0333333333333301</v>
      </c>
      <c r="FJ317" s="4">
        <v>0</v>
      </c>
      <c r="FK317" s="4">
        <v>0</v>
      </c>
      <c r="FL317" s="1"/>
      <c r="FM317" s="4">
        <v>-39.060883862783797</v>
      </c>
      <c r="FN317" s="1"/>
      <c r="FO317" s="4">
        <v>0</v>
      </c>
      <c r="FP317" s="4">
        <v>0</v>
      </c>
      <c r="FQ317" s="4">
        <v>0</v>
      </c>
      <c r="FR317" s="1"/>
      <c r="FS317" s="4">
        <v>1.59017118879871</v>
      </c>
      <c r="FT317" s="1"/>
      <c r="FU317" s="4">
        <v>0</v>
      </c>
      <c r="FV317" s="4">
        <v>-38.599856992639303</v>
      </c>
      <c r="FW317" s="4">
        <v>-38.599856992639303</v>
      </c>
      <c r="FX317" s="1">
        <v>1</v>
      </c>
      <c r="FY317" s="4">
        <v>-2.3543511647528699</v>
      </c>
      <c r="FZ317" s="1">
        <v>6.0993779464048999E-2</v>
      </c>
      <c r="GA317" s="4">
        <v>0</v>
      </c>
      <c r="GB317" s="4">
        <v>0</v>
      </c>
      <c r="GC317" s="4">
        <v>0</v>
      </c>
      <c r="GD317" s="1"/>
      <c r="GE317" s="4">
        <v>0</v>
      </c>
      <c r="GF317" s="1"/>
      <c r="GG317" s="4">
        <v>0</v>
      </c>
      <c r="GH317" s="4">
        <v>0</v>
      </c>
      <c r="GI317" s="4">
        <v>0</v>
      </c>
      <c r="GJ317" s="1"/>
      <c r="GK317" s="4">
        <v>0</v>
      </c>
      <c r="GL317" s="1"/>
      <c r="GM317" s="4">
        <v>0</v>
      </c>
      <c r="GN317" s="4">
        <v>0</v>
      </c>
      <c r="GO317" s="4">
        <v>0</v>
      </c>
      <c r="GP317" s="1"/>
      <c r="GQ317" s="4">
        <v>0</v>
      </c>
      <c r="GR317" s="1"/>
      <c r="GS317" s="4">
        <v>0</v>
      </c>
      <c r="GT317" s="4">
        <v>0</v>
      </c>
      <c r="GU317" s="4">
        <v>0</v>
      </c>
      <c r="GV317" s="1"/>
      <c r="GW317" s="4">
        <v>0</v>
      </c>
      <c r="GX317" s="1"/>
      <c r="GY317" s="4">
        <v>0</v>
      </c>
    </row>
    <row r="318" spans="1:207" s="8" customFormat="1" x14ac:dyDescent="0.25">
      <c r="A318" s="4" t="s">
        <v>221</v>
      </c>
      <c r="B318" s="4" t="s">
        <v>825</v>
      </c>
      <c r="C318" s="4" t="s">
        <v>826</v>
      </c>
      <c r="D318" s="30" t="s">
        <v>231</v>
      </c>
      <c r="E318" s="4" t="s">
        <v>232</v>
      </c>
      <c r="F318" s="5">
        <v>0</v>
      </c>
      <c r="G318" s="5"/>
      <c r="H318" s="5">
        <v>0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/>
      <c r="AQ318" s="5"/>
      <c r="AR318" s="5"/>
      <c r="AS318" s="5"/>
      <c r="AT318" s="5"/>
      <c r="AU318" s="5">
        <f t="shared" si="37"/>
        <v>0</v>
      </c>
      <c r="AV318" s="5">
        <f t="shared" si="38"/>
        <v>0</v>
      </c>
      <c r="AW318" s="5">
        <f t="shared" si="39"/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6">
        <v>0</v>
      </c>
      <c r="BM318" s="5" t="s">
        <v>257</v>
      </c>
      <c r="BN318" s="4" t="s">
        <v>257</v>
      </c>
      <c r="BO318" s="7"/>
      <c r="BP318" s="7"/>
      <c r="BQ318" s="4" t="s">
        <v>253</v>
      </c>
      <c r="BR318" s="5"/>
      <c r="BS318" s="5"/>
      <c r="BT318" s="1"/>
      <c r="BU318" s="5"/>
      <c r="BV318" s="1"/>
      <c r="BW318" s="5"/>
      <c r="BX318" s="5"/>
      <c r="BY318" s="5"/>
      <c r="BZ318" s="1"/>
      <c r="CA318" s="5"/>
      <c r="CB318" s="1"/>
      <c r="CC318" s="5"/>
      <c r="CD318" s="5"/>
      <c r="CE318" s="5"/>
      <c r="CF318" s="1"/>
      <c r="CG318" s="5"/>
      <c r="CH318" s="1"/>
      <c r="CI318" s="5"/>
      <c r="CJ318" s="5"/>
      <c r="CK318" s="5"/>
      <c r="CL318" s="1"/>
      <c r="CM318" s="5"/>
      <c r="CN318" s="1"/>
      <c r="CO318" s="5"/>
      <c r="CP318" s="5"/>
      <c r="CQ318" s="5"/>
      <c r="CR318" s="1"/>
      <c r="CS318" s="5"/>
      <c r="CT318" s="1"/>
      <c r="CU318" s="5"/>
      <c r="CV318" s="5"/>
      <c r="CW318" s="5"/>
      <c r="CX318" s="1"/>
      <c r="CY318" s="5"/>
      <c r="CZ318" s="1"/>
      <c r="DA318" s="5"/>
      <c r="DB318" s="5"/>
      <c r="DC318" s="5"/>
      <c r="DD318" s="1"/>
      <c r="DE318" s="5"/>
      <c r="DF318" s="1"/>
      <c r="DG318" s="5"/>
      <c r="DH318" s="5"/>
      <c r="DI318" s="5"/>
      <c r="DJ318" s="1"/>
      <c r="DK318" s="5"/>
      <c r="DL318" s="1"/>
      <c r="DM318" s="5"/>
      <c r="DN318" s="5"/>
      <c r="DO318" s="5"/>
      <c r="DP318" s="1"/>
      <c r="DQ318" s="5"/>
      <c r="DR318" s="1"/>
      <c r="DS318" s="5"/>
      <c r="DT318" s="5"/>
      <c r="DU318" s="5"/>
      <c r="DV318" s="1"/>
      <c r="DW318" s="5"/>
      <c r="DX318" s="1"/>
      <c r="DY318" s="5"/>
      <c r="DZ318" s="5"/>
      <c r="EA318" s="5"/>
      <c r="EB318" s="1"/>
      <c r="EC318" s="5"/>
      <c r="ED318" s="1"/>
      <c r="EE318" s="5"/>
      <c r="EF318" s="5"/>
      <c r="EG318" s="5"/>
      <c r="EH318" s="1"/>
      <c r="EI318" s="5"/>
      <c r="EJ318" s="1"/>
      <c r="EK318" s="5"/>
      <c r="EL318" s="5"/>
      <c r="EM318" s="5"/>
      <c r="EN318" s="1"/>
      <c r="EO318" s="5"/>
      <c r="EP318" s="1"/>
      <c r="EQ318" s="5"/>
      <c r="ER318" s="5"/>
      <c r="ES318" s="5"/>
      <c r="ET318" s="1"/>
      <c r="EU318" s="5"/>
      <c r="EV318" s="1"/>
      <c r="EW318" s="5"/>
      <c r="EX318" s="5"/>
      <c r="EY318" s="5"/>
      <c r="EZ318" s="1"/>
      <c r="FA318" s="5"/>
      <c r="FB318" s="1"/>
      <c r="FC318" s="5"/>
      <c r="FD318" s="4">
        <v>0</v>
      </c>
      <c r="FE318" s="4">
        <v>0</v>
      </c>
      <c r="FF318" s="1"/>
      <c r="FG318" s="4">
        <v>0</v>
      </c>
      <c r="FH318" s="1"/>
      <c r="FI318" s="4">
        <v>0</v>
      </c>
      <c r="FJ318" s="4">
        <v>0</v>
      </c>
      <c r="FK318" s="4">
        <v>0</v>
      </c>
      <c r="FL318" s="1"/>
      <c r="FM318" s="4">
        <v>0</v>
      </c>
      <c r="FN318" s="1"/>
      <c r="FO318" s="4">
        <v>0</v>
      </c>
      <c r="FP318" s="4">
        <v>0</v>
      </c>
      <c r="FQ318" s="4">
        <v>0</v>
      </c>
      <c r="FR318" s="1"/>
      <c r="FS318" s="4">
        <v>0</v>
      </c>
      <c r="FT318" s="1"/>
      <c r="FU318" s="4">
        <v>0</v>
      </c>
      <c r="FV318" s="4">
        <v>0</v>
      </c>
      <c r="FW318" s="4">
        <v>0</v>
      </c>
      <c r="FX318" s="1"/>
      <c r="FY318" s="4">
        <v>0</v>
      </c>
      <c r="FZ318" s="1"/>
      <c r="GA318" s="4">
        <v>0</v>
      </c>
      <c r="GB318" s="4">
        <v>0</v>
      </c>
      <c r="GC318" s="4">
        <v>0</v>
      </c>
      <c r="GD318" s="1"/>
      <c r="GE318" s="4">
        <v>0</v>
      </c>
      <c r="GF318" s="1"/>
      <c r="GG318" s="4">
        <v>0</v>
      </c>
      <c r="GH318" s="4">
        <v>0</v>
      </c>
      <c r="GI318" s="4">
        <v>0</v>
      </c>
      <c r="GJ318" s="1"/>
      <c r="GK318" s="4">
        <v>0</v>
      </c>
      <c r="GL318" s="1"/>
      <c r="GM318" s="4">
        <v>0</v>
      </c>
      <c r="GN318" s="4">
        <v>0</v>
      </c>
      <c r="GO318" s="4">
        <v>0</v>
      </c>
      <c r="GP318" s="1"/>
      <c r="GQ318" s="4">
        <v>0</v>
      </c>
      <c r="GR318" s="1"/>
      <c r="GS318" s="4">
        <v>0</v>
      </c>
      <c r="GT318" s="4">
        <v>0</v>
      </c>
      <c r="GU318" s="4">
        <v>0</v>
      </c>
      <c r="GV318" s="1"/>
      <c r="GW318" s="4">
        <v>0</v>
      </c>
      <c r="GX318" s="1"/>
      <c r="GY318" s="4">
        <v>0</v>
      </c>
    </row>
    <row r="319" spans="1:207" s="8" customFormat="1" x14ac:dyDescent="0.25">
      <c r="A319" s="4" t="s">
        <v>221</v>
      </c>
      <c r="B319" s="4" t="s">
        <v>827</v>
      </c>
      <c r="C319" s="4" t="s">
        <v>828</v>
      </c>
      <c r="D319" s="30" t="s">
        <v>256</v>
      </c>
      <c r="E319" s="4"/>
      <c r="F319" s="5">
        <v>7.2169689604685203</v>
      </c>
      <c r="G319" s="5">
        <v>20.154720612831401</v>
      </c>
      <c r="H319" s="5">
        <v>23.567215192892501</v>
      </c>
      <c r="I319" s="5">
        <v>22.5372377657804</v>
      </c>
      <c r="J319" s="5">
        <v>22.190413925124599</v>
      </c>
      <c r="K319" s="5">
        <v>1.13190194654271</v>
      </c>
      <c r="L319" s="5">
        <v>0</v>
      </c>
      <c r="M319" s="5">
        <v>0</v>
      </c>
      <c r="N319" s="5">
        <v>-0.15679204650548301</v>
      </c>
      <c r="O319" s="5">
        <v>0</v>
      </c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>
        <v>27.3716895732999</v>
      </c>
      <c r="AD319" s="5">
        <v>46.104452958672901</v>
      </c>
      <c r="AE319" s="5">
        <v>23.3223158716673</v>
      </c>
      <c r="AF319" s="5">
        <v>0</v>
      </c>
      <c r="AG319" s="5">
        <v>-0.15679204650548301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73.476142531972798</v>
      </c>
      <c r="AP319" s="5">
        <v>23.3223158716673</v>
      </c>
      <c r="AQ319" s="5">
        <v>-0.15679204650548301</v>
      </c>
      <c r="AR319" s="5"/>
      <c r="AS319" s="5"/>
      <c r="AT319" s="5"/>
      <c r="AU319" s="5">
        <f t="shared" si="37"/>
        <v>-23.479107918172783</v>
      </c>
      <c r="AV319" s="5">
        <f t="shared" si="38"/>
        <v>0.15679204650548301</v>
      </c>
      <c r="AW319" s="5">
        <f t="shared" si="39"/>
        <v>0</v>
      </c>
      <c r="AX319" s="5">
        <v>0</v>
      </c>
      <c r="AY319" s="5">
        <v>-0.15679204650548301</v>
      </c>
      <c r="AZ319" s="5">
        <v>0.15679204650548301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6">
        <v>0</v>
      </c>
      <c r="BM319" s="5" t="s">
        <v>225</v>
      </c>
      <c r="BN319" s="4" t="s">
        <v>225</v>
      </c>
      <c r="BO319" s="7">
        <v>60</v>
      </c>
      <c r="BP319" s="7"/>
      <c r="BQ319" s="4" t="s">
        <v>253</v>
      </c>
      <c r="BR319" s="5">
        <v>-0.15679204650548301</v>
      </c>
      <c r="BS319" s="5">
        <v>-0.15679204650548301</v>
      </c>
      <c r="BT319" s="1">
        <v>1</v>
      </c>
      <c r="BU319" s="5">
        <v>-0.156464798057495</v>
      </c>
      <c r="BV319" s="1">
        <v>-0.99791285045841804</v>
      </c>
      <c r="BW319" s="5">
        <v>0</v>
      </c>
      <c r="BX319" s="5">
        <v>0</v>
      </c>
      <c r="BY319" s="5">
        <v>0</v>
      </c>
      <c r="BZ319" s="1"/>
      <c r="CA319" s="5">
        <v>0.15999139023755499</v>
      </c>
      <c r="CB319" s="1"/>
      <c r="CC319" s="5">
        <v>0</v>
      </c>
      <c r="CD319" s="5"/>
      <c r="CE319" s="5"/>
      <c r="CF319" s="1"/>
      <c r="CG319" s="5"/>
      <c r="CH319" s="1"/>
      <c r="CI319" s="5"/>
      <c r="CJ319" s="5"/>
      <c r="CK319" s="5"/>
      <c r="CL319" s="1"/>
      <c r="CM319" s="5"/>
      <c r="CN319" s="1"/>
      <c r="CO319" s="5"/>
      <c r="CP319" s="5"/>
      <c r="CQ319" s="5"/>
      <c r="CR319" s="1"/>
      <c r="CS319" s="5"/>
      <c r="CT319" s="1"/>
      <c r="CU319" s="5"/>
      <c r="CV319" s="5"/>
      <c r="CW319" s="5"/>
      <c r="CX319" s="1"/>
      <c r="CY319" s="5"/>
      <c r="CZ319" s="1"/>
      <c r="DA319" s="5"/>
      <c r="DB319" s="5"/>
      <c r="DC319" s="5"/>
      <c r="DD319" s="1"/>
      <c r="DE319" s="5"/>
      <c r="DF319" s="1"/>
      <c r="DG319" s="5"/>
      <c r="DH319" s="5"/>
      <c r="DI319" s="5"/>
      <c r="DJ319" s="1"/>
      <c r="DK319" s="5"/>
      <c r="DL319" s="1"/>
      <c r="DM319" s="5"/>
      <c r="DN319" s="5"/>
      <c r="DO319" s="5"/>
      <c r="DP319" s="1"/>
      <c r="DQ319" s="5"/>
      <c r="DR319" s="1"/>
      <c r="DS319" s="5"/>
      <c r="DT319" s="5"/>
      <c r="DU319" s="5"/>
      <c r="DV319" s="1"/>
      <c r="DW319" s="5"/>
      <c r="DX319" s="1"/>
      <c r="DY319" s="5"/>
      <c r="DZ319" s="5"/>
      <c r="EA319" s="5"/>
      <c r="EB319" s="1"/>
      <c r="EC319" s="5"/>
      <c r="ED319" s="1"/>
      <c r="EE319" s="5"/>
      <c r="EF319" s="5"/>
      <c r="EG319" s="5"/>
      <c r="EH319" s="1"/>
      <c r="EI319" s="5"/>
      <c r="EJ319" s="1"/>
      <c r="EK319" s="5"/>
      <c r="EL319" s="5"/>
      <c r="EM319" s="5"/>
      <c r="EN319" s="1"/>
      <c r="EO319" s="5"/>
      <c r="EP319" s="1"/>
      <c r="EQ319" s="5"/>
      <c r="ER319" s="5"/>
      <c r="ES319" s="5"/>
      <c r="ET319" s="1"/>
      <c r="EU319" s="5"/>
      <c r="EV319" s="1"/>
      <c r="EW319" s="5"/>
      <c r="EX319" s="5"/>
      <c r="EY319" s="5"/>
      <c r="EZ319" s="1"/>
      <c r="FA319" s="5"/>
      <c r="FB319" s="1"/>
      <c r="FC319" s="5"/>
      <c r="FD319" s="4">
        <v>-0.15679204650548301</v>
      </c>
      <c r="FE319" s="4">
        <v>-0.15679204650548301</v>
      </c>
      <c r="FF319" s="1">
        <v>1</v>
      </c>
      <c r="FG319" s="4">
        <v>3.5265921800595201E-3</v>
      </c>
      <c r="FH319" s="1">
        <v>-2.2492162444835501E-2</v>
      </c>
      <c r="FI319" s="4">
        <v>0</v>
      </c>
      <c r="FJ319" s="4">
        <v>0</v>
      </c>
      <c r="FK319" s="4">
        <v>0</v>
      </c>
      <c r="FL319" s="1"/>
      <c r="FM319" s="4">
        <v>0</v>
      </c>
      <c r="FN319" s="1"/>
      <c r="FO319" s="4">
        <v>0</v>
      </c>
      <c r="FP319" s="4">
        <v>0</v>
      </c>
      <c r="FQ319" s="4">
        <v>0</v>
      </c>
      <c r="FR319" s="1"/>
      <c r="FS319" s="4">
        <v>0</v>
      </c>
      <c r="FT319" s="1"/>
      <c r="FU319" s="4">
        <v>0</v>
      </c>
      <c r="FV319" s="4">
        <v>0</v>
      </c>
      <c r="FW319" s="4">
        <v>0</v>
      </c>
      <c r="FX319" s="1"/>
      <c r="FY319" s="4">
        <v>0</v>
      </c>
      <c r="FZ319" s="1"/>
      <c r="GA319" s="4">
        <v>0</v>
      </c>
      <c r="GB319" s="4">
        <v>0</v>
      </c>
      <c r="GC319" s="4">
        <v>0</v>
      </c>
      <c r="GD319" s="1"/>
      <c r="GE319" s="4">
        <v>0</v>
      </c>
      <c r="GF319" s="1"/>
      <c r="GG319" s="4">
        <v>0</v>
      </c>
      <c r="GH319" s="4">
        <v>0</v>
      </c>
      <c r="GI319" s="4">
        <v>0</v>
      </c>
      <c r="GJ319" s="1"/>
      <c r="GK319" s="4">
        <v>0</v>
      </c>
      <c r="GL319" s="1"/>
      <c r="GM319" s="4">
        <v>0</v>
      </c>
      <c r="GN319" s="4">
        <v>0</v>
      </c>
      <c r="GO319" s="4">
        <v>0</v>
      </c>
      <c r="GP319" s="1"/>
      <c r="GQ319" s="4">
        <v>0</v>
      </c>
      <c r="GR319" s="1"/>
      <c r="GS319" s="4">
        <v>0</v>
      </c>
      <c r="GT319" s="4">
        <v>0</v>
      </c>
      <c r="GU319" s="4">
        <v>0</v>
      </c>
      <c r="GV319" s="1"/>
      <c r="GW319" s="4">
        <v>0</v>
      </c>
      <c r="GX319" s="1"/>
      <c r="GY319" s="4">
        <v>0</v>
      </c>
    </row>
    <row r="320" spans="1:207" s="8" customFormat="1" x14ac:dyDescent="0.25">
      <c r="A320" s="4" t="s">
        <v>221</v>
      </c>
      <c r="B320" s="4" t="s">
        <v>829</v>
      </c>
      <c r="C320" s="4" t="s">
        <v>830</v>
      </c>
      <c r="D320" s="30" t="s">
        <v>235</v>
      </c>
      <c r="E320" s="4"/>
      <c r="F320" s="5">
        <v>73.240252799234199</v>
      </c>
      <c r="G320" s="5">
        <v>85.209831617865504</v>
      </c>
      <c r="H320" s="5">
        <v>85.139495371535702</v>
      </c>
      <c r="I320" s="5">
        <v>85.647666050708807</v>
      </c>
      <c r="J320" s="5">
        <v>33.077229197881003</v>
      </c>
      <c r="K320" s="5">
        <v>0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>
        <v>158.45008441709999</v>
      </c>
      <c r="AD320" s="5">
        <v>170.787161422244</v>
      </c>
      <c r="AE320" s="5">
        <v>33.077229197881003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329.23724583934398</v>
      </c>
      <c r="AP320" s="5">
        <v>33.077229197881003</v>
      </c>
      <c r="AQ320" s="5"/>
      <c r="AR320" s="5"/>
      <c r="AS320" s="5"/>
      <c r="AT320" s="5"/>
      <c r="AU320" s="5">
        <f t="shared" si="37"/>
        <v>-33.077229197881003</v>
      </c>
      <c r="AV320" s="5">
        <f t="shared" si="38"/>
        <v>0</v>
      </c>
      <c r="AW320" s="5">
        <f t="shared" si="39"/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6">
        <v>0</v>
      </c>
      <c r="BM320" s="5" t="s">
        <v>257</v>
      </c>
      <c r="BN320" s="4" t="s">
        <v>257</v>
      </c>
      <c r="BO320" s="7"/>
      <c r="BP320" s="7"/>
      <c r="BQ320" s="4" t="s">
        <v>253</v>
      </c>
      <c r="BR320" s="5"/>
      <c r="BS320" s="5"/>
      <c r="BT320" s="1"/>
      <c r="BU320" s="5"/>
      <c r="BV320" s="1"/>
      <c r="BW320" s="5"/>
      <c r="BX320" s="5"/>
      <c r="BY320" s="5"/>
      <c r="BZ320" s="1"/>
      <c r="CA320" s="5"/>
      <c r="CB320" s="1"/>
      <c r="CC320" s="5"/>
      <c r="CD320" s="5"/>
      <c r="CE320" s="5"/>
      <c r="CF320" s="1"/>
      <c r="CG320" s="5"/>
      <c r="CH320" s="1"/>
      <c r="CI320" s="5"/>
      <c r="CJ320" s="5"/>
      <c r="CK320" s="5"/>
      <c r="CL320" s="1"/>
      <c r="CM320" s="5"/>
      <c r="CN320" s="1"/>
      <c r="CO320" s="5"/>
      <c r="CP320" s="5"/>
      <c r="CQ320" s="5"/>
      <c r="CR320" s="1"/>
      <c r="CS320" s="5"/>
      <c r="CT320" s="1"/>
      <c r="CU320" s="5"/>
      <c r="CV320" s="5"/>
      <c r="CW320" s="5"/>
      <c r="CX320" s="1"/>
      <c r="CY320" s="5"/>
      <c r="CZ320" s="1"/>
      <c r="DA320" s="5"/>
      <c r="DB320" s="5"/>
      <c r="DC320" s="5"/>
      <c r="DD320" s="1"/>
      <c r="DE320" s="5"/>
      <c r="DF320" s="1"/>
      <c r="DG320" s="5"/>
      <c r="DH320" s="5"/>
      <c r="DI320" s="5"/>
      <c r="DJ320" s="1"/>
      <c r="DK320" s="5"/>
      <c r="DL320" s="1"/>
      <c r="DM320" s="5"/>
      <c r="DN320" s="5"/>
      <c r="DO320" s="5"/>
      <c r="DP320" s="1"/>
      <c r="DQ320" s="5"/>
      <c r="DR320" s="1"/>
      <c r="DS320" s="5"/>
      <c r="DT320" s="5"/>
      <c r="DU320" s="5"/>
      <c r="DV320" s="1"/>
      <c r="DW320" s="5"/>
      <c r="DX320" s="1"/>
      <c r="DY320" s="5"/>
      <c r="DZ320" s="5"/>
      <c r="EA320" s="5"/>
      <c r="EB320" s="1"/>
      <c r="EC320" s="5"/>
      <c r="ED320" s="1"/>
      <c r="EE320" s="5"/>
      <c r="EF320" s="5"/>
      <c r="EG320" s="5"/>
      <c r="EH320" s="1"/>
      <c r="EI320" s="5"/>
      <c r="EJ320" s="1"/>
      <c r="EK320" s="5"/>
      <c r="EL320" s="5"/>
      <c r="EM320" s="5"/>
      <c r="EN320" s="1"/>
      <c r="EO320" s="5"/>
      <c r="EP320" s="1"/>
      <c r="EQ320" s="5"/>
      <c r="ER320" s="5"/>
      <c r="ES320" s="5"/>
      <c r="ET320" s="1"/>
      <c r="EU320" s="5"/>
      <c r="EV320" s="1"/>
      <c r="EW320" s="5"/>
      <c r="EX320" s="5"/>
      <c r="EY320" s="5"/>
      <c r="EZ320" s="1"/>
      <c r="FA320" s="5"/>
      <c r="FB320" s="1"/>
      <c r="FC320" s="5"/>
      <c r="FD320" s="4">
        <v>0</v>
      </c>
      <c r="FE320" s="4">
        <v>0</v>
      </c>
      <c r="FF320" s="1"/>
      <c r="FG320" s="4">
        <v>0</v>
      </c>
      <c r="FH320" s="1"/>
      <c r="FI320" s="4">
        <v>0</v>
      </c>
      <c r="FJ320" s="4">
        <v>0</v>
      </c>
      <c r="FK320" s="4">
        <v>0</v>
      </c>
      <c r="FL320" s="1"/>
      <c r="FM320" s="4">
        <v>0</v>
      </c>
      <c r="FN320" s="1"/>
      <c r="FO320" s="4">
        <v>0</v>
      </c>
      <c r="FP320" s="4">
        <v>0</v>
      </c>
      <c r="FQ320" s="4">
        <v>0</v>
      </c>
      <c r="FR320" s="1"/>
      <c r="FS320" s="4">
        <v>0</v>
      </c>
      <c r="FT320" s="1"/>
      <c r="FU320" s="4">
        <v>0</v>
      </c>
      <c r="FV320" s="4">
        <v>0</v>
      </c>
      <c r="FW320" s="4">
        <v>0</v>
      </c>
      <c r="FX320" s="1"/>
      <c r="FY320" s="4">
        <v>0</v>
      </c>
      <c r="FZ320" s="1"/>
      <c r="GA320" s="4">
        <v>0</v>
      </c>
      <c r="GB320" s="4">
        <v>0</v>
      </c>
      <c r="GC320" s="4">
        <v>0</v>
      </c>
      <c r="GD320" s="1"/>
      <c r="GE320" s="4">
        <v>0</v>
      </c>
      <c r="GF320" s="1"/>
      <c r="GG320" s="4">
        <v>0</v>
      </c>
      <c r="GH320" s="4">
        <v>0</v>
      </c>
      <c r="GI320" s="4">
        <v>0</v>
      </c>
      <c r="GJ320" s="1"/>
      <c r="GK320" s="4">
        <v>0</v>
      </c>
      <c r="GL320" s="1"/>
      <c r="GM320" s="4">
        <v>0</v>
      </c>
      <c r="GN320" s="4">
        <v>0</v>
      </c>
      <c r="GO320" s="4">
        <v>0</v>
      </c>
      <c r="GP320" s="1"/>
      <c r="GQ320" s="4">
        <v>0</v>
      </c>
      <c r="GR320" s="1"/>
      <c r="GS320" s="4">
        <v>0</v>
      </c>
      <c r="GT320" s="4">
        <v>0</v>
      </c>
      <c r="GU320" s="4">
        <v>0</v>
      </c>
      <c r="GV320" s="1"/>
      <c r="GW320" s="4">
        <v>0</v>
      </c>
      <c r="GX320" s="1"/>
      <c r="GY320" s="4">
        <v>0</v>
      </c>
    </row>
    <row r="321" spans="1:207" s="8" customFormat="1" x14ac:dyDescent="0.25">
      <c r="A321" s="4" t="s">
        <v>221</v>
      </c>
      <c r="B321" s="4" t="s">
        <v>831</v>
      </c>
      <c r="C321" s="4" t="s">
        <v>832</v>
      </c>
      <c r="D321" s="30" t="s">
        <v>304</v>
      </c>
      <c r="E321" s="4" t="s">
        <v>242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>
        <v>45.454736508042899</v>
      </c>
      <c r="Q321" s="5">
        <v>0</v>
      </c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45.454736508042899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/>
      <c r="AP321" s="5"/>
      <c r="AQ321" s="5">
        <v>45.454736508042899</v>
      </c>
      <c r="AR321" s="5"/>
      <c r="AS321" s="5"/>
      <c r="AT321" s="5"/>
      <c r="AU321" s="5">
        <f t="shared" si="37"/>
        <v>45.454736508042899</v>
      </c>
      <c r="AV321" s="5">
        <f t="shared" si="38"/>
        <v>-45.454736508042899</v>
      </c>
      <c r="AW321" s="5">
        <f t="shared" si="39"/>
        <v>0</v>
      </c>
      <c r="AX321" s="5">
        <v>0</v>
      </c>
      <c r="AY321" s="5">
        <v>0</v>
      </c>
      <c r="AZ321" s="5">
        <v>0</v>
      </c>
      <c r="BA321" s="5">
        <v>45.454736508042899</v>
      </c>
      <c r="BB321" s="5">
        <v>-45.454736508042899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6">
        <v>0</v>
      </c>
      <c r="BM321" s="5" t="s">
        <v>257</v>
      </c>
      <c r="BN321" s="4" t="s">
        <v>257</v>
      </c>
      <c r="BO321" s="7"/>
      <c r="BP321" s="7"/>
      <c r="BQ321" s="4" t="s">
        <v>253</v>
      </c>
      <c r="BR321" s="5"/>
      <c r="BS321" s="5"/>
      <c r="BT321" s="1"/>
      <c r="BU321" s="5"/>
      <c r="BV321" s="1"/>
      <c r="BW321" s="5"/>
      <c r="BX321" s="5"/>
      <c r="BY321" s="5"/>
      <c r="BZ321" s="1"/>
      <c r="CA321" s="5"/>
      <c r="CB321" s="1"/>
      <c r="CC321" s="5"/>
      <c r="CD321" s="5">
        <v>45.454736508042899</v>
      </c>
      <c r="CE321" s="5">
        <v>14.293592088218</v>
      </c>
      <c r="CF321" s="1">
        <v>0.31445770421942498</v>
      </c>
      <c r="CG321" s="5">
        <v>11.1079246241604</v>
      </c>
      <c r="CH321" s="1">
        <v>0.24437331458724801</v>
      </c>
      <c r="CI321" s="5">
        <v>2.80645161290323</v>
      </c>
      <c r="CJ321" s="5">
        <v>0</v>
      </c>
      <c r="CK321" s="5">
        <v>-3.22980005478021E-3</v>
      </c>
      <c r="CL321" s="1"/>
      <c r="CM321" s="5">
        <v>-9.9822604579810903E-2</v>
      </c>
      <c r="CN321" s="1"/>
      <c r="CO321" s="5">
        <v>0</v>
      </c>
      <c r="CP321" s="5"/>
      <c r="CQ321" s="5"/>
      <c r="CR321" s="1"/>
      <c r="CS321" s="5"/>
      <c r="CT321" s="1"/>
      <c r="CU321" s="5"/>
      <c r="CV321" s="5"/>
      <c r="CW321" s="5"/>
      <c r="CX321" s="1"/>
      <c r="CY321" s="5"/>
      <c r="CZ321" s="1"/>
      <c r="DA321" s="5"/>
      <c r="DB321" s="5"/>
      <c r="DC321" s="5"/>
      <c r="DD321" s="1"/>
      <c r="DE321" s="5"/>
      <c r="DF321" s="1"/>
      <c r="DG321" s="5"/>
      <c r="DH321" s="5"/>
      <c r="DI321" s="5"/>
      <c r="DJ321" s="1"/>
      <c r="DK321" s="5"/>
      <c r="DL321" s="1"/>
      <c r="DM321" s="5"/>
      <c r="DN321" s="5"/>
      <c r="DO321" s="5"/>
      <c r="DP321" s="1"/>
      <c r="DQ321" s="5"/>
      <c r="DR321" s="1"/>
      <c r="DS321" s="5"/>
      <c r="DT321" s="5"/>
      <c r="DU321" s="5"/>
      <c r="DV321" s="1"/>
      <c r="DW321" s="5"/>
      <c r="DX321" s="1"/>
      <c r="DY321" s="5"/>
      <c r="DZ321" s="5"/>
      <c r="EA321" s="5"/>
      <c r="EB321" s="1"/>
      <c r="EC321" s="5"/>
      <c r="ED321" s="1"/>
      <c r="EE321" s="5"/>
      <c r="EF321" s="5"/>
      <c r="EG321" s="5"/>
      <c r="EH321" s="1"/>
      <c r="EI321" s="5"/>
      <c r="EJ321" s="1"/>
      <c r="EK321" s="5"/>
      <c r="EL321" s="5"/>
      <c r="EM321" s="5"/>
      <c r="EN321" s="1"/>
      <c r="EO321" s="5"/>
      <c r="EP321" s="1"/>
      <c r="EQ321" s="5"/>
      <c r="ER321" s="5"/>
      <c r="ES321" s="5"/>
      <c r="ET321" s="1"/>
      <c r="EU321" s="5"/>
      <c r="EV321" s="1"/>
      <c r="EW321" s="5"/>
      <c r="EX321" s="5"/>
      <c r="EY321" s="5"/>
      <c r="EZ321" s="1"/>
      <c r="FA321" s="5"/>
      <c r="FB321" s="1"/>
      <c r="FC321" s="5"/>
      <c r="FD321" s="4">
        <v>0</v>
      </c>
      <c r="FE321" s="4">
        <v>0</v>
      </c>
      <c r="FF321" s="1"/>
      <c r="FG321" s="4">
        <v>0</v>
      </c>
      <c r="FH321" s="1"/>
      <c r="FI321" s="4">
        <v>0</v>
      </c>
      <c r="FJ321" s="4">
        <v>45.454736508042899</v>
      </c>
      <c r="FK321" s="4">
        <v>14.290362288163299</v>
      </c>
      <c r="FL321" s="1">
        <v>0.31438664891687701</v>
      </c>
      <c r="FM321" s="4">
        <v>11.008102019580599</v>
      </c>
      <c r="FN321" s="1">
        <v>0.24217722651703899</v>
      </c>
      <c r="FO321" s="4">
        <v>2.80645161290323</v>
      </c>
      <c r="FP321" s="4">
        <v>0</v>
      </c>
      <c r="FQ321" s="4">
        <v>0</v>
      </c>
      <c r="FR321" s="1"/>
      <c r="FS321" s="4">
        <v>0</v>
      </c>
      <c r="FT321" s="1"/>
      <c r="FU321" s="4">
        <v>0</v>
      </c>
      <c r="FV321" s="4">
        <v>0</v>
      </c>
      <c r="FW321" s="4">
        <v>0</v>
      </c>
      <c r="FX321" s="1"/>
      <c r="FY321" s="4">
        <v>0</v>
      </c>
      <c r="FZ321" s="1"/>
      <c r="GA321" s="4">
        <v>0</v>
      </c>
      <c r="GB321" s="4">
        <v>0</v>
      </c>
      <c r="GC321" s="4">
        <v>0</v>
      </c>
      <c r="GD321" s="1"/>
      <c r="GE321" s="4">
        <v>0</v>
      </c>
      <c r="GF321" s="1"/>
      <c r="GG321" s="4">
        <v>0</v>
      </c>
      <c r="GH321" s="4">
        <v>0</v>
      </c>
      <c r="GI321" s="4">
        <v>0</v>
      </c>
      <c r="GJ321" s="1"/>
      <c r="GK321" s="4">
        <v>0</v>
      </c>
      <c r="GL321" s="1"/>
      <c r="GM321" s="4">
        <v>0</v>
      </c>
      <c r="GN321" s="4">
        <v>0</v>
      </c>
      <c r="GO321" s="4">
        <v>0</v>
      </c>
      <c r="GP321" s="1"/>
      <c r="GQ321" s="4">
        <v>0</v>
      </c>
      <c r="GR321" s="1"/>
      <c r="GS321" s="4">
        <v>0</v>
      </c>
      <c r="GT321" s="4">
        <v>0</v>
      </c>
      <c r="GU321" s="4">
        <v>0</v>
      </c>
      <c r="GV321" s="1"/>
      <c r="GW321" s="4">
        <v>0</v>
      </c>
      <c r="GX321" s="1"/>
      <c r="GY321" s="4">
        <v>0</v>
      </c>
    </row>
    <row r="322" spans="1:207" s="8" customFormat="1" x14ac:dyDescent="0.25">
      <c r="A322" s="4" t="s">
        <v>221</v>
      </c>
      <c r="B322" s="4" t="s">
        <v>833</v>
      </c>
      <c r="C322" s="4" t="s">
        <v>834</v>
      </c>
      <c r="D322" s="30" t="s">
        <v>260</v>
      </c>
      <c r="E322" s="4" t="s">
        <v>242</v>
      </c>
      <c r="F322" s="5">
        <v>-0.101933089311859</v>
      </c>
      <c r="G322" s="5">
        <v>71.490110303595202</v>
      </c>
      <c r="H322" s="5">
        <v>0</v>
      </c>
      <c r="I322" s="5">
        <v>0</v>
      </c>
      <c r="J322" s="5"/>
      <c r="K322" s="5">
        <v>0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>
        <v>71.388177214283303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71.388177214283303</v>
      </c>
      <c r="AP322" s="5">
        <v>0</v>
      </c>
      <c r="AQ322" s="5"/>
      <c r="AR322" s="5"/>
      <c r="AS322" s="5"/>
      <c r="AT322" s="5"/>
      <c r="AU322" s="5">
        <f t="shared" si="37"/>
        <v>0</v>
      </c>
      <c r="AV322" s="5">
        <f t="shared" si="38"/>
        <v>0</v>
      </c>
      <c r="AW322" s="5">
        <f t="shared" si="39"/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6">
        <v>0</v>
      </c>
      <c r="BM322" s="5" t="s">
        <v>238</v>
      </c>
      <c r="BN322" s="4" t="s">
        <v>238</v>
      </c>
      <c r="BO322" s="7">
        <v>21</v>
      </c>
      <c r="BP322" s="7"/>
      <c r="BQ322" s="4" t="s">
        <v>253</v>
      </c>
      <c r="BR322" s="5"/>
      <c r="BS322" s="5"/>
      <c r="BT322" s="1"/>
      <c r="BU322" s="5"/>
      <c r="BV322" s="1"/>
      <c r="BW322" s="5"/>
      <c r="BX322" s="5"/>
      <c r="BY322" s="5"/>
      <c r="BZ322" s="1"/>
      <c r="CA322" s="5"/>
      <c r="CB322" s="1"/>
      <c r="CC322" s="5"/>
      <c r="CD322" s="5"/>
      <c r="CE322" s="5"/>
      <c r="CF322" s="1"/>
      <c r="CG322" s="5"/>
      <c r="CH322" s="1"/>
      <c r="CI322" s="5"/>
      <c r="CJ322" s="5"/>
      <c r="CK322" s="5"/>
      <c r="CL322" s="1"/>
      <c r="CM322" s="5"/>
      <c r="CN322" s="1"/>
      <c r="CO322" s="5"/>
      <c r="CP322" s="5"/>
      <c r="CQ322" s="5"/>
      <c r="CR322" s="1"/>
      <c r="CS322" s="5"/>
      <c r="CT322" s="1"/>
      <c r="CU322" s="5"/>
      <c r="CV322" s="5"/>
      <c r="CW322" s="5"/>
      <c r="CX322" s="1"/>
      <c r="CY322" s="5"/>
      <c r="CZ322" s="1"/>
      <c r="DA322" s="5"/>
      <c r="DB322" s="5"/>
      <c r="DC322" s="5"/>
      <c r="DD322" s="1"/>
      <c r="DE322" s="5"/>
      <c r="DF322" s="1"/>
      <c r="DG322" s="5"/>
      <c r="DH322" s="5"/>
      <c r="DI322" s="5"/>
      <c r="DJ322" s="1"/>
      <c r="DK322" s="5"/>
      <c r="DL322" s="1"/>
      <c r="DM322" s="5"/>
      <c r="DN322" s="5"/>
      <c r="DO322" s="5"/>
      <c r="DP322" s="1"/>
      <c r="DQ322" s="5"/>
      <c r="DR322" s="1"/>
      <c r="DS322" s="5"/>
      <c r="DT322" s="5"/>
      <c r="DU322" s="5"/>
      <c r="DV322" s="1"/>
      <c r="DW322" s="5"/>
      <c r="DX322" s="1"/>
      <c r="DY322" s="5"/>
      <c r="DZ322" s="5"/>
      <c r="EA322" s="5"/>
      <c r="EB322" s="1"/>
      <c r="EC322" s="5"/>
      <c r="ED322" s="1"/>
      <c r="EE322" s="5"/>
      <c r="EF322" s="5"/>
      <c r="EG322" s="5"/>
      <c r="EH322" s="1"/>
      <c r="EI322" s="5"/>
      <c r="EJ322" s="1"/>
      <c r="EK322" s="5"/>
      <c r="EL322" s="5"/>
      <c r="EM322" s="5"/>
      <c r="EN322" s="1"/>
      <c r="EO322" s="5"/>
      <c r="EP322" s="1"/>
      <c r="EQ322" s="5"/>
      <c r="ER322" s="5"/>
      <c r="ES322" s="5"/>
      <c r="ET322" s="1"/>
      <c r="EU322" s="5"/>
      <c r="EV322" s="1"/>
      <c r="EW322" s="5"/>
      <c r="EX322" s="5"/>
      <c r="EY322" s="5"/>
      <c r="EZ322" s="1"/>
      <c r="FA322" s="5"/>
      <c r="FB322" s="1"/>
      <c r="FC322" s="5"/>
      <c r="FD322" s="4">
        <v>0</v>
      </c>
      <c r="FE322" s="4">
        <v>0</v>
      </c>
      <c r="FF322" s="1"/>
      <c r="FG322" s="4">
        <v>0</v>
      </c>
      <c r="FH322" s="1"/>
      <c r="FI322" s="4">
        <v>0</v>
      </c>
      <c r="FJ322" s="4">
        <v>0</v>
      </c>
      <c r="FK322" s="4">
        <v>0</v>
      </c>
      <c r="FL322" s="1"/>
      <c r="FM322" s="4">
        <v>0</v>
      </c>
      <c r="FN322" s="1"/>
      <c r="FO322" s="4">
        <v>0</v>
      </c>
      <c r="FP322" s="4">
        <v>0</v>
      </c>
      <c r="FQ322" s="4">
        <v>0</v>
      </c>
      <c r="FR322" s="1"/>
      <c r="FS322" s="4">
        <v>0</v>
      </c>
      <c r="FT322" s="1"/>
      <c r="FU322" s="4">
        <v>0</v>
      </c>
      <c r="FV322" s="4">
        <v>0</v>
      </c>
      <c r="FW322" s="4">
        <v>0</v>
      </c>
      <c r="FX322" s="1"/>
      <c r="FY322" s="4">
        <v>0</v>
      </c>
      <c r="FZ322" s="1"/>
      <c r="GA322" s="4">
        <v>0</v>
      </c>
      <c r="GB322" s="4">
        <v>0</v>
      </c>
      <c r="GC322" s="4">
        <v>0</v>
      </c>
      <c r="GD322" s="1"/>
      <c r="GE322" s="4">
        <v>0</v>
      </c>
      <c r="GF322" s="1"/>
      <c r="GG322" s="4">
        <v>0</v>
      </c>
      <c r="GH322" s="4">
        <v>0</v>
      </c>
      <c r="GI322" s="4">
        <v>0</v>
      </c>
      <c r="GJ322" s="1"/>
      <c r="GK322" s="4">
        <v>0</v>
      </c>
      <c r="GL322" s="1"/>
      <c r="GM322" s="4">
        <v>0</v>
      </c>
      <c r="GN322" s="4">
        <v>0</v>
      </c>
      <c r="GO322" s="4">
        <v>0</v>
      </c>
      <c r="GP322" s="1"/>
      <c r="GQ322" s="4">
        <v>0</v>
      </c>
      <c r="GR322" s="1"/>
      <c r="GS322" s="4">
        <v>0</v>
      </c>
      <c r="GT322" s="4">
        <v>0</v>
      </c>
      <c r="GU322" s="4">
        <v>0</v>
      </c>
      <c r="GV322" s="1"/>
      <c r="GW322" s="4">
        <v>0</v>
      </c>
      <c r="GX322" s="1"/>
      <c r="GY322" s="4">
        <v>0</v>
      </c>
    </row>
    <row r="323" spans="1:207" s="8" customFormat="1" x14ac:dyDescent="0.25">
      <c r="A323" s="4" t="s">
        <v>221</v>
      </c>
      <c r="B323" s="4" t="s">
        <v>835</v>
      </c>
      <c r="C323" s="4" t="s">
        <v>836</v>
      </c>
      <c r="D323" s="30" t="s">
        <v>231</v>
      </c>
      <c r="E323" s="4" t="s">
        <v>232</v>
      </c>
      <c r="F323" s="5">
        <v>-24.043844176542699</v>
      </c>
      <c r="G323" s="5">
        <v>0</v>
      </c>
      <c r="H323" s="5"/>
      <c r="I323" s="5"/>
      <c r="J323" s="5"/>
      <c r="K323" s="5"/>
      <c r="L323" s="5"/>
      <c r="M323" s="5"/>
      <c r="N323" s="5"/>
      <c r="O323" s="5">
        <v>0</v>
      </c>
      <c r="P323" s="5"/>
      <c r="Q323" s="5"/>
      <c r="R323" s="5"/>
      <c r="S323" s="5"/>
      <c r="T323" s="5"/>
      <c r="U323" s="5">
        <v>0</v>
      </c>
      <c r="V323" s="5"/>
      <c r="W323" s="5"/>
      <c r="X323" s="5"/>
      <c r="Y323" s="5"/>
      <c r="Z323" s="5"/>
      <c r="AA323" s="5"/>
      <c r="AB323" s="5"/>
      <c r="AC323" s="5">
        <v>-24.043844176542699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-24.043844176542699</v>
      </c>
      <c r="AP323" s="5"/>
      <c r="AQ323" s="5">
        <v>0</v>
      </c>
      <c r="AR323" s="5">
        <v>0</v>
      </c>
      <c r="AS323" s="5"/>
      <c r="AT323" s="5"/>
      <c r="AU323" s="5">
        <f t="shared" si="37"/>
        <v>0</v>
      </c>
      <c r="AV323" s="5">
        <f t="shared" si="38"/>
        <v>0</v>
      </c>
      <c r="AW323" s="5">
        <f t="shared" si="39"/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6">
        <v>0</v>
      </c>
      <c r="BM323" s="5" t="s">
        <v>225</v>
      </c>
      <c r="BN323" s="4" t="s">
        <v>225</v>
      </c>
      <c r="BO323" s="7">
        <v>210</v>
      </c>
      <c r="BP323" s="7"/>
      <c r="BQ323" s="4" t="s">
        <v>253</v>
      </c>
      <c r="BR323" s="5"/>
      <c r="BS323" s="5"/>
      <c r="BT323" s="1"/>
      <c r="BU323" s="5"/>
      <c r="BV323" s="1"/>
      <c r="BW323" s="5"/>
      <c r="BX323" s="5">
        <v>0</v>
      </c>
      <c r="BY323" s="5">
        <v>-0.40244241047568102</v>
      </c>
      <c r="BZ323" s="1"/>
      <c r="CA323" s="5">
        <v>-0.40244241047568102</v>
      </c>
      <c r="CB323" s="1"/>
      <c r="CC323" s="5">
        <v>0</v>
      </c>
      <c r="CD323" s="5"/>
      <c r="CE323" s="5"/>
      <c r="CF323" s="1"/>
      <c r="CG323" s="5"/>
      <c r="CH323" s="1"/>
      <c r="CI323" s="5"/>
      <c r="CJ323" s="5"/>
      <c r="CK323" s="5"/>
      <c r="CL323" s="1"/>
      <c r="CM323" s="5"/>
      <c r="CN323" s="1"/>
      <c r="CO323" s="5"/>
      <c r="CP323" s="5"/>
      <c r="CQ323" s="5"/>
      <c r="CR323" s="1"/>
      <c r="CS323" s="5"/>
      <c r="CT323" s="1"/>
      <c r="CU323" s="5"/>
      <c r="CV323" s="5"/>
      <c r="CW323" s="5"/>
      <c r="CX323" s="1"/>
      <c r="CY323" s="5"/>
      <c r="CZ323" s="1"/>
      <c r="DA323" s="5"/>
      <c r="DB323" s="5"/>
      <c r="DC323" s="5"/>
      <c r="DD323" s="1"/>
      <c r="DE323" s="5"/>
      <c r="DF323" s="1"/>
      <c r="DG323" s="5"/>
      <c r="DH323" s="5">
        <v>0</v>
      </c>
      <c r="DI323" s="5">
        <v>0.40184989966555201</v>
      </c>
      <c r="DJ323" s="1"/>
      <c r="DK323" s="5">
        <v>0.40184989966555201</v>
      </c>
      <c r="DL323" s="1"/>
      <c r="DM323" s="5">
        <v>0</v>
      </c>
      <c r="DN323" s="5"/>
      <c r="DO323" s="5"/>
      <c r="DP323" s="1"/>
      <c r="DQ323" s="5"/>
      <c r="DR323" s="1"/>
      <c r="DS323" s="5"/>
      <c r="DT323" s="5"/>
      <c r="DU323" s="5"/>
      <c r="DV323" s="1"/>
      <c r="DW323" s="5"/>
      <c r="DX323" s="1"/>
      <c r="DY323" s="5"/>
      <c r="DZ323" s="5"/>
      <c r="EA323" s="5"/>
      <c r="EB323" s="1"/>
      <c r="EC323" s="5"/>
      <c r="ED323" s="1"/>
      <c r="EE323" s="5"/>
      <c r="EF323" s="5"/>
      <c r="EG323" s="5"/>
      <c r="EH323" s="1"/>
      <c r="EI323" s="5"/>
      <c r="EJ323" s="1"/>
      <c r="EK323" s="5"/>
      <c r="EL323" s="5"/>
      <c r="EM323" s="5"/>
      <c r="EN323" s="1"/>
      <c r="EO323" s="5"/>
      <c r="EP323" s="1"/>
      <c r="EQ323" s="5"/>
      <c r="ER323" s="5"/>
      <c r="ES323" s="5"/>
      <c r="ET323" s="1"/>
      <c r="EU323" s="5"/>
      <c r="EV323" s="1"/>
      <c r="EW323" s="5"/>
      <c r="EX323" s="5"/>
      <c r="EY323" s="5"/>
      <c r="EZ323" s="1"/>
      <c r="FA323" s="5"/>
      <c r="FB323" s="1"/>
      <c r="FC323" s="5"/>
      <c r="FD323" s="4">
        <v>0</v>
      </c>
      <c r="FE323" s="4">
        <v>-0.40244241047568102</v>
      </c>
      <c r="FF323" s="1"/>
      <c r="FG323" s="4">
        <v>-0.40244241047568102</v>
      </c>
      <c r="FH323" s="1"/>
      <c r="FI323" s="4">
        <v>0</v>
      </c>
      <c r="FJ323" s="4">
        <v>0</v>
      </c>
      <c r="FK323" s="4">
        <v>0</v>
      </c>
      <c r="FL323" s="1"/>
      <c r="FM323" s="4">
        <v>0</v>
      </c>
      <c r="FN323" s="1"/>
      <c r="FO323" s="4">
        <v>0</v>
      </c>
      <c r="FP323" s="4">
        <v>0</v>
      </c>
      <c r="FQ323" s="4">
        <v>0</v>
      </c>
      <c r="FR323" s="1"/>
      <c r="FS323" s="4">
        <v>0</v>
      </c>
      <c r="FT323" s="1"/>
      <c r="FU323" s="4">
        <v>0</v>
      </c>
      <c r="FV323" s="4">
        <v>0</v>
      </c>
      <c r="FW323" s="4">
        <v>0.40184989966555201</v>
      </c>
      <c r="FX323" s="1"/>
      <c r="FY323" s="4">
        <v>0.40184989966555201</v>
      </c>
      <c r="FZ323" s="1"/>
      <c r="GA323" s="4">
        <v>0</v>
      </c>
      <c r="GB323" s="4">
        <v>0</v>
      </c>
      <c r="GC323" s="4">
        <v>0</v>
      </c>
      <c r="GD323" s="1"/>
      <c r="GE323" s="4">
        <v>0</v>
      </c>
      <c r="GF323" s="1"/>
      <c r="GG323" s="4">
        <v>0</v>
      </c>
      <c r="GH323" s="4">
        <v>0</v>
      </c>
      <c r="GI323" s="4">
        <v>0</v>
      </c>
      <c r="GJ323" s="1"/>
      <c r="GK323" s="4">
        <v>0</v>
      </c>
      <c r="GL323" s="1"/>
      <c r="GM323" s="4">
        <v>0</v>
      </c>
      <c r="GN323" s="4">
        <v>0</v>
      </c>
      <c r="GO323" s="4">
        <v>0</v>
      </c>
      <c r="GP323" s="1"/>
      <c r="GQ323" s="4">
        <v>0</v>
      </c>
      <c r="GR323" s="1"/>
      <c r="GS323" s="4">
        <v>0</v>
      </c>
      <c r="GT323" s="4">
        <v>0</v>
      </c>
      <c r="GU323" s="4">
        <v>0</v>
      </c>
      <c r="GV323" s="1"/>
      <c r="GW323" s="4">
        <v>0</v>
      </c>
      <c r="GX323" s="1"/>
      <c r="GY323" s="4">
        <v>0</v>
      </c>
    </row>
    <row r="324" spans="1:207" s="8" customFormat="1" x14ac:dyDescent="0.25">
      <c r="A324" s="4" t="s">
        <v>221</v>
      </c>
      <c r="B324" s="4" t="s">
        <v>837</v>
      </c>
      <c r="C324" s="4" t="s">
        <v>838</v>
      </c>
      <c r="D324" s="30" t="s">
        <v>276</v>
      </c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>
        <v>0</v>
      </c>
      <c r="P324" s="5">
        <v>9.5772749377729305</v>
      </c>
      <c r="Q324" s="5">
        <v>0</v>
      </c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9.5772749377729305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/>
      <c r="AP324" s="5"/>
      <c r="AQ324" s="5">
        <v>9.5772749377729305</v>
      </c>
      <c r="AR324" s="5"/>
      <c r="AS324" s="5"/>
      <c r="AT324" s="5"/>
      <c r="AU324" s="5">
        <f t="shared" si="37"/>
        <v>9.5772749377729305</v>
      </c>
      <c r="AV324" s="5">
        <f t="shared" si="38"/>
        <v>-9.5772749377729305</v>
      </c>
      <c r="AW324" s="5">
        <f t="shared" si="39"/>
        <v>0</v>
      </c>
      <c r="AX324" s="5">
        <v>0</v>
      </c>
      <c r="AY324" s="5">
        <v>0</v>
      </c>
      <c r="AZ324" s="5">
        <v>0</v>
      </c>
      <c r="BA324" s="5">
        <v>9.5772749377729305</v>
      </c>
      <c r="BB324" s="5">
        <v>-9.5772749377729305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6">
        <v>0</v>
      </c>
      <c r="BM324" s="5" t="s">
        <v>257</v>
      </c>
      <c r="BN324" s="4" t="s">
        <v>257</v>
      </c>
      <c r="BO324" s="7"/>
      <c r="BP324" s="7"/>
      <c r="BQ324" s="4" t="s">
        <v>253</v>
      </c>
      <c r="BR324" s="5"/>
      <c r="BS324" s="5"/>
      <c r="BT324" s="1"/>
      <c r="BU324" s="5"/>
      <c r="BV324" s="1"/>
      <c r="BW324" s="5"/>
      <c r="BX324" s="5">
        <v>0</v>
      </c>
      <c r="BY324" s="5">
        <v>0</v>
      </c>
      <c r="BZ324" s="1"/>
      <c r="CA324" s="5">
        <v>0</v>
      </c>
      <c r="CB324" s="1"/>
      <c r="CC324" s="5">
        <v>0</v>
      </c>
      <c r="CD324" s="5">
        <v>9.5772749377729305</v>
      </c>
      <c r="CE324" s="5">
        <v>7.5564314538120403</v>
      </c>
      <c r="CF324" s="1">
        <v>0.78899598298147999</v>
      </c>
      <c r="CG324" s="5">
        <v>3.9659984388502898</v>
      </c>
      <c r="CH324" s="1">
        <v>0.41410510449150101</v>
      </c>
      <c r="CI324" s="5">
        <v>2</v>
      </c>
      <c r="CJ324" s="5">
        <v>0</v>
      </c>
      <c r="CK324" s="5">
        <v>9.56413311421528E-2</v>
      </c>
      <c r="CL324" s="1"/>
      <c r="CM324" s="5">
        <v>5.2384490036775901E-2</v>
      </c>
      <c r="CN324" s="1"/>
      <c r="CO324" s="5">
        <v>0</v>
      </c>
      <c r="CP324" s="5"/>
      <c r="CQ324" s="5"/>
      <c r="CR324" s="1"/>
      <c r="CS324" s="5"/>
      <c r="CT324" s="1"/>
      <c r="CU324" s="5"/>
      <c r="CV324" s="5"/>
      <c r="CW324" s="5"/>
      <c r="CX324" s="1"/>
      <c r="CY324" s="5"/>
      <c r="CZ324" s="1"/>
      <c r="DA324" s="5"/>
      <c r="DB324" s="5"/>
      <c r="DC324" s="5"/>
      <c r="DD324" s="1"/>
      <c r="DE324" s="5"/>
      <c r="DF324" s="1"/>
      <c r="DG324" s="5"/>
      <c r="DH324" s="5"/>
      <c r="DI324" s="5"/>
      <c r="DJ324" s="1"/>
      <c r="DK324" s="5"/>
      <c r="DL324" s="1"/>
      <c r="DM324" s="5"/>
      <c r="DN324" s="5"/>
      <c r="DO324" s="5"/>
      <c r="DP324" s="1"/>
      <c r="DQ324" s="5"/>
      <c r="DR324" s="1"/>
      <c r="DS324" s="5"/>
      <c r="DT324" s="5"/>
      <c r="DU324" s="5"/>
      <c r="DV324" s="1"/>
      <c r="DW324" s="5"/>
      <c r="DX324" s="1"/>
      <c r="DY324" s="5"/>
      <c r="DZ324" s="5"/>
      <c r="EA324" s="5"/>
      <c r="EB324" s="1"/>
      <c r="EC324" s="5"/>
      <c r="ED324" s="1"/>
      <c r="EE324" s="5"/>
      <c r="EF324" s="5"/>
      <c r="EG324" s="5"/>
      <c r="EH324" s="1"/>
      <c r="EI324" s="5"/>
      <c r="EJ324" s="1"/>
      <c r="EK324" s="5"/>
      <c r="EL324" s="5"/>
      <c r="EM324" s="5"/>
      <c r="EN324" s="1"/>
      <c r="EO324" s="5"/>
      <c r="EP324" s="1"/>
      <c r="EQ324" s="5"/>
      <c r="ER324" s="5"/>
      <c r="ES324" s="5"/>
      <c r="ET324" s="1"/>
      <c r="EU324" s="5"/>
      <c r="EV324" s="1"/>
      <c r="EW324" s="5"/>
      <c r="EX324" s="5"/>
      <c r="EY324" s="5"/>
      <c r="EZ324" s="1"/>
      <c r="FA324" s="5"/>
      <c r="FB324" s="1"/>
      <c r="FC324" s="5"/>
      <c r="FD324" s="4">
        <v>0</v>
      </c>
      <c r="FE324" s="4">
        <v>0</v>
      </c>
      <c r="FF324" s="1"/>
      <c r="FG324" s="4">
        <v>0</v>
      </c>
      <c r="FH324" s="1"/>
      <c r="FI324" s="4">
        <v>0</v>
      </c>
      <c r="FJ324" s="4">
        <v>9.5772749377729305</v>
      </c>
      <c r="FK324" s="4">
        <v>7.6520727849541998</v>
      </c>
      <c r="FL324" s="1">
        <v>0.79898226109958403</v>
      </c>
      <c r="FM324" s="4">
        <v>4.0183829288870703</v>
      </c>
      <c r="FN324" s="1">
        <v>0.41957476996285198</v>
      </c>
      <c r="FO324" s="4">
        <v>2</v>
      </c>
      <c r="FP324" s="4">
        <v>0</v>
      </c>
      <c r="FQ324" s="4">
        <v>0</v>
      </c>
      <c r="FR324" s="1"/>
      <c r="FS324" s="4">
        <v>0</v>
      </c>
      <c r="FT324" s="1"/>
      <c r="FU324" s="4">
        <v>0</v>
      </c>
      <c r="FV324" s="4">
        <v>0</v>
      </c>
      <c r="FW324" s="4">
        <v>0</v>
      </c>
      <c r="FX324" s="1"/>
      <c r="FY324" s="4">
        <v>0</v>
      </c>
      <c r="FZ324" s="1"/>
      <c r="GA324" s="4">
        <v>0</v>
      </c>
      <c r="GB324" s="4">
        <v>0</v>
      </c>
      <c r="GC324" s="4">
        <v>0</v>
      </c>
      <c r="GD324" s="1"/>
      <c r="GE324" s="4">
        <v>0</v>
      </c>
      <c r="GF324" s="1"/>
      <c r="GG324" s="4">
        <v>0</v>
      </c>
      <c r="GH324" s="4">
        <v>0</v>
      </c>
      <c r="GI324" s="4">
        <v>0</v>
      </c>
      <c r="GJ324" s="1"/>
      <c r="GK324" s="4">
        <v>0</v>
      </c>
      <c r="GL324" s="1"/>
      <c r="GM324" s="4">
        <v>0</v>
      </c>
      <c r="GN324" s="4">
        <v>0</v>
      </c>
      <c r="GO324" s="4">
        <v>0</v>
      </c>
      <c r="GP324" s="1"/>
      <c r="GQ324" s="4">
        <v>0</v>
      </c>
      <c r="GR324" s="1"/>
      <c r="GS324" s="4">
        <v>0</v>
      </c>
      <c r="GT324" s="4">
        <v>0</v>
      </c>
      <c r="GU324" s="4">
        <v>0</v>
      </c>
      <c r="GV324" s="1"/>
      <c r="GW324" s="4">
        <v>0</v>
      </c>
      <c r="GX324" s="1"/>
      <c r="GY324" s="4">
        <v>0</v>
      </c>
    </row>
    <row r="325" spans="1:207" s="8" customFormat="1" x14ac:dyDescent="0.25">
      <c r="A325" s="4" t="s">
        <v>221</v>
      </c>
      <c r="B325" s="4" t="s">
        <v>839</v>
      </c>
      <c r="C325" s="4" t="s">
        <v>840</v>
      </c>
      <c r="D325" s="30" t="s">
        <v>235</v>
      </c>
      <c r="E325" s="4"/>
      <c r="F325" s="5">
        <v>220.68357568912401</v>
      </c>
      <c r="G325" s="5">
        <v>196.65277458461301</v>
      </c>
      <c r="H325" s="5">
        <v>15.560399782726799</v>
      </c>
      <c r="I325" s="5">
        <v>11.6289415170816</v>
      </c>
      <c r="J325" s="5">
        <v>-11.563124765613701</v>
      </c>
      <c r="K325" s="5">
        <v>-0.303083518260305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>
        <v>417.336350273736</v>
      </c>
      <c r="AD325" s="5">
        <v>27.189341299808401</v>
      </c>
      <c r="AE325" s="5">
        <v>-11.866208283874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444.52569157354498</v>
      </c>
      <c r="AP325" s="5">
        <v>-11.866208283874</v>
      </c>
      <c r="AQ325" s="5"/>
      <c r="AR325" s="5"/>
      <c r="AS325" s="5"/>
      <c r="AT325" s="5"/>
      <c r="AU325" s="5">
        <f t="shared" si="37"/>
        <v>11.866208283874</v>
      </c>
      <c r="AV325" s="5">
        <f t="shared" si="38"/>
        <v>0</v>
      </c>
      <c r="AW325" s="5">
        <f t="shared" si="39"/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6">
        <v>0</v>
      </c>
      <c r="BM325" s="5" t="s">
        <v>257</v>
      </c>
      <c r="BN325" s="4" t="s">
        <v>257</v>
      </c>
      <c r="BO325" s="7"/>
      <c r="BP325" s="7"/>
      <c r="BQ325" s="4" t="s">
        <v>253</v>
      </c>
      <c r="BR325" s="5"/>
      <c r="BS325" s="5"/>
      <c r="BT325" s="1"/>
      <c r="BU325" s="5"/>
      <c r="BV325" s="1"/>
      <c r="BW325" s="5"/>
      <c r="BX325" s="5"/>
      <c r="BY325" s="5"/>
      <c r="BZ325" s="1"/>
      <c r="CA325" s="5"/>
      <c r="CB325" s="1"/>
      <c r="CC325" s="5"/>
      <c r="CD325" s="5"/>
      <c r="CE325" s="5"/>
      <c r="CF325" s="1"/>
      <c r="CG325" s="5"/>
      <c r="CH325" s="1"/>
      <c r="CI325" s="5"/>
      <c r="CJ325" s="5"/>
      <c r="CK325" s="5"/>
      <c r="CL325" s="1"/>
      <c r="CM325" s="5"/>
      <c r="CN325" s="1"/>
      <c r="CO325" s="5"/>
      <c r="CP325" s="5"/>
      <c r="CQ325" s="5"/>
      <c r="CR325" s="1"/>
      <c r="CS325" s="5"/>
      <c r="CT325" s="1"/>
      <c r="CU325" s="5"/>
      <c r="CV325" s="5"/>
      <c r="CW325" s="5"/>
      <c r="CX325" s="1"/>
      <c r="CY325" s="5"/>
      <c r="CZ325" s="1"/>
      <c r="DA325" s="5"/>
      <c r="DB325" s="5"/>
      <c r="DC325" s="5"/>
      <c r="DD325" s="1"/>
      <c r="DE325" s="5"/>
      <c r="DF325" s="1"/>
      <c r="DG325" s="5"/>
      <c r="DH325" s="5"/>
      <c r="DI325" s="5"/>
      <c r="DJ325" s="1"/>
      <c r="DK325" s="5"/>
      <c r="DL325" s="1"/>
      <c r="DM325" s="5"/>
      <c r="DN325" s="5"/>
      <c r="DO325" s="5"/>
      <c r="DP325" s="1"/>
      <c r="DQ325" s="5"/>
      <c r="DR325" s="1"/>
      <c r="DS325" s="5"/>
      <c r="DT325" s="5"/>
      <c r="DU325" s="5"/>
      <c r="DV325" s="1"/>
      <c r="DW325" s="5"/>
      <c r="DX325" s="1"/>
      <c r="DY325" s="5"/>
      <c r="DZ325" s="5"/>
      <c r="EA325" s="5"/>
      <c r="EB325" s="1"/>
      <c r="EC325" s="5"/>
      <c r="ED325" s="1"/>
      <c r="EE325" s="5"/>
      <c r="EF325" s="5"/>
      <c r="EG325" s="5"/>
      <c r="EH325" s="1"/>
      <c r="EI325" s="5"/>
      <c r="EJ325" s="1"/>
      <c r="EK325" s="5"/>
      <c r="EL325" s="5"/>
      <c r="EM325" s="5"/>
      <c r="EN325" s="1"/>
      <c r="EO325" s="5"/>
      <c r="EP325" s="1"/>
      <c r="EQ325" s="5"/>
      <c r="ER325" s="5"/>
      <c r="ES325" s="5"/>
      <c r="ET325" s="1"/>
      <c r="EU325" s="5"/>
      <c r="EV325" s="1"/>
      <c r="EW325" s="5"/>
      <c r="EX325" s="5"/>
      <c r="EY325" s="5"/>
      <c r="EZ325" s="1"/>
      <c r="FA325" s="5"/>
      <c r="FB325" s="1"/>
      <c r="FC325" s="5"/>
      <c r="FD325" s="4">
        <v>0</v>
      </c>
      <c r="FE325" s="4">
        <v>0</v>
      </c>
      <c r="FF325" s="1"/>
      <c r="FG325" s="4">
        <v>0</v>
      </c>
      <c r="FH325" s="1"/>
      <c r="FI325" s="4">
        <v>0</v>
      </c>
      <c r="FJ325" s="4">
        <v>0</v>
      </c>
      <c r="FK325" s="4">
        <v>0</v>
      </c>
      <c r="FL325" s="1"/>
      <c r="FM325" s="4">
        <v>0</v>
      </c>
      <c r="FN325" s="1"/>
      <c r="FO325" s="4">
        <v>0</v>
      </c>
      <c r="FP325" s="4">
        <v>0</v>
      </c>
      <c r="FQ325" s="4">
        <v>0</v>
      </c>
      <c r="FR325" s="1"/>
      <c r="FS325" s="4">
        <v>0</v>
      </c>
      <c r="FT325" s="1"/>
      <c r="FU325" s="4">
        <v>0</v>
      </c>
      <c r="FV325" s="4">
        <v>0</v>
      </c>
      <c r="FW325" s="4">
        <v>0</v>
      </c>
      <c r="FX325" s="1"/>
      <c r="FY325" s="4">
        <v>0</v>
      </c>
      <c r="FZ325" s="1"/>
      <c r="GA325" s="4">
        <v>0</v>
      </c>
      <c r="GB325" s="4">
        <v>0</v>
      </c>
      <c r="GC325" s="4">
        <v>0</v>
      </c>
      <c r="GD325" s="1"/>
      <c r="GE325" s="4">
        <v>0</v>
      </c>
      <c r="GF325" s="1"/>
      <c r="GG325" s="4">
        <v>0</v>
      </c>
      <c r="GH325" s="4">
        <v>0</v>
      </c>
      <c r="GI325" s="4">
        <v>0</v>
      </c>
      <c r="GJ325" s="1"/>
      <c r="GK325" s="4">
        <v>0</v>
      </c>
      <c r="GL325" s="1"/>
      <c r="GM325" s="4">
        <v>0</v>
      </c>
      <c r="GN325" s="4">
        <v>0</v>
      </c>
      <c r="GO325" s="4">
        <v>0</v>
      </c>
      <c r="GP325" s="1"/>
      <c r="GQ325" s="4">
        <v>0</v>
      </c>
      <c r="GR325" s="1"/>
      <c r="GS325" s="4">
        <v>0</v>
      </c>
      <c r="GT325" s="4">
        <v>0</v>
      </c>
      <c r="GU325" s="4">
        <v>0</v>
      </c>
      <c r="GV325" s="1"/>
      <c r="GW325" s="4">
        <v>0</v>
      </c>
      <c r="GX325" s="1"/>
      <c r="GY325" s="4">
        <v>0</v>
      </c>
    </row>
    <row r="326" spans="1:207" s="8" customFormat="1" x14ac:dyDescent="0.25">
      <c r="A326" s="4" t="s">
        <v>221</v>
      </c>
      <c r="B326" s="4" t="s">
        <v>841</v>
      </c>
      <c r="C326" s="4" t="s">
        <v>842</v>
      </c>
      <c r="D326" s="30" t="s">
        <v>276</v>
      </c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>
        <v>11.9358195776719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11.9358195776719</v>
      </c>
      <c r="AO326" s="5"/>
      <c r="AP326" s="5"/>
      <c r="AQ326" s="5"/>
      <c r="AR326" s="5"/>
      <c r="AS326" s="5"/>
      <c r="AT326" s="5">
        <v>11.9358195776719</v>
      </c>
      <c r="AU326" s="5">
        <f t="shared" si="37"/>
        <v>0</v>
      </c>
      <c r="AV326" s="5">
        <f t="shared" si="38"/>
        <v>0</v>
      </c>
      <c r="AW326" s="5">
        <f t="shared" si="39"/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6">
        <v>0</v>
      </c>
      <c r="BM326" s="5" t="s">
        <v>257</v>
      </c>
      <c r="BN326" s="4" t="s">
        <v>257</v>
      </c>
      <c r="BO326" s="7"/>
      <c r="BP326" s="7"/>
      <c r="BQ326" s="4" t="s">
        <v>253</v>
      </c>
      <c r="BR326" s="5"/>
      <c r="BS326" s="5"/>
      <c r="BT326" s="1"/>
      <c r="BU326" s="5"/>
      <c r="BV326" s="1"/>
      <c r="BW326" s="5"/>
      <c r="BX326" s="5"/>
      <c r="BY326" s="5"/>
      <c r="BZ326" s="1"/>
      <c r="CA326" s="5"/>
      <c r="CB326" s="1"/>
      <c r="CC326" s="5"/>
      <c r="CD326" s="5"/>
      <c r="CE326" s="5"/>
      <c r="CF326" s="1"/>
      <c r="CG326" s="5"/>
      <c r="CH326" s="1"/>
      <c r="CI326" s="5"/>
      <c r="CJ326" s="5"/>
      <c r="CK326" s="5"/>
      <c r="CL326" s="1"/>
      <c r="CM326" s="5"/>
      <c r="CN326" s="1"/>
      <c r="CO326" s="5"/>
      <c r="CP326" s="5"/>
      <c r="CQ326" s="5"/>
      <c r="CR326" s="1"/>
      <c r="CS326" s="5"/>
      <c r="CT326" s="1"/>
      <c r="CU326" s="5"/>
      <c r="CV326" s="5"/>
      <c r="CW326" s="5"/>
      <c r="CX326" s="1"/>
      <c r="CY326" s="5"/>
      <c r="CZ326" s="1"/>
      <c r="DA326" s="5"/>
      <c r="DB326" s="5"/>
      <c r="DC326" s="5"/>
      <c r="DD326" s="1"/>
      <c r="DE326" s="5"/>
      <c r="DF326" s="1"/>
      <c r="DG326" s="5"/>
      <c r="DH326" s="5"/>
      <c r="DI326" s="5"/>
      <c r="DJ326" s="1"/>
      <c r="DK326" s="5"/>
      <c r="DL326" s="1"/>
      <c r="DM326" s="5"/>
      <c r="DN326" s="5"/>
      <c r="DO326" s="5"/>
      <c r="DP326" s="1"/>
      <c r="DQ326" s="5"/>
      <c r="DR326" s="1"/>
      <c r="DS326" s="5"/>
      <c r="DT326" s="5"/>
      <c r="DU326" s="5"/>
      <c r="DV326" s="1"/>
      <c r="DW326" s="5"/>
      <c r="DX326" s="1"/>
      <c r="DY326" s="5"/>
      <c r="DZ326" s="5"/>
      <c r="EA326" s="5"/>
      <c r="EB326" s="1"/>
      <c r="EC326" s="5"/>
      <c r="ED326" s="1"/>
      <c r="EE326" s="5"/>
      <c r="EF326" s="5"/>
      <c r="EG326" s="5"/>
      <c r="EH326" s="1"/>
      <c r="EI326" s="5"/>
      <c r="EJ326" s="1"/>
      <c r="EK326" s="5"/>
      <c r="EL326" s="5"/>
      <c r="EM326" s="5"/>
      <c r="EN326" s="1"/>
      <c r="EO326" s="5"/>
      <c r="EP326" s="1"/>
      <c r="EQ326" s="5"/>
      <c r="ER326" s="5"/>
      <c r="ES326" s="5"/>
      <c r="ET326" s="1"/>
      <c r="EU326" s="5"/>
      <c r="EV326" s="1"/>
      <c r="EW326" s="5"/>
      <c r="EX326" s="5">
        <v>11.7346625045023</v>
      </c>
      <c r="EY326" s="5">
        <v>4.6091686877176103</v>
      </c>
      <c r="EZ326" s="1">
        <v>0.39278238176421099</v>
      </c>
      <c r="FA326" s="5">
        <v>4.0024892544122901</v>
      </c>
      <c r="FB326" s="1">
        <v>0.34108260487906</v>
      </c>
      <c r="FC326" s="5">
        <v>0.56666666666666698</v>
      </c>
      <c r="FD326" s="4">
        <v>0</v>
      </c>
      <c r="FE326" s="4">
        <v>0</v>
      </c>
      <c r="FF326" s="1"/>
      <c r="FG326" s="4">
        <v>0</v>
      </c>
      <c r="FH326" s="1"/>
      <c r="FI326" s="4">
        <v>0</v>
      </c>
      <c r="FJ326" s="4">
        <v>0</v>
      </c>
      <c r="FK326" s="4">
        <v>0</v>
      </c>
      <c r="FL326" s="1"/>
      <c r="FM326" s="4">
        <v>0</v>
      </c>
      <c r="FN326" s="1"/>
      <c r="FO326" s="4">
        <v>0</v>
      </c>
      <c r="FP326" s="4">
        <v>0</v>
      </c>
      <c r="FQ326" s="4">
        <v>0</v>
      </c>
      <c r="FR326" s="1"/>
      <c r="FS326" s="4">
        <v>0</v>
      </c>
      <c r="FT326" s="1"/>
      <c r="FU326" s="4">
        <v>0</v>
      </c>
      <c r="FV326" s="4">
        <v>0</v>
      </c>
      <c r="FW326" s="4">
        <v>0</v>
      </c>
      <c r="FX326" s="1"/>
      <c r="FY326" s="4">
        <v>0</v>
      </c>
      <c r="FZ326" s="1"/>
      <c r="GA326" s="4">
        <v>0</v>
      </c>
      <c r="GB326" s="4">
        <v>0</v>
      </c>
      <c r="GC326" s="4">
        <v>0</v>
      </c>
      <c r="GD326" s="1"/>
      <c r="GE326" s="4">
        <v>0</v>
      </c>
      <c r="GF326" s="1"/>
      <c r="GG326" s="4">
        <v>0</v>
      </c>
      <c r="GH326" s="4">
        <v>0</v>
      </c>
      <c r="GI326" s="4">
        <v>0</v>
      </c>
      <c r="GJ326" s="1"/>
      <c r="GK326" s="4">
        <v>0</v>
      </c>
      <c r="GL326" s="1"/>
      <c r="GM326" s="4">
        <v>0</v>
      </c>
      <c r="GN326" s="4">
        <v>0</v>
      </c>
      <c r="GO326" s="4">
        <v>0</v>
      </c>
      <c r="GP326" s="1"/>
      <c r="GQ326" s="4">
        <v>0</v>
      </c>
      <c r="GR326" s="1"/>
      <c r="GS326" s="4">
        <v>0</v>
      </c>
      <c r="GT326" s="4">
        <v>11.7346625045023</v>
      </c>
      <c r="GU326" s="4">
        <v>4.6091686877176103</v>
      </c>
      <c r="GV326" s="1">
        <v>0.39278238176421099</v>
      </c>
      <c r="GW326" s="4">
        <v>4.0024892544122901</v>
      </c>
      <c r="GX326" s="1">
        <v>0.34108260487906</v>
      </c>
      <c r="GY326" s="4">
        <v>0.56666666666666698</v>
      </c>
    </row>
    <row r="327" spans="1:207" s="8" customFormat="1" x14ac:dyDescent="0.25">
      <c r="A327" s="4" t="s">
        <v>221</v>
      </c>
      <c r="B327" s="4" t="s">
        <v>843</v>
      </c>
      <c r="C327" s="4" t="s">
        <v>844</v>
      </c>
      <c r="D327" s="30" t="s">
        <v>235</v>
      </c>
      <c r="E327" s="4"/>
      <c r="F327" s="5"/>
      <c r="G327" s="5"/>
      <c r="H327" s="5"/>
      <c r="I327" s="5">
        <v>4.2010180949623601</v>
      </c>
      <c r="J327" s="5">
        <v>38.510672731083602</v>
      </c>
      <c r="K327" s="5">
        <v>41.756699993641902</v>
      </c>
      <c r="L327" s="5">
        <v>15.756905801798901</v>
      </c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>
        <v>0</v>
      </c>
      <c r="AD327" s="5">
        <v>4.2010180949623601</v>
      </c>
      <c r="AE327" s="5">
        <v>80.267372724725405</v>
      </c>
      <c r="AF327" s="5">
        <v>15.756905801798901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4.2010180949623601</v>
      </c>
      <c r="AP327" s="5">
        <v>96.024278526524398</v>
      </c>
      <c r="AQ327" s="5"/>
      <c r="AR327" s="5"/>
      <c r="AS327" s="5"/>
      <c r="AT327" s="5"/>
      <c r="AU327" s="5">
        <f t="shared" si="37"/>
        <v>-96.024278526524398</v>
      </c>
      <c r="AV327" s="5">
        <f t="shared" si="38"/>
        <v>0</v>
      </c>
      <c r="AW327" s="5">
        <f t="shared" si="39"/>
        <v>0</v>
      </c>
      <c r="AX327" s="5">
        <v>-15.756905801798901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6">
        <v>0</v>
      </c>
      <c r="BM327" s="5" t="s">
        <v>257</v>
      </c>
      <c r="BN327" s="4" t="s">
        <v>257</v>
      </c>
      <c r="BO327" s="7"/>
      <c r="BP327" s="7"/>
      <c r="BQ327" s="4" t="s">
        <v>253</v>
      </c>
      <c r="BR327" s="5"/>
      <c r="BS327" s="5"/>
      <c r="BT327" s="1"/>
      <c r="BU327" s="5"/>
      <c r="BV327" s="1"/>
      <c r="BW327" s="5"/>
      <c r="BX327" s="5"/>
      <c r="BY327" s="5"/>
      <c r="BZ327" s="1"/>
      <c r="CA327" s="5"/>
      <c r="CB327" s="1"/>
      <c r="CC327" s="5"/>
      <c r="CD327" s="5"/>
      <c r="CE327" s="5"/>
      <c r="CF327" s="1"/>
      <c r="CG327" s="5"/>
      <c r="CH327" s="1"/>
      <c r="CI327" s="5"/>
      <c r="CJ327" s="5"/>
      <c r="CK327" s="5"/>
      <c r="CL327" s="1"/>
      <c r="CM327" s="5"/>
      <c r="CN327" s="1"/>
      <c r="CO327" s="5"/>
      <c r="CP327" s="5"/>
      <c r="CQ327" s="5"/>
      <c r="CR327" s="1"/>
      <c r="CS327" s="5"/>
      <c r="CT327" s="1"/>
      <c r="CU327" s="5"/>
      <c r="CV327" s="5"/>
      <c r="CW327" s="5"/>
      <c r="CX327" s="1"/>
      <c r="CY327" s="5"/>
      <c r="CZ327" s="1"/>
      <c r="DA327" s="5"/>
      <c r="DB327" s="5"/>
      <c r="DC327" s="5"/>
      <c r="DD327" s="1"/>
      <c r="DE327" s="5"/>
      <c r="DF327" s="1"/>
      <c r="DG327" s="5"/>
      <c r="DH327" s="5"/>
      <c r="DI327" s="5"/>
      <c r="DJ327" s="1"/>
      <c r="DK327" s="5"/>
      <c r="DL327" s="1"/>
      <c r="DM327" s="5"/>
      <c r="DN327" s="5"/>
      <c r="DO327" s="5"/>
      <c r="DP327" s="1"/>
      <c r="DQ327" s="5"/>
      <c r="DR327" s="1"/>
      <c r="DS327" s="5"/>
      <c r="DT327" s="5"/>
      <c r="DU327" s="5"/>
      <c r="DV327" s="1"/>
      <c r="DW327" s="5"/>
      <c r="DX327" s="1"/>
      <c r="DY327" s="5"/>
      <c r="DZ327" s="5"/>
      <c r="EA327" s="5"/>
      <c r="EB327" s="1"/>
      <c r="EC327" s="5"/>
      <c r="ED327" s="1"/>
      <c r="EE327" s="5"/>
      <c r="EF327" s="5"/>
      <c r="EG327" s="5"/>
      <c r="EH327" s="1"/>
      <c r="EI327" s="5"/>
      <c r="EJ327" s="1"/>
      <c r="EK327" s="5"/>
      <c r="EL327" s="5"/>
      <c r="EM327" s="5"/>
      <c r="EN327" s="1"/>
      <c r="EO327" s="5"/>
      <c r="EP327" s="1"/>
      <c r="EQ327" s="5"/>
      <c r="ER327" s="5"/>
      <c r="ES327" s="5"/>
      <c r="ET327" s="1"/>
      <c r="EU327" s="5"/>
      <c r="EV327" s="1"/>
      <c r="EW327" s="5"/>
      <c r="EX327" s="5"/>
      <c r="EY327" s="5"/>
      <c r="EZ327" s="1"/>
      <c r="FA327" s="5"/>
      <c r="FB327" s="1"/>
      <c r="FC327" s="5"/>
      <c r="FD327" s="4">
        <v>0</v>
      </c>
      <c r="FE327" s="4">
        <v>0</v>
      </c>
      <c r="FF327" s="1"/>
      <c r="FG327" s="4">
        <v>0</v>
      </c>
      <c r="FH327" s="1"/>
      <c r="FI327" s="4">
        <v>0</v>
      </c>
      <c r="FJ327" s="4">
        <v>0</v>
      </c>
      <c r="FK327" s="4">
        <v>0</v>
      </c>
      <c r="FL327" s="1"/>
      <c r="FM327" s="4">
        <v>0</v>
      </c>
      <c r="FN327" s="1"/>
      <c r="FO327" s="4">
        <v>0</v>
      </c>
      <c r="FP327" s="4">
        <v>0</v>
      </c>
      <c r="FQ327" s="4">
        <v>0</v>
      </c>
      <c r="FR327" s="1"/>
      <c r="FS327" s="4">
        <v>0</v>
      </c>
      <c r="FT327" s="1"/>
      <c r="FU327" s="4">
        <v>0</v>
      </c>
      <c r="FV327" s="4">
        <v>0</v>
      </c>
      <c r="FW327" s="4">
        <v>0</v>
      </c>
      <c r="FX327" s="1"/>
      <c r="FY327" s="4">
        <v>0</v>
      </c>
      <c r="FZ327" s="1"/>
      <c r="GA327" s="4">
        <v>0</v>
      </c>
      <c r="GB327" s="4">
        <v>0</v>
      </c>
      <c r="GC327" s="4">
        <v>0</v>
      </c>
      <c r="GD327" s="1"/>
      <c r="GE327" s="4">
        <v>0</v>
      </c>
      <c r="GF327" s="1"/>
      <c r="GG327" s="4">
        <v>0</v>
      </c>
      <c r="GH327" s="4">
        <v>0</v>
      </c>
      <c r="GI327" s="4">
        <v>0</v>
      </c>
      <c r="GJ327" s="1"/>
      <c r="GK327" s="4">
        <v>0</v>
      </c>
      <c r="GL327" s="1"/>
      <c r="GM327" s="4">
        <v>0</v>
      </c>
      <c r="GN327" s="4">
        <v>0</v>
      </c>
      <c r="GO327" s="4">
        <v>0</v>
      </c>
      <c r="GP327" s="1"/>
      <c r="GQ327" s="4">
        <v>0</v>
      </c>
      <c r="GR327" s="1"/>
      <c r="GS327" s="4">
        <v>0</v>
      </c>
      <c r="GT327" s="4">
        <v>0</v>
      </c>
      <c r="GU327" s="4">
        <v>0</v>
      </c>
      <c r="GV327" s="1"/>
      <c r="GW327" s="4">
        <v>0</v>
      </c>
      <c r="GX327" s="1"/>
      <c r="GY327" s="4">
        <v>0</v>
      </c>
    </row>
    <row r="328" spans="1:207" s="8" customFormat="1" x14ac:dyDescent="0.25">
      <c r="A328" s="4" t="s">
        <v>221</v>
      </c>
      <c r="B328" s="4" t="s">
        <v>845</v>
      </c>
      <c r="C328" s="4" t="s">
        <v>846</v>
      </c>
      <c r="D328" s="30" t="s">
        <v>276</v>
      </c>
      <c r="E328" s="4"/>
      <c r="F328" s="5"/>
      <c r="G328" s="5"/>
      <c r="H328" s="5"/>
      <c r="I328" s="5"/>
      <c r="J328" s="5">
        <v>35.427921039841003</v>
      </c>
      <c r="K328" s="5">
        <v>5.4771313997188003</v>
      </c>
      <c r="L328" s="5">
        <v>0</v>
      </c>
      <c r="M328" s="5">
        <v>0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>
        <v>0</v>
      </c>
      <c r="AD328" s="5">
        <v>0</v>
      </c>
      <c r="AE328" s="5">
        <v>40.905052439559803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/>
      <c r="AP328" s="5">
        <v>40.905052439559803</v>
      </c>
      <c r="AQ328" s="5"/>
      <c r="AR328" s="5"/>
      <c r="AS328" s="5"/>
      <c r="AT328" s="5"/>
      <c r="AU328" s="5">
        <f t="shared" si="37"/>
        <v>-40.905052439559803</v>
      </c>
      <c r="AV328" s="5">
        <f t="shared" si="38"/>
        <v>0</v>
      </c>
      <c r="AW328" s="5">
        <f t="shared" si="39"/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6">
        <v>0</v>
      </c>
      <c r="BM328" s="5" t="s">
        <v>257</v>
      </c>
      <c r="BN328" s="4" t="s">
        <v>257</v>
      </c>
      <c r="BO328" s="7"/>
      <c r="BP328" s="7"/>
      <c r="BQ328" s="4" t="s">
        <v>253</v>
      </c>
      <c r="BR328" s="5"/>
      <c r="BS328" s="5"/>
      <c r="BT328" s="1"/>
      <c r="BU328" s="5"/>
      <c r="BV328" s="1"/>
      <c r="BW328" s="5"/>
      <c r="BX328" s="5"/>
      <c r="BY328" s="5"/>
      <c r="BZ328" s="1"/>
      <c r="CA328" s="5"/>
      <c r="CB328" s="1"/>
      <c r="CC328" s="5"/>
      <c r="CD328" s="5"/>
      <c r="CE328" s="5"/>
      <c r="CF328" s="1"/>
      <c r="CG328" s="5"/>
      <c r="CH328" s="1"/>
      <c r="CI328" s="5"/>
      <c r="CJ328" s="5"/>
      <c r="CK328" s="5"/>
      <c r="CL328" s="1"/>
      <c r="CM328" s="5"/>
      <c r="CN328" s="1"/>
      <c r="CO328" s="5"/>
      <c r="CP328" s="5"/>
      <c r="CQ328" s="5"/>
      <c r="CR328" s="1"/>
      <c r="CS328" s="5"/>
      <c r="CT328" s="1"/>
      <c r="CU328" s="5"/>
      <c r="CV328" s="5"/>
      <c r="CW328" s="5"/>
      <c r="CX328" s="1"/>
      <c r="CY328" s="5"/>
      <c r="CZ328" s="1"/>
      <c r="DA328" s="5"/>
      <c r="DB328" s="5"/>
      <c r="DC328" s="5"/>
      <c r="DD328" s="1"/>
      <c r="DE328" s="5"/>
      <c r="DF328" s="1"/>
      <c r="DG328" s="5"/>
      <c r="DH328" s="5"/>
      <c r="DI328" s="5"/>
      <c r="DJ328" s="1"/>
      <c r="DK328" s="5"/>
      <c r="DL328" s="1"/>
      <c r="DM328" s="5"/>
      <c r="DN328" s="5"/>
      <c r="DO328" s="5"/>
      <c r="DP328" s="1"/>
      <c r="DQ328" s="5"/>
      <c r="DR328" s="1"/>
      <c r="DS328" s="5"/>
      <c r="DT328" s="5"/>
      <c r="DU328" s="5"/>
      <c r="DV328" s="1"/>
      <c r="DW328" s="5"/>
      <c r="DX328" s="1"/>
      <c r="DY328" s="5"/>
      <c r="DZ328" s="5"/>
      <c r="EA328" s="5"/>
      <c r="EB328" s="1"/>
      <c r="EC328" s="5"/>
      <c r="ED328" s="1"/>
      <c r="EE328" s="5"/>
      <c r="EF328" s="5"/>
      <c r="EG328" s="5"/>
      <c r="EH328" s="1"/>
      <c r="EI328" s="5"/>
      <c r="EJ328" s="1"/>
      <c r="EK328" s="5"/>
      <c r="EL328" s="5"/>
      <c r="EM328" s="5"/>
      <c r="EN328" s="1"/>
      <c r="EO328" s="5"/>
      <c r="EP328" s="1"/>
      <c r="EQ328" s="5"/>
      <c r="ER328" s="5"/>
      <c r="ES328" s="5"/>
      <c r="ET328" s="1"/>
      <c r="EU328" s="5"/>
      <c r="EV328" s="1"/>
      <c r="EW328" s="5"/>
      <c r="EX328" s="5"/>
      <c r="EY328" s="5"/>
      <c r="EZ328" s="1"/>
      <c r="FA328" s="5"/>
      <c r="FB328" s="1"/>
      <c r="FC328" s="5"/>
      <c r="FD328" s="4">
        <v>0</v>
      </c>
      <c r="FE328" s="4">
        <v>0</v>
      </c>
      <c r="FF328" s="1"/>
      <c r="FG328" s="4">
        <v>0</v>
      </c>
      <c r="FH328" s="1"/>
      <c r="FI328" s="4">
        <v>0</v>
      </c>
      <c r="FJ328" s="4">
        <v>0</v>
      </c>
      <c r="FK328" s="4">
        <v>0</v>
      </c>
      <c r="FL328" s="1"/>
      <c r="FM328" s="4">
        <v>0</v>
      </c>
      <c r="FN328" s="1"/>
      <c r="FO328" s="4">
        <v>0</v>
      </c>
      <c r="FP328" s="4">
        <v>0</v>
      </c>
      <c r="FQ328" s="4">
        <v>0</v>
      </c>
      <c r="FR328" s="1"/>
      <c r="FS328" s="4">
        <v>0</v>
      </c>
      <c r="FT328" s="1"/>
      <c r="FU328" s="4">
        <v>0</v>
      </c>
      <c r="FV328" s="4">
        <v>0</v>
      </c>
      <c r="FW328" s="4">
        <v>0</v>
      </c>
      <c r="FX328" s="1"/>
      <c r="FY328" s="4">
        <v>0</v>
      </c>
      <c r="FZ328" s="1"/>
      <c r="GA328" s="4">
        <v>0</v>
      </c>
      <c r="GB328" s="4">
        <v>0</v>
      </c>
      <c r="GC328" s="4">
        <v>0</v>
      </c>
      <c r="GD328" s="1"/>
      <c r="GE328" s="4">
        <v>0</v>
      </c>
      <c r="GF328" s="1"/>
      <c r="GG328" s="4">
        <v>0</v>
      </c>
      <c r="GH328" s="4">
        <v>0</v>
      </c>
      <c r="GI328" s="4">
        <v>0</v>
      </c>
      <c r="GJ328" s="1"/>
      <c r="GK328" s="4">
        <v>0</v>
      </c>
      <c r="GL328" s="1"/>
      <c r="GM328" s="4">
        <v>0</v>
      </c>
      <c r="GN328" s="4">
        <v>0</v>
      </c>
      <c r="GO328" s="4">
        <v>0</v>
      </c>
      <c r="GP328" s="1"/>
      <c r="GQ328" s="4">
        <v>0</v>
      </c>
      <c r="GR328" s="1"/>
      <c r="GS328" s="4">
        <v>0</v>
      </c>
      <c r="GT328" s="4">
        <v>0</v>
      </c>
      <c r="GU328" s="4">
        <v>0</v>
      </c>
      <c r="GV328" s="1"/>
      <c r="GW328" s="4">
        <v>0</v>
      </c>
      <c r="GX328" s="1"/>
      <c r="GY328" s="4">
        <v>0</v>
      </c>
    </row>
    <row r="329" spans="1:207" s="8" customFormat="1" x14ac:dyDescent="0.25">
      <c r="A329" s="4" t="s">
        <v>221</v>
      </c>
      <c r="B329" s="4" t="s">
        <v>847</v>
      </c>
      <c r="C329" s="4" t="s">
        <v>848</v>
      </c>
      <c r="D329" s="30" t="s">
        <v>224</v>
      </c>
      <c r="E329" s="4"/>
      <c r="F329" s="5"/>
      <c r="G329" s="5"/>
      <c r="H329" s="5"/>
      <c r="I329" s="5"/>
      <c r="J329" s="5"/>
      <c r="K329" s="5"/>
      <c r="L329" s="5"/>
      <c r="M329" s="5">
        <v>0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/>
      <c r="AP329" s="5">
        <v>0</v>
      </c>
      <c r="AQ329" s="5"/>
      <c r="AR329" s="5"/>
      <c r="AS329" s="5"/>
      <c r="AT329" s="5"/>
      <c r="AU329" s="5">
        <f t="shared" si="37"/>
        <v>0</v>
      </c>
      <c r="AV329" s="5">
        <f t="shared" si="38"/>
        <v>0</v>
      </c>
      <c r="AW329" s="5">
        <f t="shared" si="39"/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6">
        <v>0</v>
      </c>
      <c r="BM329" s="5" t="s">
        <v>257</v>
      </c>
      <c r="BN329" s="4" t="s">
        <v>257</v>
      </c>
      <c r="BO329" s="7"/>
      <c r="BP329" s="7"/>
      <c r="BQ329" s="4" t="s">
        <v>253</v>
      </c>
      <c r="BR329" s="5"/>
      <c r="BS329" s="5"/>
      <c r="BT329" s="1"/>
      <c r="BU329" s="5"/>
      <c r="BV329" s="1"/>
      <c r="BW329" s="5"/>
      <c r="BX329" s="5"/>
      <c r="BY329" s="5"/>
      <c r="BZ329" s="1"/>
      <c r="CA329" s="5"/>
      <c r="CB329" s="1"/>
      <c r="CC329" s="5"/>
      <c r="CD329" s="5"/>
      <c r="CE329" s="5"/>
      <c r="CF329" s="1"/>
      <c r="CG329" s="5"/>
      <c r="CH329" s="1"/>
      <c r="CI329" s="5"/>
      <c r="CJ329" s="5"/>
      <c r="CK329" s="5"/>
      <c r="CL329" s="1"/>
      <c r="CM329" s="5"/>
      <c r="CN329" s="1"/>
      <c r="CO329" s="5"/>
      <c r="CP329" s="5"/>
      <c r="CQ329" s="5"/>
      <c r="CR329" s="1"/>
      <c r="CS329" s="5"/>
      <c r="CT329" s="1"/>
      <c r="CU329" s="5"/>
      <c r="CV329" s="5"/>
      <c r="CW329" s="5"/>
      <c r="CX329" s="1"/>
      <c r="CY329" s="5"/>
      <c r="CZ329" s="1"/>
      <c r="DA329" s="5"/>
      <c r="DB329" s="5"/>
      <c r="DC329" s="5"/>
      <c r="DD329" s="1"/>
      <c r="DE329" s="5"/>
      <c r="DF329" s="1"/>
      <c r="DG329" s="5"/>
      <c r="DH329" s="5"/>
      <c r="DI329" s="5"/>
      <c r="DJ329" s="1"/>
      <c r="DK329" s="5"/>
      <c r="DL329" s="1"/>
      <c r="DM329" s="5"/>
      <c r="DN329" s="5"/>
      <c r="DO329" s="5"/>
      <c r="DP329" s="1"/>
      <c r="DQ329" s="5"/>
      <c r="DR329" s="1"/>
      <c r="DS329" s="5"/>
      <c r="DT329" s="5"/>
      <c r="DU329" s="5"/>
      <c r="DV329" s="1"/>
      <c r="DW329" s="5"/>
      <c r="DX329" s="1"/>
      <c r="DY329" s="5"/>
      <c r="DZ329" s="5"/>
      <c r="EA329" s="5"/>
      <c r="EB329" s="1"/>
      <c r="EC329" s="5"/>
      <c r="ED329" s="1"/>
      <c r="EE329" s="5"/>
      <c r="EF329" s="5"/>
      <c r="EG329" s="5"/>
      <c r="EH329" s="1"/>
      <c r="EI329" s="5"/>
      <c r="EJ329" s="1"/>
      <c r="EK329" s="5"/>
      <c r="EL329" s="5"/>
      <c r="EM329" s="5"/>
      <c r="EN329" s="1"/>
      <c r="EO329" s="5"/>
      <c r="EP329" s="1"/>
      <c r="EQ329" s="5"/>
      <c r="ER329" s="5"/>
      <c r="ES329" s="5"/>
      <c r="ET329" s="1"/>
      <c r="EU329" s="5"/>
      <c r="EV329" s="1"/>
      <c r="EW329" s="5"/>
      <c r="EX329" s="5"/>
      <c r="EY329" s="5"/>
      <c r="EZ329" s="1"/>
      <c r="FA329" s="5"/>
      <c r="FB329" s="1"/>
      <c r="FC329" s="5"/>
      <c r="FD329" s="4">
        <v>0</v>
      </c>
      <c r="FE329" s="4">
        <v>0</v>
      </c>
      <c r="FF329" s="1"/>
      <c r="FG329" s="4">
        <v>0</v>
      </c>
      <c r="FH329" s="1"/>
      <c r="FI329" s="4">
        <v>0</v>
      </c>
      <c r="FJ329" s="4">
        <v>0</v>
      </c>
      <c r="FK329" s="4">
        <v>0</v>
      </c>
      <c r="FL329" s="1"/>
      <c r="FM329" s="4">
        <v>0</v>
      </c>
      <c r="FN329" s="1"/>
      <c r="FO329" s="4">
        <v>0</v>
      </c>
      <c r="FP329" s="4">
        <v>0</v>
      </c>
      <c r="FQ329" s="4">
        <v>0</v>
      </c>
      <c r="FR329" s="1"/>
      <c r="FS329" s="4">
        <v>0</v>
      </c>
      <c r="FT329" s="1"/>
      <c r="FU329" s="4">
        <v>0</v>
      </c>
      <c r="FV329" s="4">
        <v>0</v>
      </c>
      <c r="FW329" s="4">
        <v>0</v>
      </c>
      <c r="FX329" s="1"/>
      <c r="FY329" s="4">
        <v>0</v>
      </c>
      <c r="FZ329" s="1"/>
      <c r="GA329" s="4">
        <v>0</v>
      </c>
      <c r="GB329" s="4">
        <v>0</v>
      </c>
      <c r="GC329" s="4">
        <v>0</v>
      </c>
      <c r="GD329" s="1"/>
      <c r="GE329" s="4">
        <v>0</v>
      </c>
      <c r="GF329" s="1"/>
      <c r="GG329" s="4">
        <v>0</v>
      </c>
      <c r="GH329" s="4">
        <v>0</v>
      </c>
      <c r="GI329" s="4">
        <v>0</v>
      </c>
      <c r="GJ329" s="1"/>
      <c r="GK329" s="4">
        <v>0</v>
      </c>
      <c r="GL329" s="1"/>
      <c r="GM329" s="4">
        <v>0</v>
      </c>
      <c r="GN329" s="4">
        <v>0</v>
      </c>
      <c r="GO329" s="4">
        <v>0</v>
      </c>
      <c r="GP329" s="1"/>
      <c r="GQ329" s="4">
        <v>0</v>
      </c>
      <c r="GR329" s="1"/>
      <c r="GS329" s="4">
        <v>0</v>
      </c>
      <c r="GT329" s="4">
        <v>0</v>
      </c>
      <c r="GU329" s="4">
        <v>0</v>
      </c>
      <c r="GV329" s="1"/>
      <c r="GW329" s="4">
        <v>0</v>
      </c>
      <c r="GX329" s="1"/>
      <c r="GY329" s="4">
        <v>0</v>
      </c>
    </row>
    <row r="330" spans="1:207" s="8" customFormat="1" x14ac:dyDescent="0.25">
      <c r="A330" s="4" t="s">
        <v>221</v>
      </c>
      <c r="B330" s="4" t="s">
        <v>849</v>
      </c>
      <c r="C330" s="4" t="s">
        <v>850</v>
      </c>
      <c r="D330" s="30" t="s">
        <v>231</v>
      </c>
      <c r="E330" s="4" t="s">
        <v>232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>
        <v>10.0456370938299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10.0456370938299</v>
      </c>
      <c r="AO330" s="5"/>
      <c r="AP330" s="5"/>
      <c r="AQ330" s="5"/>
      <c r="AR330" s="5"/>
      <c r="AS330" s="5"/>
      <c r="AT330" s="5">
        <v>10.0456370938299</v>
      </c>
      <c r="AU330" s="5">
        <f t="shared" si="37"/>
        <v>0</v>
      </c>
      <c r="AV330" s="5">
        <f t="shared" si="38"/>
        <v>0</v>
      </c>
      <c r="AW330" s="5">
        <f t="shared" si="39"/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6">
        <v>0</v>
      </c>
      <c r="BM330" s="5" t="s">
        <v>257</v>
      </c>
      <c r="BN330" s="4" t="s">
        <v>257</v>
      </c>
      <c r="BO330" s="7"/>
      <c r="BP330" s="7"/>
      <c r="BQ330" s="4" t="s">
        <v>253</v>
      </c>
      <c r="BR330" s="5"/>
      <c r="BS330" s="5"/>
      <c r="BT330" s="1"/>
      <c r="BU330" s="5"/>
      <c r="BV330" s="1"/>
      <c r="BW330" s="5"/>
      <c r="BX330" s="5"/>
      <c r="BY330" s="5"/>
      <c r="BZ330" s="1"/>
      <c r="CA330" s="5"/>
      <c r="CB330" s="1"/>
      <c r="CC330" s="5"/>
      <c r="CD330" s="5"/>
      <c r="CE330" s="5"/>
      <c r="CF330" s="1"/>
      <c r="CG330" s="5"/>
      <c r="CH330" s="1"/>
      <c r="CI330" s="5"/>
      <c r="CJ330" s="5"/>
      <c r="CK330" s="5"/>
      <c r="CL330" s="1"/>
      <c r="CM330" s="5"/>
      <c r="CN330" s="1"/>
      <c r="CO330" s="5"/>
      <c r="CP330" s="5"/>
      <c r="CQ330" s="5"/>
      <c r="CR330" s="1"/>
      <c r="CS330" s="5"/>
      <c r="CT330" s="1"/>
      <c r="CU330" s="5"/>
      <c r="CV330" s="5"/>
      <c r="CW330" s="5"/>
      <c r="CX330" s="1"/>
      <c r="CY330" s="5"/>
      <c r="CZ330" s="1"/>
      <c r="DA330" s="5"/>
      <c r="DB330" s="5"/>
      <c r="DC330" s="5"/>
      <c r="DD330" s="1"/>
      <c r="DE330" s="5"/>
      <c r="DF330" s="1"/>
      <c r="DG330" s="5"/>
      <c r="DH330" s="5"/>
      <c r="DI330" s="5"/>
      <c r="DJ330" s="1"/>
      <c r="DK330" s="5"/>
      <c r="DL330" s="1"/>
      <c r="DM330" s="5"/>
      <c r="DN330" s="5"/>
      <c r="DO330" s="5"/>
      <c r="DP330" s="1"/>
      <c r="DQ330" s="5"/>
      <c r="DR330" s="1"/>
      <c r="DS330" s="5"/>
      <c r="DT330" s="5"/>
      <c r="DU330" s="5"/>
      <c r="DV330" s="1"/>
      <c r="DW330" s="5"/>
      <c r="DX330" s="1"/>
      <c r="DY330" s="5"/>
      <c r="DZ330" s="5"/>
      <c r="EA330" s="5"/>
      <c r="EB330" s="1"/>
      <c r="EC330" s="5"/>
      <c r="ED330" s="1"/>
      <c r="EE330" s="5"/>
      <c r="EF330" s="5"/>
      <c r="EG330" s="5"/>
      <c r="EH330" s="1"/>
      <c r="EI330" s="5"/>
      <c r="EJ330" s="1"/>
      <c r="EK330" s="5"/>
      <c r="EL330" s="5"/>
      <c r="EM330" s="5"/>
      <c r="EN330" s="1"/>
      <c r="EO330" s="5"/>
      <c r="EP330" s="1"/>
      <c r="EQ330" s="5"/>
      <c r="ER330" s="5"/>
      <c r="ES330" s="5"/>
      <c r="ET330" s="1"/>
      <c r="EU330" s="5"/>
      <c r="EV330" s="1"/>
      <c r="EW330" s="5"/>
      <c r="EX330" s="5">
        <v>9.8763356945611704</v>
      </c>
      <c r="EY330" s="5">
        <v>-7.58901667984978</v>
      </c>
      <c r="EZ330" s="1">
        <v>-0.76840408371588598</v>
      </c>
      <c r="FA330" s="5">
        <v>-8.5789310192928294</v>
      </c>
      <c r="FB330" s="1">
        <v>-0.86863501652917596</v>
      </c>
      <c r="FC330" s="5">
        <v>0.93279569892473102</v>
      </c>
      <c r="FD330" s="4">
        <v>0</v>
      </c>
      <c r="FE330" s="4">
        <v>0</v>
      </c>
      <c r="FF330" s="1"/>
      <c r="FG330" s="4">
        <v>0</v>
      </c>
      <c r="FH330" s="1"/>
      <c r="FI330" s="4">
        <v>0</v>
      </c>
      <c r="FJ330" s="4">
        <v>0</v>
      </c>
      <c r="FK330" s="4">
        <v>0</v>
      </c>
      <c r="FL330" s="1"/>
      <c r="FM330" s="4">
        <v>0</v>
      </c>
      <c r="FN330" s="1"/>
      <c r="FO330" s="4">
        <v>0</v>
      </c>
      <c r="FP330" s="4">
        <v>0</v>
      </c>
      <c r="FQ330" s="4">
        <v>0</v>
      </c>
      <c r="FR330" s="1"/>
      <c r="FS330" s="4">
        <v>0</v>
      </c>
      <c r="FT330" s="1"/>
      <c r="FU330" s="4">
        <v>0</v>
      </c>
      <c r="FV330" s="4">
        <v>0</v>
      </c>
      <c r="FW330" s="4">
        <v>0</v>
      </c>
      <c r="FX330" s="1"/>
      <c r="FY330" s="4">
        <v>0</v>
      </c>
      <c r="FZ330" s="1"/>
      <c r="GA330" s="4">
        <v>0</v>
      </c>
      <c r="GB330" s="4">
        <v>0</v>
      </c>
      <c r="GC330" s="4">
        <v>0</v>
      </c>
      <c r="GD330" s="1"/>
      <c r="GE330" s="4">
        <v>0</v>
      </c>
      <c r="GF330" s="1"/>
      <c r="GG330" s="4">
        <v>0</v>
      </c>
      <c r="GH330" s="4">
        <v>0</v>
      </c>
      <c r="GI330" s="4">
        <v>0</v>
      </c>
      <c r="GJ330" s="1"/>
      <c r="GK330" s="4">
        <v>0</v>
      </c>
      <c r="GL330" s="1"/>
      <c r="GM330" s="4">
        <v>0</v>
      </c>
      <c r="GN330" s="4">
        <v>0</v>
      </c>
      <c r="GO330" s="4">
        <v>0</v>
      </c>
      <c r="GP330" s="1"/>
      <c r="GQ330" s="4">
        <v>0</v>
      </c>
      <c r="GR330" s="1"/>
      <c r="GS330" s="4">
        <v>0</v>
      </c>
      <c r="GT330" s="4">
        <v>9.8763356945611704</v>
      </c>
      <c r="GU330" s="4">
        <v>-7.58901667984978</v>
      </c>
      <c r="GV330" s="1">
        <v>-0.76840408371588598</v>
      </c>
      <c r="GW330" s="4">
        <v>-8.5789310192928294</v>
      </c>
      <c r="GX330" s="1">
        <v>-0.86863501652917596</v>
      </c>
      <c r="GY330" s="4">
        <v>0.93279569892473102</v>
      </c>
    </row>
    <row r="331" spans="1:207" s="8" customFormat="1" x14ac:dyDescent="0.25">
      <c r="A331" s="4" t="s">
        <v>221</v>
      </c>
      <c r="B331" s="4" t="s">
        <v>851</v>
      </c>
      <c r="C331" s="4" t="s">
        <v>852</v>
      </c>
      <c r="D331" s="30" t="s">
        <v>276</v>
      </c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>
        <v>180.81460168272699</v>
      </c>
      <c r="AA331" s="5">
        <v>191.20564432083401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372.020246003561</v>
      </c>
      <c r="AN331" s="5">
        <v>0</v>
      </c>
      <c r="AO331" s="5"/>
      <c r="AP331" s="5"/>
      <c r="AQ331" s="5"/>
      <c r="AR331" s="5"/>
      <c r="AS331" s="5"/>
      <c r="AT331" s="5">
        <v>372.020246003561</v>
      </c>
      <c r="AU331" s="5">
        <f t="shared" si="37"/>
        <v>0</v>
      </c>
      <c r="AV331" s="5">
        <f t="shared" si="38"/>
        <v>0</v>
      </c>
      <c r="AW331" s="5">
        <f t="shared" si="39"/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180.81460168272699</v>
      </c>
      <c r="BL331" s="6">
        <v>10.3910426381065</v>
      </c>
      <c r="BM331" s="5" t="s">
        <v>257</v>
      </c>
      <c r="BN331" s="4" t="s">
        <v>257</v>
      </c>
      <c r="BO331" s="7">
        <v>278</v>
      </c>
      <c r="BP331" s="7"/>
      <c r="BQ331" s="4" t="s">
        <v>253</v>
      </c>
      <c r="BR331" s="5"/>
      <c r="BS331" s="5"/>
      <c r="BT331" s="1"/>
      <c r="BU331" s="5"/>
      <c r="BV331" s="1"/>
      <c r="BW331" s="5"/>
      <c r="BX331" s="5"/>
      <c r="BY331" s="5"/>
      <c r="BZ331" s="1"/>
      <c r="CA331" s="5"/>
      <c r="CB331" s="1"/>
      <c r="CC331" s="5"/>
      <c r="CD331" s="5"/>
      <c r="CE331" s="5"/>
      <c r="CF331" s="1"/>
      <c r="CG331" s="5"/>
      <c r="CH331" s="1"/>
      <c r="CI331" s="5"/>
      <c r="CJ331" s="5"/>
      <c r="CK331" s="5"/>
      <c r="CL331" s="1"/>
      <c r="CM331" s="5"/>
      <c r="CN331" s="1"/>
      <c r="CO331" s="5"/>
      <c r="CP331" s="5"/>
      <c r="CQ331" s="5"/>
      <c r="CR331" s="1"/>
      <c r="CS331" s="5"/>
      <c r="CT331" s="1"/>
      <c r="CU331" s="5"/>
      <c r="CV331" s="5"/>
      <c r="CW331" s="5"/>
      <c r="CX331" s="1"/>
      <c r="CY331" s="5"/>
      <c r="CZ331" s="1"/>
      <c r="DA331" s="5"/>
      <c r="DB331" s="5"/>
      <c r="DC331" s="5"/>
      <c r="DD331" s="1"/>
      <c r="DE331" s="5"/>
      <c r="DF331" s="1"/>
      <c r="DG331" s="5"/>
      <c r="DH331" s="5"/>
      <c r="DI331" s="5"/>
      <c r="DJ331" s="1"/>
      <c r="DK331" s="5"/>
      <c r="DL331" s="1"/>
      <c r="DM331" s="5"/>
      <c r="DN331" s="5"/>
      <c r="DO331" s="5"/>
      <c r="DP331" s="1"/>
      <c r="DQ331" s="5"/>
      <c r="DR331" s="1"/>
      <c r="DS331" s="5"/>
      <c r="DT331" s="5"/>
      <c r="DU331" s="5"/>
      <c r="DV331" s="1"/>
      <c r="DW331" s="5"/>
      <c r="DX331" s="1"/>
      <c r="DY331" s="5"/>
      <c r="DZ331" s="5"/>
      <c r="EA331" s="5"/>
      <c r="EB331" s="1"/>
      <c r="EC331" s="5"/>
      <c r="ED331" s="1"/>
      <c r="EE331" s="5"/>
      <c r="EF331" s="5"/>
      <c r="EG331" s="5"/>
      <c r="EH331" s="1"/>
      <c r="EI331" s="5"/>
      <c r="EJ331" s="1"/>
      <c r="EK331" s="5"/>
      <c r="EL331" s="5">
        <v>180.81460168272699</v>
      </c>
      <c r="EM331" s="5">
        <v>107.31279758369899</v>
      </c>
      <c r="EN331" s="1">
        <v>0.59349630275987797</v>
      </c>
      <c r="EO331" s="5">
        <v>92.267592781628693</v>
      </c>
      <c r="EP331" s="1">
        <v>0.51028839442695795</v>
      </c>
      <c r="EQ331" s="5">
        <v>14.2817204301075</v>
      </c>
      <c r="ER331" s="5">
        <v>191.20564432083401</v>
      </c>
      <c r="ES331" s="5">
        <v>56.3333304978391</v>
      </c>
      <c r="ET331" s="1">
        <v>0.29462169225148199</v>
      </c>
      <c r="EU331" s="5">
        <v>21.453338436958202</v>
      </c>
      <c r="EV331" s="1">
        <v>0.11220034070208</v>
      </c>
      <c r="EW331" s="5">
        <v>32.526881720430097</v>
      </c>
      <c r="EX331" s="5">
        <v>0</v>
      </c>
      <c r="EY331" s="5">
        <v>-74.567326932441503</v>
      </c>
      <c r="EZ331" s="1"/>
      <c r="FA331" s="5">
        <v>-98.937184570925893</v>
      </c>
      <c r="FB331" s="1"/>
      <c r="FC331" s="5">
        <v>22.209677419354801</v>
      </c>
      <c r="FD331" s="4">
        <v>0</v>
      </c>
      <c r="FE331" s="4">
        <v>0</v>
      </c>
      <c r="FF331" s="1"/>
      <c r="FG331" s="4">
        <v>0</v>
      </c>
      <c r="FH331" s="1"/>
      <c r="FI331" s="4">
        <v>0</v>
      </c>
      <c r="FJ331" s="4">
        <v>0</v>
      </c>
      <c r="FK331" s="4">
        <v>0</v>
      </c>
      <c r="FL331" s="1"/>
      <c r="FM331" s="4">
        <v>0</v>
      </c>
      <c r="FN331" s="1"/>
      <c r="FO331" s="4">
        <v>0</v>
      </c>
      <c r="FP331" s="4">
        <v>0</v>
      </c>
      <c r="FQ331" s="4">
        <v>0</v>
      </c>
      <c r="FR331" s="1"/>
      <c r="FS331" s="4">
        <v>0</v>
      </c>
      <c r="FT331" s="1"/>
      <c r="FU331" s="4">
        <v>0</v>
      </c>
      <c r="FV331" s="4">
        <v>0</v>
      </c>
      <c r="FW331" s="4">
        <v>0</v>
      </c>
      <c r="FX331" s="1"/>
      <c r="FY331" s="4">
        <v>0</v>
      </c>
      <c r="FZ331" s="1"/>
      <c r="GA331" s="4">
        <v>0</v>
      </c>
      <c r="GB331" s="4">
        <v>0</v>
      </c>
      <c r="GC331" s="4">
        <v>0</v>
      </c>
      <c r="GD331" s="1"/>
      <c r="GE331" s="4">
        <v>0</v>
      </c>
      <c r="GF331" s="1"/>
      <c r="GG331" s="4">
        <v>0</v>
      </c>
      <c r="GH331" s="4">
        <v>0</v>
      </c>
      <c r="GI331" s="4">
        <v>0</v>
      </c>
      <c r="GJ331" s="1"/>
      <c r="GK331" s="4">
        <v>0</v>
      </c>
      <c r="GL331" s="1"/>
      <c r="GM331" s="4">
        <v>0</v>
      </c>
      <c r="GN331" s="4">
        <v>372.020246003561</v>
      </c>
      <c r="GO331" s="4">
        <v>163.646128081538</v>
      </c>
      <c r="GP331" s="1">
        <v>0.439885005828342</v>
      </c>
      <c r="GQ331" s="4">
        <v>113.720931218587</v>
      </c>
      <c r="GR331" s="1">
        <v>0.30568479119144099</v>
      </c>
      <c r="GS331" s="4">
        <v>46.808602150537602</v>
      </c>
      <c r="GT331" s="4">
        <v>0</v>
      </c>
      <c r="GU331" s="4">
        <v>-74.567326932441503</v>
      </c>
      <c r="GV331" s="1"/>
      <c r="GW331" s="4">
        <v>-98.937184570925893</v>
      </c>
      <c r="GX331" s="1"/>
      <c r="GY331" s="4">
        <v>22.209677419354801</v>
      </c>
    </row>
    <row r="332" spans="1:207" s="8" customFormat="1" x14ac:dyDescent="0.25">
      <c r="A332" s="4" t="s">
        <v>221</v>
      </c>
      <c r="B332" s="4" t="s">
        <v>853</v>
      </c>
      <c r="C332" s="4" t="s">
        <v>854</v>
      </c>
      <c r="D332" s="30" t="s">
        <v>256</v>
      </c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/>
      <c r="AP332" s="5"/>
      <c r="AQ332" s="5"/>
      <c r="AR332" s="5"/>
      <c r="AS332" s="5"/>
      <c r="AT332" s="5">
        <v>0</v>
      </c>
      <c r="AU332" s="5">
        <f t="shared" si="37"/>
        <v>0</v>
      </c>
      <c r="AV332" s="5">
        <f t="shared" si="38"/>
        <v>0</v>
      </c>
      <c r="AW332" s="5">
        <f t="shared" si="39"/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6">
        <v>0</v>
      </c>
      <c r="BM332" s="5" t="s">
        <v>257</v>
      </c>
      <c r="BN332" s="4" t="s">
        <v>257</v>
      </c>
      <c r="BO332" s="7">
        <v>664</v>
      </c>
      <c r="BP332" s="7"/>
      <c r="BQ332" s="4" t="s">
        <v>253</v>
      </c>
      <c r="BR332" s="5"/>
      <c r="BS332" s="5"/>
      <c r="BT332" s="1"/>
      <c r="BU332" s="5"/>
      <c r="BV332" s="1"/>
      <c r="BW332" s="5"/>
      <c r="BX332" s="5"/>
      <c r="BY332" s="5"/>
      <c r="BZ332" s="1"/>
      <c r="CA332" s="5"/>
      <c r="CB332" s="1"/>
      <c r="CC332" s="5"/>
      <c r="CD332" s="5"/>
      <c r="CE332" s="5"/>
      <c r="CF332" s="1"/>
      <c r="CG332" s="5"/>
      <c r="CH332" s="1"/>
      <c r="CI332" s="5"/>
      <c r="CJ332" s="5"/>
      <c r="CK332" s="5"/>
      <c r="CL332" s="1"/>
      <c r="CM332" s="5"/>
      <c r="CN332" s="1"/>
      <c r="CO332" s="5"/>
      <c r="CP332" s="5"/>
      <c r="CQ332" s="5"/>
      <c r="CR332" s="1"/>
      <c r="CS332" s="5"/>
      <c r="CT332" s="1"/>
      <c r="CU332" s="5"/>
      <c r="CV332" s="5"/>
      <c r="CW332" s="5"/>
      <c r="CX332" s="1"/>
      <c r="CY332" s="5"/>
      <c r="CZ332" s="1"/>
      <c r="DA332" s="5"/>
      <c r="DB332" s="5"/>
      <c r="DC332" s="5"/>
      <c r="DD332" s="1"/>
      <c r="DE332" s="5"/>
      <c r="DF332" s="1"/>
      <c r="DG332" s="5"/>
      <c r="DH332" s="5"/>
      <c r="DI332" s="5"/>
      <c r="DJ332" s="1"/>
      <c r="DK332" s="5"/>
      <c r="DL332" s="1"/>
      <c r="DM332" s="5"/>
      <c r="DN332" s="5"/>
      <c r="DO332" s="5"/>
      <c r="DP332" s="1"/>
      <c r="DQ332" s="5"/>
      <c r="DR332" s="1"/>
      <c r="DS332" s="5"/>
      <c r="DT332" s="5"/>
      <c r="DU332" s="5"/>
      <c r="DV332" s="1"/>
      <c r="DW332" s="5"/>
      <c r="DX332" s="1"/>
      <c r="DY332" s="5"/>
      <c r="DZ332" s="5"/>
      <c r="EA332" s="5"/>
      <c r="EB332" s="1"/>
      <c r="EC332" s="5"/>
      <c r="ED332" s="1"/>
      <c r="EE332" s="5"/>
      <c r="EF332" s="5"/>
      <c r="EG332" s="5"/>
      <c r="EH332" s="1"/>
      <c r="EI332" s="5"/>
      <c r="EJ332" s="1"/>
      <c r="EK332" s="5"/>
      <c r="EL332" s="5"/>
      <c r="EM332" s="5"/>
      <c r="EN332" s="1"/>
      <c r="EO332" s="5"/>
      <c r="EP332" s="1"/>
      <c r="EQ332" s="5"/>
      <c r="ER332" s="5"/>
      <c r="ES332" s="5"/>
      <c r="ET332" s="1"/>
      <c r="EU332" s="5"/>
      <c r="EV332" s="1"/>
      <c r="EW332" s="5"/>
      <c r="EX332" s="5">
        <v>0</v>
      </c>
      <c r="EY332" s="5">
        <v>-25.266263176852</v>
      </c>
      <c r="EZ332" s="1"/>
      <c r="FA332" s="5">
        <v>-34.584908272301597</v>
      </c>
      <c r="FB332" s="1"/>
      <c r="FC332" s="5">
        <v>7</v>
      </c>
      <c r="FD332" s="4">
        <v>0</v>
      </c>
      <c r="FE332" s="4">
        <v>0</v>
      </c>
      <c r="FF332" s="1"/>
      <c r="FG332" s="4">
        <v>0</v>
      </c>
      <c r="FH332" s="1"/>
      <c r="FI332" s="4">
        <v>0</v>
      </c>
      <c r="FJ332" s="4">
        <v>0</v>
      </c>
      <c r="FK332" s="4">
        <v>0</v>
      </c>
      <c r="FL332" s="1"/>
      <c r="FM332" s="4">
        <v>0</v>
      </c>
      <c r="FN332" s="1"/>
      <c r="FO332" s="4">
        <v>0</v>
      </c>
      <c r="FP332" s="4">
        <v>0</v>
      </c>
      <c r="FQ332" s="4">
        <v>0</v>
      </c>
      <c r="FR332" s="1"/>
      <c r="FS332" s="4">
        <v>0</v>
      </c>
      <c r="FT332" s="1"/>
      <c r="FU332" s="4">
        <v>0</v>
      </c>
      <c r="FV332" s="4">
        <v>0</v>
      </c>
      <c r="FW332" s="4">
        <v>0</v>
      </c>
      <c r="FX332" s="1"/>
      <c r="FY332" s="4">
        <v>0</v>
      </c>
      <c r="FZ332" s="1"/>
      <c r="GA332" s="4">
        <v>0</v>
      </c>
      <c r="GB332" s="4">
        <v>0</v>
      </c>
      <c r="GC332" s="4">
        <v>0</v>
      </c>
      <c r="GD332" s="1"/>
      <c r="GE332" s="4">
        <v>0</v>
      </c>
      <c r="GF332" s="1"/>
      <c r="GG332" s="4">
        <v>0</v>
      </c>
      <c r="GH332" s="4">
        <v>0</v>
      </c>
      <c r="GI332" s="4">
        <v>0</v>
      </c>
      <c r="GJ332" s="1"/>
      <c r="GK332" s="4">
        <v>0</v>
      </c>
      <c r="GL332" s="1"/>
      <c r="GM332" s="4">
        <v>0</v>
      </c>
      <c r="GN332" s="4">
        <v>0</v>
      </c>
      <c r="GO332" s="4">
        <v>0</v>
      </c>
      <c r="GP332" s="1"/>
      <c r="GQ332" s="4">
        <v>0</v>
      </c>
      <c r="GR332" s="1"/>
      <c r="GS332" s="4">
        <v>0</v>
      </c>
      <c r="GT332" s="4">
        <v>0</v>
      </c>
      <c r="GU332" s="4">
        <v>-25.266263176852</v>
      </c>
      <c r="GV332" s="1"/>
      <c r="GW332" s="4">
        <v>-34.584908272301597</v>
      </c>
      <c r="GX332" s="1"/>
      <c r="GY332" s="4">
        <v>7</v>
      </c>
    </row>
    <row r="333" spans="1:207" s="8" customFormat="1" x14ac:dyDescent="0.25">
      <c r="A333" s="4" t="s">
        <v>221</v>
      </c>
      <c r="B333" s="4" t="s">
        <v>855</v>
      </c>
      <c r="C333" s="4" t="s">
        <v>856</v>
      </c>
      <c r="D333" s="30" t="s">
        <v>276</v>
      </c>
      <c r="E333" s="4"/>
      <c r="F333" s="5">
        <v>69.847196272563707</v>
      </c>
      <c r="G333" s="5">
        <v>20.2530049341987</v>
      </c>
      <c r="H333" s="5">
        <v>0</v>
      </c>
      <c r="I333" s="5">
        <v>0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>
        <v>90.100201206762307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90.100201206762307</v>
      </c>
      <c r="AP333" s="5"/>
      <c r="AQ333" s="5"/>
      <c r="AR333" s="5"/>
      <c r="AS333" s="5"/>
      <c r="AT333" s="5"/>
      <c r="AU333" s="5">
        <f t="shared" si="37"/>
        <v>0</v>
      </c>
      <c r="AV333" s="5">
        <f t="shared" si="38"/>
        <v>0</v>
      </c>
      <c r="AW333" s="5">
        <f t="shared" si="39"/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6">
        <v>0</v>
      </c>
      <c r="BM333" s="5" t="s">
        <v>238</v>
      </c>
      <c r="BN333" s="4" t="s">
        <v>225</v>
      </c>
      <c r="BO333" s="7">
        <v>997</v>
      </c>
      <c r="BP333" s="7"/>
      <c r="BQ333" s="4" t="s">
        <v>253</v>
      </c>
      <c r="BR333" s="5"/>
      <c r="BS333" s="5"/>
      <c r="BT333" s="1"/>
      <c r="BU333" s="5"/>
      <c r="BV333" s="1"/>
      <c r="BW333" s="5"/>
      <c r="BX333" s="5"/>
      <c r="BY333" s="5"/>
      <c r="BZ333" s="1"/>
      <c r="CA333" s="5"/>
      <c r="CB333" s="1"/>
      <c r="CC333" s="5"/>
      <c r="CD333" s="5"/>
      <c r="CE333" s="5"/>
      <c r="CF333" s="1"/>
      <c r="CG333" s="5"/>
      <c r="CH333" s="1"/>
      <c r="CI333" s="5"/>
      <c r="CJ333" s="5"/>
      <c r="CK333" s="5"/>
      <c r="CL333" s="1"/>
      <c r="CM333" s="5"/>
      <c r="CN333" s="1"/>
      <c r="CO333" s="5"/>
      <c r="CP333" s="5"/>
      <c r="CQ333" s="5"/>
      <c r="CR333" s="1"/>
      <c r="CS333" s="5"/>
      <c r="CT333" s="1"/>
      <c r="CU333" s="5"/>
      <c r="CV333" s="5"/>
      <c r="CW333" s="5"/>
      <c r="CX333" s="1"/>
      <c r="CY333" s="5"/>
      <c r="CZ333" s="1"/>
      <c r="DA333" s="5"/>
      <c r="DB333" s="5"/>
      <c r="DC333" s="5"/>
      <c r="DD333" s="1"/>
      <c r="DE333" s="5"/>
      <c r="DF333" s="1"/>
      <c r="DG333" s="5"/>
      <c r="DH333" s="5"/>
      <c r="DI333" s="5"/>
      <c r="DJ333" s="1"/>
      <c r="DK333" s="5"/>
      <c r="DL333" s="1"/>
      <c r="DM333" s="5"/>
      <c r="DN333" s="5"/>
      <c r="DO333" s="5"/>
      <c r="DP333" s="1"/>
      <c r="DQ333" s="5"/>
      <c r="DR333" s="1"/>
      <c r="DS333" s="5"/>
      <c r="DT333" s="5"/>
      <c r="DU333" s="5"/>
      <c r="DV333" s="1"/>
      <c r="DW333" s="5"/>
      <c r="DX333" s="1"/>
      <c r="DY333" s="5"/>
      <c r="DZ333" s="5"/>
      <c r="EA333" s="5"/>
      <c r="EB333" s="1"/>
      <c r="EC333" s="5"/>
      <c r="ED333" s="1"/>
      <c r="EE333" s="5"/>
      <c r="EF333" s="5"/>
      <c r="EG333" s="5"/>
      <c r="EH333" s="1"/>
      <c r="EI333" s="5"/>
      <c r="EJ333" s="1"/>
      <c r="EK333" s="5"/>
      <c r="EL333" s="5"/>
      <c r="EM333" s="5"/>
      <c r="EN333" s="1"/>
      <c r="EO333" s="5"/>
      <c r="EP333" s="1"/>
      <c r="EQ333" s="5"/>
      <c r="ER333" s="5"/>
      <c r="ES333" s="5"/>
      <c r="ET333" s="1"/>
      <c r="EU333" s="5"/>
      <c r="EV333" s="1"/>
      <c r="EW333" s="5"/>
      <c r="EX333" s="5"/>
      <c r="EY333" s="5"/>
      <c r="EZ333" s="1"/>
      <c r="FA333" s="5"/>
      <c r="FB333" s="1"/>
      <c r="FC333" s="5"/>
      <c r="FD333" s="4">
        <v>0</v>
      </c>
      <c r="FE333" s="4">
        <v>0</v>
      </c>
      <c r="FF333" s="1"/>
      <c r="FG333" s="4">
        <v>0</v>
      </c>
      <c r="FH333" s="1"/>
      <c r="FI333" s="4">
        <v>0</v>
      </c>
      <c r="FJ333" s="4">
        <v>0</v>
      </c>
      <c r="FK333" s="4">
        <v>0</v>
      </c>
      <c r="FL333" s="1"/>
      <c r="FM333" s="4">
        <v>0</v>
      </c>
      <c r="FN333" s="1"/>
      <c r="FO333" s="4">
        <v>0</v>
      </c>
      <c r="FP333" s="4">
        <v>0</v>
      </c>
      <c r="FQ333" s="4">
        <v>0</v>
      </c>
      <c r="FR333" s="1"/>
      <c r="FS333" s="4">
        <v>0</v>
      </c>
      <c r="FT333" s="1"/>
      <c r="FU333" s="4">
        <v>0</v>
      </c>
      <c r="FV333" s="4">
        <v>0</v>
      </c>
      <c r="FW333" s="4">
        <v>0</v>
      </c>
      <c r="FX333" s="1"/>
      <c r="FY333" s="4">
        <v>0</v>
      </c>
      <c r="FZ333" s="1"/>
      <c r="GA333" s="4">
        <v>0</v>
      </c>
      <c r="GB333" s="4">
        <v>0</v>
      </c>
      <c r="GC333" s="4">
        <v>0</v>
      </c>
      <c r="GD333" s="1"/>
      <c r="GE333" s="4">
        <v>0</v>
      </c>
      <c r="GF333" s="1"/>
      <c r="GG333" s="4">
        <v>0</v>
      </c>
      <c r="GH333" s="4">
        <v>0</v>
      </c>
      <c r="GI333" s="4">
        <v>0</v>
      </c>
      <c r="GJ333" s="1"/>
      <c r="GK333" s="4">
        <v>0</v>
      </c>
      <c r="GL333" s="1"/>
      <c r="GM333" s="4">
        <v>0</v>
      </c>
      <c r="GN333" s="4">
        <v>0</v>
      </c>
      <c r="GO333" s="4">
        <v>0</v>
      </c>
      <c r="GP333" s="1"/>
      <c r="GQ333" s="4">
        <v>0</v>
      </c>
      <c r="GR333" s="1"/>
      <c r="GS333" s="4">
        <v>0</v>
      </c>
      <c r="GT333" s="4">
        <v>0</v>
      </c>
      <c r="GU333" s="4">
        <v>0</v>
      </c>
      <c r="GV333" s="1"/>
      <c r="GW333" s="4">
        <v>0</v>
      </c>
      <c r="GX333" s="1"/>
      <c r="GY333" s="4">
        <v>0</v>
      </c>
    </row>
    <row r="334" spans="1:207" s="8" customFormat="1" x14ac:dyDescent="0.25">
      <c r="A334" s="4" t="s">
        <v>221</v>
      </c>
      <c r="B334" s="4" t="s">
        <v>857</v>
      </c>
      <c r="C334" s="4" t="s">
        <v>858</v>
      </c>
      <c r="D334" s="30" t="s">
        <v>231</v>
      </c>
      <c r="E334" s="4" t="s">
        <v>232</v>
      </c>
      <c r="F334" s="5">
        <v>8.4383668994521095</v>
      </c>
      <c r="G334" s="5"/>
      <c r="H334" s="5">
        <v>0</v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>
        <v>8.4383668994521095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8.4383668994521095</v>
      </c>
      <c r="AP334" s="5"/>
      <c r="AQ334" s="5"/>
      <c r="AR334" s="5"/>
      <c r="AS334" s="5"/>
      <c r="AT334" s="5"/>
      <c r="AU334" s="5">
        <f t="shared" si="37"/>
        <v>0</v>
      </c>
      <c r="AV334" s="5">
        <f t="shared" si="38"/>
        <v>0</v>
      </c>
      <c r="AW334" s="5">
        <f t="shared" si="39"/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6">
        <v>0</v>
      </c>
      <c r="BM334" s="5" t="s">
        <v>257</v>
      </c>
      <c r="BN334" s="4" t="s">
        <v>257</v>
      </c>
      <c r="BO334" s="7"/>
      <c r="BP334" s="7"/>
      <c r="BQ334" s="4" t="s">
        <v>253</v>
      </c>
      <c r="BR334" s="5"/>
      <c r="BS334" s="5"/>
      <c r="BT334" s="1"/>
      <c r="BU334" s="5"/>
      <c r="BV334" s="1"/>
      <c r="BW334" s="5"/>
      <c r="BX334" s="5"/>
      <c r="BY334" s="5"/>
      <c r="BZ334" s="1"/>
      <c r="CA334" s="5"/>
      <c r="CB334" s="1"/>
      <c r="CC334" s="5"/>
      <c r="CD334" s="5"/>
      <c r="CE334" s="5"/>
      <c r="CF334" s="1"/>
      <c r="CG334" s="5"/>
      <c r="CH334" s="1"/>
      <c r="CI334" s="5"/>
      <c r="CJ334" s="5"/>
      <c r="CK334" s="5"/>
      <c r="CL334" s="1"/>
      <c r="CM334" s="5"/>
      <c r="CN334" s="1"/>
      <c r="CO334" s="5"/>
      <c r="CP334" s="5"/>
      <c r="CQ334" s="5"/>
      <c r="CR334" s="1"/>
      <c r="CS334" s="5"/>
      <c r="CT334" s="1"/>
      <c r="CU334" s="5"/>
      <c r="CV334" s="5"/>
      <c r="CW334" s="5"/>
      <c r="CX334" s="1"/>
      <c r="CY334" s="5"/>
      <c r="CZ334" s="1"/>
      <c r="DA334" s="5"/>
      <c r="DB334" s="5"/>
      <c r="DC334" s="5"/>
      <c r="DD334" s="1"/>
      <c r="DE334" s="5"/>
      <c r="DF334" s="1"/>
      <c r="DG334" s="5"/>
      <c r="DH334" s="5"/>
      <c r="DI334" s="5"/>
      <c r="DJ334" s="1"/>
      <c r="DK334" s="5"/>
      <c r="DL334" s="1"/>
      <c r="DM334" s="5"/>
      <c r="DN334" s="5"/>
      <c r="DO334" s="5"/>
      <c r="DP334" s="1"/>
      <c r="DQ334" s="5"/>
      <c r="DR334" s="1"/>
      <c r="DS334" s="5"/>
      <c r="DT334" s="5"/>
      <c r="DU334" s="5"/>
      <c r="DV334" s="1"/>
      <c r="DW334" s="5"/>
      <c r="DX334" s="1"/>
      <c r="DY334" s="5"/>
      <c r="DZ334" s="5"/>
      <c r="EA334" s="5"/>
      <c r="EB334" s="1"/>
      <c r="EC334" s="5"/>
      <c r="ED334" s="1"/>
      <c r="EE334" s="5"/>
      <c r="EF334" s="5"/>
      <c r="EG334" s="5"/>
      <c r="EH334" s="1"/>
      <c r="EI334" s="5"/>
      <c r="EJ334" s="1"/>
      <c r="EK334" s="5"/>
      <c r="EL334" s="5"/>
      <c r="EM334" s="5"/>
      <c r="EN334" s="1"/>
      <c r="EO334" s="5"/>
      <c r="EP334" s="1"/>
      <c r="EQ334" s="5"/>
      <c r="ER334" s="5"/>
      <c r="ES334" s="5"/>
      <c r="ET334" s="1"/>
      <c r="EU334" s="5"/>
      <c r="EV334" s="1"/>
      <c r="EW334" s="5"/>
      <c r="EX334" s="5"/>
      <c r="EY334" s="5"/>
      <c r="EZ334" s="1"/>
      <c r="FA334" s="5"/>
      <c r="FB334" s="1"/>
      <c r="FC334" s="5"/>
      <c r="FD334" s="4">
        <v>0</v>
      </c>
      <c r="FE334" s="4">
        <v>0</v>
      </c>
      <c r="FF334" s="1"/>
      <c r="FG334" s="4">
        <v>0</v>
      </c>
      <c r="FH334" s="1"/>
      <c r="FI334" s="4">
        <v>0</v>
      </c>
      <c r="FJ334" s="4">
        <v>0</v>
      </c>
      <c r="FK334" s="4">
        <v>0</v>
      </c>
      <c r="FL334" s="1"/>
      <c r="FM334" s="4">
        <v>0</v>
      </c>
      <c r="FN334" s="1"/>
      <c r="FO334" s="4">
        <v>0</v>
      </c>
      <c r="FP334" s="4">
        <v>0</v>
      </c>
      <c r="FQ334" s="4">
        <v>0</v>
      </c>
      <c r="FR334" s="1"/>
      <c r="FS334" s="4">
        <v>0</v>
      </c>
      <c r="FT334" s="1"/>
      <c r="FU334" s="4">
        <v>0</v>
      </c>
      <c r="FV334" s="4">
        <v>0</v>
      </c>
      <c r="FW334" s="4">
        <v>0</v>
      </c>
      <c r="FX334" s="1"/>
      <c r="FY334" s="4">
        <v>0</v>
      </c>
      <c r="FZ334" s="1"/>
      <c r="GA334" s="4">
        <v>0</v>
      </c>
      <c r="GB334" s="4">
        <v>0</v>
      </c>
      <c r="GC334" s="4">
        <v>0</v>
      </c>
      <c r="GD334" s="1"/>
      <c r="GE334" s="4">
        <v>0</v>
      </c>
      <c r="GF334" s="1"/>
      <c r="GG334" s="4">
        <v>0</v>
      </c>
      <c r="GH334" s="4">
        <v>0</v>
      </c>
      <c r="GI334" s="4">
        <v>0</v>
      </c>
      <c r="GJ334" s="1"/>
      <c r="GK334" s="4">
        <v>0</v>
      </c>
      <c r="GL334" s="1"/>
      <c r="GM334" s="4">
        <v>0</v>
      </c>
      <c r="GN334" s="4">
        <v>0</v>
      </c>
      <c r="GO334" s="4">
        <v>0</v>
      </c>
      <c r="GP334" s="1"/>
      <c r="GQ334" s="4">
        <v>0</v>
      </c>
      <c r="GR334" s="1"/>
      <c r="GS334" s="4">
        <v>0</v>
      </c>
      <c r="GT334" s="4">
        <v>0</v>
      </c>
      <c r="GU334" s="4">
        <v>0</v>
      </c>
      <c r="GV334" s="1"/>
      <c r="GW334" s="4">
        <v>0</v>
      </c>
      <c r="GX334" s="1"/>
      <c r="GY334" s="4">
        <v>0</v>
      </c>
    </row>
    <row r="335" spans="1:207" s="8" customFormat="1" x14ac:dyDescent="0.25">
      <c r="A335" s="4" t="s">
        <v>221</v>
      </c>
      <c r="B335" s="4" t="s">
        <v>859</v>
      </c>
      <c r="C335" s="4" t="s">
        <v>860</v>
      </c>
      <c r="D335" s="30" t="s">
        <v>235</v>
      </c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>
        <v>-1.53991982145955</v>
      </c>
      <c r="AA335" s="5">
        <v>73.082928660541697</v>
      </c>
      <c r="AB335" s="5">
        <v>26.0813305755551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71.543008839082106</v>
      </c>
      <c r="AN335" s="5">
        <v>26.0813305755551</v>
      </c>
      <c r="AO335" s="5"/>
      <c r="AP335" s="5"/>
      <c r="AQ335" s="5"/>
      <c r="AR335" s="5"/>
      <c r="AS335" s="5"/>
      <c r="AT335" s="5">
        <v>97.624339414637205</v>
      </c>
      <c r="AU335" s="5">
        <f t="shared" si="37"/>
        <v>0</v>
      </c>
      <c r="AV335" s="5">
        <f t="shared" si="38"/>
        <v>0</v>
      </c>
      <c r="AW335" s="5">
        <f t="shared" si="39"/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-1.53991982145955</v>
      </c>
      <c r="BL335" s="6">
        <v>74.622848482001203</v>
      </c>
      <c r="BM335" s="5" t="s">
        <v>257</v>
      </c>
      <c r="BN335" s="4" t="s">
        <v>257</v>
      </c>
      <c r="BO335" s="7">
        <v>274</v>
      </c>
      <c r="BP335" s="7"/>
      <c r="BQ335" s="4" t="s">
        <v>253</v>
      </c>
      <c r="BR335" s="5"/>
      <c r="BS335" s="5"/>
      <c r="BT335" s="1"/>
      <c r="BU335" s="5"/>
      <c r="BV335" s="1"/>
      <c r="BW335" s="5"/>
      <c r="BX335" s="5"/>
      <c r="BY335" s="5"/>
      <c r="BZ335" s="1"/>
      <c r="CA335" s="5"/>
      <c r="CB335" s="1"/>
      <c r="CC335" s="5"/>
      <c r="CD335" s="5"/>
      <c r="CE335" s="5"/>
      <c r="CF335" s="1"/>
      <c r="CG335" s="5"/>
      <c r="CH335" s="1"/>
      <c r="CI335" s="5"/>
      <c r="CJ335" s="5"/>
      <c r="CK335" s="5"/>
      <c r="CL335" s="1"/>
      <c r="CM335" s="5"/>
      <c r="CN335" s="1"/>
      <c r="CO335" s="5"/>
      <c r="CP335" s="5"/>
      <c r="CQ335" s="5"/>
      <c r="CR335" s="1"/>
      <c r="CS335" s="5"/>
      <c r="CT335" s="1"/>
      <c r="CU335" s="5"/>
      <c r="CV335" s="5"/>
      <c r="CW335" s="5"/>
      <c r="CX335" s="1"/>
      <c r="CY335" s="5"/>
      <c r="CZ335" s="1"/>
      <c r="DA335" s="5"/>
      <c r="DB335" s="5"/>
      <c r="DC335" s="5"/>
      <c r="DD335" s="1"/>
      <c r="DE335" s="5"/>
      <c r="DF335" s="1"/>
      <c r="DG335" s="5"/>
      <c r="DH335" s="5"/>
      <c r="DI335" s="5"/>
      <c r="DJ335" s="1"/>
      <c r="DK335" s="5"/>
      <c r="DL335" s="1"/>
      <c r="DM335" s="5"/>
      <c r="DN335" s="5"/>
      <c r="DO335" s="5"/>
      <c r="DP335" s="1"/>
      <c r="DQ335" s="5"/>
      <c r="DR335" s="1"/>
      <c r="DS335" s="5"/>
      <c r="DT335" s="5"/>
      <c r="DU335" s="5"/>
      <c r="DV335" s="1"/>
      <c r="DW335" s="5"/>
      <c r="DX335" s="1"/>
      <c r="DY335" s="5"/>
      <c r="DZ335" s="5"/>
      <c r="EA335" s="5"/>
      <c r="EB335" s="1"/>
      <c r="EC335" s="5"/>
      <c r="ED335" s="1"/>
      <c r="EE335" s="5"/>
      <c r="EF335" s="5"/>
      <c r="EG335" s="5"/>
      <c r="EH335" s="1"/>
      <c r="EI335" s="5"/>
      <c r="EJ335" s="1"/>
      <c r="EK335" s="5"/>
      <c r="EL335" s="5">
        <v>-2.2238885532963901</v>
      </c>
      <c r="EM335" s="5">
        <v>-10.721943806234201</v>
      </c>
      <c r="EN335" s="1">
        <v>4.8212594962735098</v>
      </c>
      <c r="EO335" s="5">
        <v>-15.508718819449401</v>
      </c>
      <c r="EP335" s="1">
        <v>-6.9736942512075997</v>
      </c>
      <c r="EQ335" s="5">
        <v>3.7935483870967701</v>
      </c>
      <c r="ER335" s="5">
        <v>73.880453051206104</v>
      </c>
      <c r="ES335" s="5">
        <v>57.104767040794101</v>
      </c>
      <c r="ET335" s="1">
        <v>0.77293471659161594</v>
      </c>
      <c r="EU335" s="5">
        <v>47.561931129290102</v>
      </c>
      <c r="EV335" s="1">
        <v>0.64376880710687101</v>
      </c>
      <c r="EW335" s="5">
        <v>9</v>
      </c>
      <c r="EX335" s="5">
        <v>24.853271600985</v>
      </c>
      <c r="EY335" s="5">
        <v>12.7760086747884</v>
      </c>
      <c r="EZ335" s="1">
        <v>0.51405741988037001</v>
      </c>
      <c r="FA335" s="5">
        <v>6.44787619728013</v>
      </c>
      <c r="FB335" s="1">
        <v>0.25943772316175001</v>
      </c>
      <c r="FC335" s="5">
        <v>6</v>
      </c>
      <c r="FD335" s="4">
        <v>0</v>
      </c>
      <c r="FE335" s="4">
        <v>0</v>
      </c>
      <c r="FF335" s="1"/>
      <c r="FG335" s="4">
        <v>0</v>
      </c>
      <c r="FH335" s="1"/>
      <c r="FI335" s="4">
        <v>0</v>
      </c>
      <c r="FJ335" s="4">
        <v>0</v>
      </c>
      <c r="FK335" s="4">
        <v>0</v>
      </c>
      <c r="FL335" s="1"/>
      <c r="FM335" s="4">
        <v>0</v>
      </c>
      <c r="FN335" s="1"/>
      <c r="FO335" s="4">
        <v>0</v>
      </c>
      <c r="FP335" s="4">
        <v>0</v>
      </c>
      <c r="FQ335" s="4">
        <v>0</v>
      </c>
      <c r="FR335" s="1"/>
      <c r="FS335" s="4">
        <v>0</v>
      </c>
      <c r="FT335" s="1"/>
      <c r="FU335" s="4">
        <v>0</v>
      </c>
      <c r="FV335" s="4">
        <v>0</v>
      </c>
      <c r="FW335" s="4">
        <v>0</v>
      </c>
      <c r="FX335" s="1"/>
      <c r="FY335" s="4">
        <v>0</v>
      </c>
      <c r="FZ335" s="1"/>
      <c r="GA335" s="4">
        <v>0</v>
      </c>
      <c r="GB335" s="4">
        <v>0</v>
      </c>
      <c r="GC335" s="4">
        <v>0</v>
      </c>
      <c r="GD335" s="1"/>
      <c r="GE335" s="4">
        <v>0</v>
      </c>
      <c r="GF335" s="1"/>
      <c r="GG335" s="4">
        <v>0</v>
      </c>
      <c r="GH335" s="4">
        <v>0</v>
      </c>
      <c r="GI335" s="4">
        <v>0</v>
      </c>
      <c r="GJ335" s="1"/>
      <c r="GK335" s="4">
        <v>0</v>
      </c>
      <c r="GL335" s="1"/>
      <c r="GM335" s="4">
        <v>0</v>
      </c>
      <c r="GN335" s="4">
        <v>71.656564497909699</v>
      </c>
      <c r="GO335" s="4">
        <v>46.38282323456</v>
      </c>
      <c r="GP335" s="1">
        <v>0.64729342746976104</v>
      </c>
      <c r="GQ335" s="4">
        <v>32.053212309840703</v>
      </c>
      <c r="GR335" s="1">
        <v>0.44731717930428699</v>
      </c>
      <c r="GS335" s="4">
        <v>12.7935483870968</v>
      </c>
      <c r="GT335" s="4">
        <v>24.853271600985</v>
      </c>
      <c r="GU335" s="4">
        <v>12.7760086747884</v>
      </c>
      <c r="GV335" s="1">
        <v>0.51405741988037001</v>
      </c>
      <c r="GW335" s="4">
        <v>6.44787619728013</v>
      </c>
      <c r="GX335" s="1">
        <v>0.25943772316175001</v>
      </c>
      <c r="GY335" s="4">
        <v>6</v>
      </c>
    </row>
    <row r="336" spans="1:207" s="8" customFormat="1" x14ac:dyDescent="0.25">
      <c r="A336" s="4" t="s">
        <v>221</v>
      </c>
      <c r="B336" s="4" t="s">
        <v>861</v>
      </c>
      <c r="C336" s="4" t="s">
        <v>862</v>
      </c>
      <c r="D336" s="30" t="s">
        <v>276</v>
      </c>
      <c r="E336" s="4"/>
      <c r="F336" s="5"/>
      <c r="G336" s="5"/>
      <c r="H336" s="5"/>
      <c r="I336" s="5"/>
      <c r="J336" s="5"/>
      <c r="K336" s="5"/>
      <c r="L336" s="5">
        <v>0</v>
      </c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/>
      <c r="AP336" s="5">
        <v>0</v>
      </c>
      <c r="AQ336" s="5"/>
      <c r="AR336" s="5"/>
      <c r="AS336" s="5"/>
      <c r="AT336" s="5"/>
      <c r="AU336" s="5">
        <f t="shared" si="37"/>
        <v>0</v>
      </c>
      <c r="AV336" s="5">
        <f t="shared" si="38"/>
        <v>0</v>
      </c>
      <c r="AW336" s="5">
        <f t="shared" si="39"/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6">
        <v>0</v>
      </c>
      <c r="BM336" s="5" t="s">
        <v>257</v>
      </c>
      <c r="BN336" s="4" t="s">
        <v>257</v>
      </c>
      <c r="BO336" s="7">
        <v>202</v>
      </c>
      <c r="BP336" s="7"/>
      <c r="BQ336" s="4" t="s">
        <v>253</v>
      </c>
      <c r="BR336" s="5"/>
      <c r="BS336" s="5"/>
      <c r="BT336" s="1"/>
      <c r="BU336" s="5"/>
      <c r="BV336" s="1"/>
      <c r="BW336" s="5"/>
      <c r="BX336" s="5"/>
      <c r="BY336" s="5"/>
      <c r="BZ336" s="1"/>
      <c r="CA336" s="5"/>
      <c r="CB336" s="1"/>
      <c r="CC336" s="5"/>
      <c r="CD336" s="5"/>
      <c r="CE336" s="5"/>
      <c r="CF336" s="1"/>
      <c r="CG336" s="5"/>
      <c r="CH336" s="1"/>
      <c r="CI336" s="5"/>
      <c r="CJ336" s="5"/>
      <c r="CK336" s="5"/>
      <c r="CL336" s="1"/>
      <c r="CM336" s="5"/>
      <c r="CN336" s="1"/>
      <c r="CO336" s="5"/>
      <c r="CP336" s="5"/>
      <c r="CQ336" s="5"/>
      <c r="CR336" s="1"/>
      <c r="CS336" s="5"/>
      <c r="CT336" s="1"/>
      <c r="CU336" s="5"/>
      <c r="CV336" s="5"/>
      <c r="CW336" s="5"/>
      <c r="CX336" s="1"/>
      <c r="CY336" s="5"/>
      <c r="CZ336" s="1"/>
      <c r="DA336" s="5"/>
      <c r="DB336" s="5"/>
      <c r="DC336" s="5"/>
      <c r="DD336" s="1"/>
      <c r="DE336" s="5"/>
      <c r="DF336" s="1"/>
      <c r="DG336" s="5"/>
      <c r="DH336" s="5"/>
      <c r="DI336" s="5"/>
      <c r="DJ336" s="1"/>
      <c r="DK336" s="5"/>
      <c r="DL336" s="1"/>
      <c r="DM336" s="5"/>
      <c r="DN336" s="5"/>
      <c r="DO336" s="5"/>
      <c r="DP336" s="1"/>
      <c r="DQ336" s="5"/>
      <c r="DR336" s="1"/>
      <c r="DS336" s="5"/>
      <c r="DT336" s="5"/>
      <c r="DU336" s="5"/>
      <c r="DV336" s="1"/>
      <c r="DW336" s="5"/>
      <c r="DX336" s="1"/>
      <c r="DY336" s="5"/>
      <c r="DZ336" s="5"/>
      <c r="EA336" s="5"/>
      <c r="EB336" s="1"/>
      <c r="EC336" s="5"/>
      <c r="ED336" s="1"/>
      <c r="EE336" s="5"/>
      <c r="EF336" s="5"/>
      <c r="EG336" s="5"/>
      <c r="EH336" s="1"/>
      <c r="EI336" s="5"/>
      <c r="EJ336" s="1"/>
      <c r="EK336" s="5"/>
      <c r="EL336" s="5"/>
      <c r="EM336" s="5"/>
      <c r="EN336" s="1"/>
      <c r="EO336" s="5"/>
      <c r="EP336" s="1"/>
      <c r="EQ336" s="5"/>
      <c r="ER336" s="5"/>
      <c r="ES336" s="5"/>
      <c r="ET336" s="1"/>
      <c r="EU336" s="5"/>
      <c r="EV336" s="1"/>
      <c r="EW336" s="5"/>
      <c r="EX336" s="5"/>
      <c r="EY336" s="5"/>
      <c r="EZ336" s="1"/>
      <c r="FA336" s="5"/>
      <c r="FB336" s="1"/>
      <c r="FC336" s="5"/>
      <c r="FD336" s="4">
        <v>0</v>
      </c>
      <c r="FE336" s="4">
        <v>0</v>
      </c>
      <c r="FF336" s="1"/>
      <c r="FG336" s="4">
        <v>0</v>
      </c>
      <c r="FH336" s="1"/>
      <c r="FI336" s="4">
        <v>0</v>
      </c>
      <c r="FJ336" s="4">
        <v>0</v>
      </c>
      <c r="FK336" s="4">
        <v>0</v>
      </c>
      <c r="FL336" s="1"/>
      <c r="FM336" s="4">
        <v>0</v>
      </c>
      <c r="FN336" s="1"/>
      <c r="FO336" s="4">
        <v>0</v>
      </c>
      <c r="FP336" s="4">
        <v>0</v>
      </c>
      <c r="FQ336" s="4">
        <v>0</v>
      </c>
      <c r="FR336" s="1"/>
      <c r="FS336" s="4">
        <v>0</v>
      </c>
      <c r="FT336" s="1"/>
      <c r="FU336" s="4">
        <v>0</v>
      </c>
      <c r="FV336" s="4">
        <v>0</v>
      </c>
      <c r="FW336" s="4">
        <v>0</v>
      </c>
      <c r="FX336" s="1"/>
      <c r="FY336" s="4">
        <v>0</v>
      </c>
      <c r="FZ336" s="1"/>
      <c r="GA336" s="4">
        <v>0</v>
      </c>
      <c r="GB336" s="4">
        <v>0</v>
      </c>
      <c r="GC336" s="4">
        <v>0</v>
      </c>
      <c r="GD336" s="1"/>
      <c r="GE336" s="4">
        <v>0</v>
      </c>
      <c r="GF336" s="1"/>
      <c r="GG336" s="4">
        <v>0</v>
      </c>
      <c r="GH336" s="4">
        <v>0</v>
      </c>
      <c r="GI336" s="4">
        <v>0</v>
      </c>
      <c r="GJ336" s="1"/>
      <c r="GK336" s="4">
        <v>0</v>
      </c>
      <c r="GL336" s="1"/>
      <c r="GM336" s="4">
        <v>0</v>
      </c>
      <c r="GN336" s="4">
        <v>0</v>
      </c>
      <c r="GO336" s="4">
        <v>0</v>
      </c>
      <c r="GP336" s="1"/>
      <c r="GQ336" s="4">
        <v>0</v>
      </c>
      <c r="GR336" s="1"/>
      <c r="GS336" s="4">
        <v>0</v>
      </c>
      <c r="GT336" s="4">
        <v>0</v>
      </c>
      <c r="GU336" s="4">
        <v>0</v>
      </c>
      <c r="GV336" s="1"/>
      <c r="GW336" s="4">
        <v>0</v>
      </c>
      <c r="GX336" s="1"/>
      <c r="GY336" s="4">
        <v>0</v>
      </c>
    </row>
    <row r="337" spans="1:207" s="8" customFormat="1" x14ac:dyDescent="0.25">
      <c r="A337" s="4" t="s">
        <v>221</v>
      </c>
      <c r="B337" s="4" t="s">
        <v>863</v>
      </c>
      <c r="C337" s="4" t="s">
        <v>864</v>
      </c>
      <c r="D337" s="30" t="s">
        <v>241</v>
      </c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>
        <v>218.45249839336</v>
      </c>
      <c r="AA337" s="5">
        <v>27.370929335490601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245.82342772884999</v>
      </c>
      <c r="AN337" s="5">
        <v>0</v>
      </c>
      <c r="AO337" s="5"/>
      <c r="AP337" s="5"/>
      <c r="AQ337" s="5"/>
      <c r="AR337" s="5"/>
      <c r="AS337" s="5"/>
      <c r="AT337" s="5">
        <v>245.82342772884999</v>
      </c>
      <c r="AU337" s="5">
        <f t="shared" si="37"/>
        <v>0</v>
      </c>
      <c r="AV337" s="5">
        <f t="shared" si="38"/>
        <v>0</v>
      </c>
      <c r="AW337" s="5">
        <f t="shared" si="39"/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218.45249839336</v>
      </c>
      <c r="BL337" s="6">
        <v>-191.08156905786899</v>
      </c>
      <c r="BM337" s="5" t="s">
        <v>257</v>
      </c>
      <c r="BN337" s="4" t="s">
        <v>257</v>
      </c>
      <c r="BO337" s="7"/>
      <c r="BP337" s="7"/>
      <c r="BQ337" s="4" t="s">
        <v>253</v>
      </c>
      <c r="BR337" s="5"/>
      <c r="BS337" s="5"/>
      <c r="BT337" s="1"/>
      <c r="BU337" s="5"/>
      <c r="BV337" s="1"/>
      <c r="BW337" s="5"/>
      <c r="BX337" s="5"/>
      <c r="BY337" s="5"/>
      <c r="BZ337" s="1"/>
      <c r="CA337" s="5"/>
      <c r="CB337" s="1"/>
      <c r="CC337" s="5"/>
      <c r="CD337" s="5"/>
      <c r="CE337" s="5"/>
      <c r="CF337" s="1"/>
      <c r="CG337" s="5"/>
      <c r="CH337" s="1"/>
      <c r="CI337" s="5"/>
      <c r="CJ337" s="5"/>
      <c r="CK337" s="5"/>
      <c r="CL337" s="1"/>
      <c r="CM337" s="5"/>
      <c r="CN337" s="1"/>
      <c r="CO337" s="5"/>
      <c r="CP337" s="5"/>
      <c r="CQ337" s="5"/>
      <c r="CR337" s="1"/>
      <c r="CS337" s="5"/>
      <c r="CT337" s="1"/>
      <c r="CU337" s="5"/>
      <c r="CV337" s="5"/>
      <c r="CW337" s="5"/>
      <c r="CX337" s="1"/>
      <c r="CY337" s="5"/>
      <c r="CZ337" s="1"/>
      <c r="DA337" s="5"/>
      <c r="DB337" s="5"/>
      <c r="DC337" s="5"/>
      <c r="DD337" s="1"/>
      <c r="DE337" s="5"/>
      <c r="DF337" s="1"/>
      <c r="DG337" s="5"/>
      <c r="DH337" s="5"/>
      <c r="DI337" s="5"/>
      <c r="DJ337" s="1"/>
      <c r="DK337" s="5"/>
      <c r="DL337" s="1"/>
      <c r="DM337" s="5"/>
      <c r="DN337" s="5"/>
      <c r="DO337" s="5"/>
      <c r="DP337" s="1"/>
      <c r="DQ337" s="5"/>
      <c r="DR337" s="1"/>
      <c r="DS337" s="5"/>
      <c r="DT337" s="5"/>
      <c r="DU337" s="5"/>
      <c r="DV337" s="1"/>
      <c r="DW337" s="5"/>
      <c r="DX337" s="1"/>
      <c r="DY337" s="5"/>
      <c r="DZ337" s="5"/>
      <c r="EA337" s="5"/>
      <c r="EB337" s="1"/>
      <c r="EC337" s="5"/>
      <c r="ED337" s="1"/>
      <c r="EE337" s="5"/>
      <c r="EF337" s="5"/>
      <c r="EG337" s="5"/>
      <c r="EH337" s="1"/>
      <c r="EI337" s="5"/>
      <c r="EJ337" s="1"/>
      <c r="EK337" s="5"/>
      <c r="EL337" s="5">
        <v>218.45249839336</v>
      </c>
      <c r="EM337" s="5">
        <v>122.00024324744101</v>
      </c>
      <c r="EN337" s="1">
        <v>0.55847492770606499</v>
      </c>
      <c r="EO337" s="5">
        <v>106.866833191433</v>
      </c>
      <c r="EP337" s="1">
        <v>0.48919940937915901</v>
      </c>
      <c r="EQ337" s="5">
        <v>6.91612903225806</v>
      </c>
      <c r="ER337" s="5">
        <v>27.370929335490601</v>
      </c>
      <c r="ES337" s="5">
        <v>23.047033048544701</v>
      </c>
      <c r="ET337" s="1">
        <v>0.84202595995382201</v>
      </c>
      <c r="EU337" s="5">
        <v>5.1553864015281397</v>
      </c>
      <c r="EV337" s="1">
        <v>0.18835262545665199</v>
      </c>
      <c r="EW337" s="5">
        <v>3.2258064516129E-4</v>
      </c>
      <c r="EX337" s="5">
        <v>0</v>
      </c>
      <c r="EY337" s="5">
        <v>-0.161132140009212</v>
      </c>
      <c r="EZ337" s="1"/>
      <c r="FA337" s="5">
        <v>-7.4296540659018306E-2</v>
      </c>
      <c r="FB337" s="1"/>
      <c r="FC337" s="5">
        <v>0</v>
      </c>
      <c r="FD337" s="4">
        <v>0</v>
      </c>
      <c r="FE337" s="4">
        <v>0</v>
      </c>
      <c r="FF337" s="1"/>
      <c r="FG337" s="4">
        <v>0</v>
      </c>
      <c r="FH337" s="1"/>
      <c r="FI337" s="4">
        <v>0</v>
      </c>
      <c r="FJ337" s="4">
        <v>0</v>
      </c>
      <c r="FK337" s="4">
        <v>0</v>
      </c>
      <c r="FL337" s="1"/>
      <c r="FM337" s="4">
        <v>0</v>
      </c>
      <c r="FN337" s="1"/>
      <c r="FO337" s="4">
        <v>0</v>
      </c>
      <c r="FP337" s="4">
        <v>0</v>
      </c>
      <c r="FQ337" s="4">
        <v>0</v>
      </c>
      <c r="FR337" s="1"/>
      <c r="FS337" s="4">
        <v>0</v>
      </c>
      <c r="FT337" s="1"/>
      <c r="FU337" s="4">
        <v>0</v>
      </c>
      <c r="FV337" s="4">
        <v>0</v>
      </c>
      <c r="FW337" s="4">
        <v>0</v>
      </c>
      <c r="FX337" s="1"/>
      <c r="FY337" s="4">
        <v>0</v>
      </c>
      <c r="FZ337" s="1"/>
      <c r="GA337" s="4">
        <v>0</v>
      </c>
      <c r="GB337" s="4">
        <v>0</v>
      </c>
      <c r="GC337" s="4">
        <v>0</v>
      </c>
      <c r="GD337" s="1"/>
      <c r="GE337" s="4">
        <v>0</v>
      </c>
      <c r="GF337" s="1"/>
      <c r="GG337" s="4">
        <v>0</v>
      </c>
      <c r="GH337" s="4">
        <v>0</v>
      </c>
      <c r="GI337" s="4">
        <v>0</v>
      </c>
      <c r="GJ337" s="1"/>
      <c r="GK337" s="4">
        <v>0</v>
      </c>
      <c r="GL337" s="1"/>
      <c r="GM337" s="4">
        <v>0</v>
      </c>
      <c r="GN337" s="4">
        <v>245.82342772884999</v>
      </c>
      <c r="GO337" s="4">
        <v>145.04727629598599</v>
      </c>
      <c r="GP337" s="1">
        <v>0.59004659415935101</v>
      </c>
      <c r="GQ337" s="4">
        <v>112.02221959296099</v>
      </c>
      <c r="GR337" s="1">
        <v>0.45570196717183897</v>
      </c>
      <c r="GS337" s="4">
        <v>6.9164516129032299</v>
      </c>
      <c r="GT337" s="4">
        <v>0</v>
      </c>
      <c r="GU337" s="4">
        <v>-0.161132140009212</v>
      </c>
      <c r="GV337" s="1"/>
      <c r="GW337" s="4">
        <v>-7.4296540659018306E-2</v>
      </c>
      <c r="GX337" s="1"/>
      <c r="GY337" s="4">
        <v>0</v>
      </c>
    </row>
    <row r="338" spans="1:207" s="8" customFormat="1" x14ac:dyDescent="0.25">
      <c r="A338" s="4" t="s">
        <v>221</v>
      </c>
      <c r="B338" s="4" t="s">
        <v>865</v>
      </c>
      <c r="C338" s="4" t="s">
        <v>866</v>
      </c>
      <c r="D338" s="30" t="s">
        <v>276</v>
      </c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>
        <v>10.3130967974889</v>
      </c>
      <c r="AA338" s="5">
        <v>24.749008753188399</v>
      </c>
      <c r="AB338" s="5">
        <v>26.2238269277759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35.062105550677302</v>
      </c>
      <c r="AN338" s="5">
        <v>26.2238269277759</v>
      </c>
      <c r="AO338" s="5"/>
      <c r="AP338" s="5"/>
      <c r="AQ338" s="5"/>
      <c r="AR338" s="5"/>
      <c r="AS338" s="5"/>
      <c r="AT338" s="5">
        <v>61.285932478453297</v>
      </c>
      <c r="AU338" s="5">
        <f t="shared" si="37"/>
        <v>0</v>
      </c>
      <c r="AV338" s="5">
        <f t="shared" si="38"/>
        <v>0</v>
      </c>
      <c r="AW338" s="5">
        <f t="shared" si="39"/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10.3130967974889</v>
      </c>
      <c r="BL338" s="6">
        <v>14.435911955699501</v>
      </c>
      <c r="BM338" s="5" t="s">
        <v>225</v>
      </c>
      <c r="BN338" s="4" t="s">
        <v>225</v>
      </c>
      <c r="BO338" s="7">
        <v>155</v>
      </c>
      <c r="BP338" s="7"/>
      <c r="BQ338" s="4" t="s">
        <v>253</v>
      </c>
      <c r="BR338" s="5"/>
      <c r="BS338" s="5"/>
      <c r="BT338" s="1"/>
      <c r="BU338" s="5"/>
      <c r="BV338" s="1"/>
      <c r="BW338" s="5"/>
      <c r="BX338" s="5"/>
      <c r="BY338" s="5"/>
      <c r="BZ338" s="1"/>
      <c r="CA338" s="5"/>
      <c r="CB338" s="1"/>
      <c r="CC338" s="5"/>
      <c r="CD338" s="5"/>
      <c r="CE338" s="5"/>
      <c r="CF338" s="1"/>
      <c r="CG338" s="5"/>
      <c r="CH338" s="1"/>
      <c r="CI338" s="5"/>
      <c r="CJ338" s="5"/>
      <c r="CK338" s="5"/>
      <c r="CL338" s="1"/>
      <c r="CM338" s="5"/>
      <c r="CN338" s="1"/>
      <c r="CO338" s="5"/>
      <c r="CP338" s="5"/>
      <c r="CQ338" s="5"/>
      <c r="CR338" s="1"/>
      <c r="CS338" s="5"/>
      <c r="CT338" s="1"/>
      <c r="CU338" s="5"/>
      <c r="CV338" s="5"/>
      <c r="CW338" s="5"/>
      <c r="CX338" s="1"/>
      <c r="CY338" s="5"/>
      <c r="CZ338" s="1"/>
      <c r="DA338" s="5"/>
      <c r="DB338" s="5"/>
      <c r="DC338" s="5"/>
      <c r="DD338" s="1"/>
      <c r="DE338" s="5"/>
      <c r="DF338" s="1"/>
      <c r="DG338" s="5"/>
      <c r="DH338" s="5"/>
      <c r="DI338" s="5"/>
      <c r="DJ338" s="1"/>
      <c r="DK338" s="5"/>
      <c r="DL338" s="1"/>
      <c r="DM338" s="5"/>
      <c r="DN338" s="5"/>
      <c r="DO338" s="5"/>
      <c r="DP338" s="1"/>
      <c r="DQ338" s="5"/>
      <c r="DR338" s="1"/>
      <c r="DS338" s="5"/>
      <c r="DT338" s="5"/>
      <c r="DU338" s="5"/>
      <c r="DV338" s="1"/>
      <c r="DW338" s="5"/>
      <c r="DX338" s="1"/>
      <c r="DY338" s="5"/>
      <c r="DZ338" s="5"/>
      <c r="EA338" s="5"/>
      <c r="EB338" s="1"/>
      <c r="EC338" s="5"/>
      <c r="ED338" s="1"/>
      <c r="EE338" s="5"/>
      <c r="EF338" s="5"/>
      <c r="EG338" s="5"/>
      <c r="EH338" s="1"/>
      <c r="EI338" s="5"/>
      <c r="EJ338" s="1"/>
      <c r="EK338" s="5"/>
      <c r="EL338" s="5">
        <v>10.313068814744501</v>
      </c>
      <c r="EM338" s="5">
        <v>5.38729244280636</v>
      </c>
      <c r="EN338" s="1">
        <v>0.52237530259704901</v>
      </c>
      <c r="EO338" s="5">
        <v>5.5582447196291102E-2</v>
      </c>
      <c r="EP338" s="1">
        <v>5.3895157876601499E-3</v>
      </c>
      <c r="EQ338" s="5">
        <v>5.0046666666666697</v>
      </c>
      <c r="ER338" s="5">
        <v>24.748486484658599</v>
      </c>
      <c r="ES338" s="5">
        <v>20.6530973541301</v>
      </c>
      <c r="ET338" s="1">
        <v>0.83451961262087004</v>
      </c>
      <c r="EU338" s="5">
        <v>15.458843467465201</v>
      </c>
      <c r="EV338" s="1">
        <v>0.62463793400246903</v>
      </c>
      <c r="EW338" s="5">
        <v>5</v>
      </c>
      <c r="EX338" s="5">
        <v>26.223645792022399</v>
      </c>
      <c r="EY338" s="5">
        <v>25.207573577246102</v>
      </c>
      <c r="EZ338" s="1">
        <v>0.96125358682638495</v>
      </c>
      <c r="FA338" s="5">
        <v>22.964852677899501</v>
      </c>
      <c r="FB338" s="1">
        <v>0.87573073782462996</v>
      </c>
      <c r="FC338" s="5">
        <v>2</v>
      </c>
      <c r="FD338" s="4">
        <v>0</v>
      </c>
      <c r="FE338" s="4">
        <v>0</v>
      </c>
      <c r="FF338" s="1"/>
      <c r="FG338" s="4">
        <v>0</v>
      </c>
      <c r="FH338" s="1"/>
      <c r="FI338" s="4">
        <v>0</v>
      </c>
      <c r="FJ338" s="4">
        <v>0</v>
      </c>
      <c r="FK338" s="4">
        <v>0</v>
      </c>
      <c r="FL338" s="1"/>
      <c r="FM338" s="4">
        <v>0</v>
      </c>
      <c r="FN338" s="1"/>
      <c r="FO338" s="4">
        <v>0</v>
      </c>
      <c r="FP338" s="4">
        <v>0</v>
      </c>
      <c r="FQ338" s="4">
        <v>0</v>
      </c>
      <c r="FR338" s="1"/>
      <c r="FS338" s="4">
        <v>0</v>
      </c>
      <c r="FT338" s="1"/>
      <c r="FU338" s="4">
        <v>0</v>
      </c>
      <c r="FV338" s="4">
        <v>0</v>
      </c>
      <c r="FW338" s="4">
        <v>0</v>
      </c>
      <c r="FX338" s="1"/>
      <c r="FY338" s="4">
        <v>0</v>
      </c>
      <c r="FZ338" s="1"/>
      <c r="GA338" s="4">
        <v>0</v>
      </c>
      <c r="GB338" s="4">
        <v>0</v>
      </c>
      <c r="GC338" s="4">
        <v>0</v>
      </c>
      <c r="GD338" s="1"/>
      <c r="GE338" s="4">
        <v>0</v>
      </c>
      <c r="GF338" s="1"/>
      <c r="GG338" s="4">
        <v>0</v>
      </c>
      <c r="GH338" s="4">
        <v>0</v>
      </c>
      <c r="GI338" s="4">
        <v>0</v>
      </c>
      <c r="GJ338" s="1"/>
      <c r="GK338" s="4">
        <v>0</v>
      </c>
      <c r="GL338" s="1"/>
      <c r="GM338" s="4">
        <v>0</v>
      </c>
      <c r="GN338" s="4">
        <v>35.061555299403103</v>
      </c>
      <c r="GO338" s="4">
        <v>26.040389796936498</v>
      </c>
      <c r="GP338" s="1">
        <v>0.74270492494038898</v>
      </c>
      <c r="GQ338" s="4">
        <v>15.5144259146615</v>
      </c>
      <c r="GR338" s="1">
        <v>0.44249109265628001</v>
      </c>
      <c r="GS338" s="4">
        <v>10.004666666666701</v>
      </c>
      <c r="GT338" s="4">
        <v>26.223645792022399</v>
      </c>
      <c r="GU338" s="4">
        <v>25.207573577246102</v>
      </c>
      <c r="GV338" s="1">
        <v>0.96125358682638495</v>
      </c>
      <c r="GW338" s="4">
        <v>22.964852677899501</v>
      </c>
      <c r="GX338" s="1">
        <v>0.87573073782462996</v>
      </c>
      <c r="GY338" s="4">
        <v>2</v>
      </c>
    </row>
    <row r="339" spans="1:207" s="8" customFormat="1" x14ac:dyDescent="0.25">
      <c r="A339" s="4" t="s">
        <v>221</v>
      </c>
      <c r="B339" s="4" t="s">
        <v>867</v>
      </c>
      <c r="C339" s="4" t="s">
        <v>868</v>
      </c>
      <c r="D339" s="30" t="s">
        <v>235</v>
      </c>
      <c r="E339" s="4"/>
      <c r="F339" s="5">
        <v>67.481911566617896</v>
      </c>
      <c r="G339" s="5">
        <v>122.788093345908</v>
      </c>
      <c r="H339" s="5">
        <v>146.13202328751601</v>
      </c>
      <c r="I339" s="5">
        <v>-4.7501851911296402</v>
      </c>
      <c r="J339" s="5">
        <v>0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>
        <v>190.27000491252599</v>
      </c>
      <c r="AD339" s="5">
        <v>141.38183809638701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331.65184300891201</v>
      </c>
      <c r="AP339" s="5">
        <v>0</v>
      </c>
      <c r="AQ339" s="5"/>
      <c r="AR339" s="5"/>
      <c r="AS339" s="5"/>
      <c r="AT339" s="5"/>
      <c r="AU339" s="5">
        <f t="shared" si="37"/>
        <v>0</v>
      </c>
      <c r="AV339" s="5">
        <f t="shared" si="38"/>
        <v>0</v>
      </c>
      <c r="AW339" s="5">
        <f t="shared" si="39"/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6">
        <v>0</v>
      </c>
      <c r="BM339" s="5" t="s">
        <v>257</v>
      </c>
      <c r="BN339" s="4" t="s">
        <v>257</v>
      </c>
      <c r="BO339" s="7">
        <v>563</v>
      </c>
      <c r="BP339" s="7"/>
      <c r="BQ339" s="4" t="s">
        <v>253</v>
      </c>
      <c r="BR339" s="5"/>
      <c r="BS339" s="5"/>
      <c r="BT339" s="1"/>
      <c r="BU339" s="5"/>
      <c r="BV339" s="1"/>
      <c r="BW339" s="5"/>
      <c r="BX339" s="5"/>
      <c r="BY339" s="5"/>
      <c r="BZ339" s="1"/>
      <c r="CA339" s="5"/>
      <c r="CB339" s="1"/>
      <c r="CC339" s="5"/>
      <c r="CD339" s="5"/>
      <c r="CE339" s="5"/>
      <c r="CF339" s="1"/>
      <c r="CG339" s="5"/>
      <c r="CH339" s="1"/>
      <c r="CI339" s="5"/>
      <c r="CJ339" s="5"/>
      <c r="CK339" s="5"/>
      <c r="CL339" s="1"/>
      <c r="CM339" s="5"/>
      <c r="CN339" s="1"/>
      <c r="CO339" s="5"/>
      <c r="CP339" s="5"/>
      <c r="CQ339" s="5"/>
      <c r="CR339" s="1"/>
      <c r="CS339" s="5"/>
      <c r="CT339" s="1"/>
      <c r="CU339" s="5"/>
      <c r="CV339" s="5"/>
      <c r="CW339" s="5"/>
      <c r="CX339" s="1"/>
      <c r="CY339" s="5"/>
      <c r="CZ339" s="1"/>
      <c r="DA339" s="5"/>
      <c r="DB339" s="5"/>
      <c r="DC339" s="5"/>
      <c r="DD339" s="1"/>
      <c r="DE339" s="5"/>
      <c r="DF339" s="1"/>
      <c r="DG339" s="5"/>
      <c r="DH339" s="5"/>
      <c r="DI339" s="5"/>
      <c r="DJ339" s="1"/>
      <c r="DK339" s="5"/>
      <c r="DL339" s="1"/>
      <c r="DM339" s="5"/>
      <c r="DN339" s="5"/>
      <c r="DO339" s="5"/>
      <c r="DP339" s="1"/>
      <c r="DQ339" s="5"/>
      <c r="DR339" s="1"/>
      <c r="DS339" s="5"/>
      <c r="DT339" s="5"/>
      <c r="DU339" s="5"/>
      <c r="DV339" s="1"/>
      <c r="DW339" s="5"/>
      <c r="DX339" s="1"/>
      <c r="DY339" s="5"/>
      <c r="DZ339" s="5"/>
      <c r="EA339" s="5"/>
      <c r="EB339" s="1"/>
      <c r="EC339" s="5"/>
      <c r="ED339" s="1"/>
      <c r="EE339" s="5"/>
      <c r="EF339" s="5"/>
      <c r="EG339" s="5"/>
      <c r="EH339" s="1"/>
      <c r="EI339" s="5"/>
      <c r="EJ339" s="1"/>
      <c r="EK339" s="5"/>
      <c r="EL339" s="5"/>
      <c r="EM339" s="5"/>
      <c r="EN339" s="1"/>
      <c r="EO339" s="5"/>
      <c r="EP339" s="1"/>
      <c r="EQ339" s="5"/>
      <c r="ER339" s="5"/>
      <c r="ES339" s="5"/>
      <c r="ET339" s="1"/>
      <c r="EU339" s="5"/>
      <c r="EV339" s="1"/>
      <c r="EW339" s="5"/>
      <c r="EX339" s="5"/>
      <c r="EY339" s="5"/>
      <c r="EZ339" s="1"/>
      <c r="FA339" s="5"/>
      <c r="FB339" s="1"/>
      <c r="FC339" s="5"/>
      <c r="FD339" s="4">
        <v>0</v>
      </c>
      <c r="FE339" s="4">
        <v>0</v>
      </c>
      <c r="FF339" s="1"/>
      <c r="FG339" s="4">
        <v>0</v>
      </c>
      <c r="FH339" s="1"/>
      <c r="FI339" s="4">
        <v>0</v>
      </c>
      <c r="FJ339" s="4">
        <v>0</v>
      </c>
      <c r="FK339" s="4">
        <v>0</v>
      </c>
      <c r="FL339" s="1"/>
      <c r="FM339" s="4">
        <v>0</v>
      </c>
      <c r="FN339" s="1"/>
      <c r="FO339" s="4">
        <v>0</v>
      </c>
      <c r="FP339" s="4">
        <v>0</v>
      </c>
      <c r="FQ339" s="4">
        <v>0</v>
      </c>
      <c r="FR339" s="1"/>
      <c r="FS339" s="4">
        <v>0</v>
      </c>
      <c r="FT339" s="1"/>
      <c r="FU339" s="4">
        <v>0</v>
      </c>
      <c r="FV339" s="4">
        <v>0</v>
      </c>
      <c r="FW339" s="4">
        <v>0</v>
      </c>
      <c r="FX339" s="1"/>
      <c r="FY339" s="4">
        <v>0</v>
      </c>
      <c r="FZ339" s="1"/>
      <c r="GA339" s="4">
        <v>0</v>
      </c>
      <c r="GB339" s="4">
        <v>0</v>
      </c>
      <c r="GC339" s="4">
        <v>0</v>
      </c>
      <c r="GD339" s="1"/>
      <c r="GE339" s="4">
        <v>0</v>
      </c>
      <c r="GF339" s="1"/>
      <c r="GG339" s="4">
        <v>0</v>
      </c>
      <c r="GH339" s="4">
        <v>0</v>
      </c>
      <c r="GI339" s="4">
        <v>0</v>
      </c>
      <c r="GJ339" s="1"/>
      <c r="GK339" s="4">
        <v>0</v>
      </c>
      <c r="GL339" s="1"/>
      <c r="GM339" s="4">
        <v>0</v>
      </c>
      <c r="GN339" s="4">
        <v>0</v>
      </c>
      <c r="GO339" s="4">
        <v>0</v>
      </c>
      <c r="GP339" s="1"/>
      <c r="GQ339" s="4">
        <v>0</v>
      </c>
      <c r="GR339" s="1"/>
      <c r="GS339" s="4">
        <v>0</v>
      </c>
      <c r="GT339" s="4">
        <v>0</v>
      </c>
      <c r="GU339" s="4">
        <v>0</v>
      </c>
      <c r="GV339" s="1"/>
      <c r="GW339" s="4">
        <v>0</v>
      </c>
      <c r="GX339" s="1"/>
      <c r="GY339" s="4">
        <v>0</v>
      </c>
    </row>
    <row r="340" spans="1:207" s="8" customFormat="1" x14ac:dyDescent="0.25">
      <c r="A340" s="4" t="s">
        <v>221</v>
      </c>
      <c r="B340" s="4" t="s">
        <v>869</v>
      </c>
      <c r="C340" s="4" t="s">
        <v>869</v>
      </c>
      <c r="D340" s="30" t="s">
        <v>224</v>
      </c>
      <c r="E340" s="4"/>
      <c r="F340" s="5">
        <v>17.6232075904753</v>
      </c>
      <c r="G340" s="5">
        <v>6.1990741926098396</v>
      </c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>
        <v>23.822281783085099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23.822281783085099</v>
      </c>
      <c r="AP340" s="5"/>
      <c r="AQ340" s="5"/>
      <c r="AR340" s="5"/>
      <c r="AS340" s="5"/>
      <c r="AT340" s="5"/>
      <c r="AU340" s="5">
        <f t="shared" ref="AU340:AU403" si="40">AQ340-AP340</f>
        <v>0</v>
      </c>
      <c r="AV340" s="5">
        <f t="shared" ref="AV340:AV403" si="41">AR340-AQ340</f>
        <v>0</v>
      </c>
      <c r="AW340" s="5">
        <f t="shared" ref="AW340:AW403" si="42">AS340-AR340</f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6">
        <v>0</v>
      </c>
      <c r="BM340" s="5" t="s">
        <v>257</v>
      </c>
      <c r="BN340" s="4" t="s">
        <v>257</v>
      </c>
      <c r="BO340" s="7"/>
      <c r="BP340" s="7"/>
      <c r="BQ340" s="4" t="s">
        <v>253</v>
      </c>
      <c r="BR340" s="5"/>
      <c r="BS340" s="5"/>
      <c r="BT340" s="1"/>
      <c r="BU340" s="5"/>
      <c r="BV340" s="1"/>
      <c r="BW340" s="5"/>
      <c r="BX340" s="5"/>
      <c r="BY340" s="5"/>
      <c r="BZ340" s="1"/>
      <c r="CA340" s="5"/>
      <c r="CB340" s="1"/>
      <c r="CC340" s="5"/>
      <c r="CD340" s="5"/>
      <c r="CE340" s="5"/>
      <c r="CF340" s="1"/>
      <c r="CG340" s="5"/>
      <c r="CH340" s="1"/>
      <c r="CI340" s="5"/>
      <c r="CJ340" s="5"/>
      <c r="CK340" s="5"/>
      <c r="CL340" s="1"/>
      <c r="CM340" s="5"/>
      <c r="CN340" s="1"/>
      <c r="CO340" s="5"/>
      <c r="CP340" s="5"/>
      <c r="CQ340" s="5"/>
      <c r="CR340" s="1"/>
      <c r="CS340" s="5"/>
      <c r="CT340" s="1"/>
      <c r="CU340" s="5"/>
      <c r="CV340" s="5"/>
      <c r="CW340" s="5"/>
      <c r="CX340" s="1"/>
      <c r="CY340" s="5"/>
      <c r="CZ340" s="1"/>
      <c r="DA340" s="5"/>
      <c r="DB340" s="5"/>
      <c r="DC340" s="5"/>
      <c r="DD340" s="1"/>
      <c r="DE340" s="5"/>
      <c r="DF340" s="1"/>
      <c r="DG340" s="5"/>
      <c r="DH340" s="5"/>
      <c r="DI340" s="5"/>
      <c r="DJ340" s="1"/>
      <c r="DK340" s="5"/>
      <c r="DL340" s="1"/>
      <c r="DM340" s="5"/>
      <c r="DN340" s="5"/>
      <c r="DO340" s="5"/>
      <c r="DP340" s="1"/>
      <c r="DQ340" s="5"/>
      <c r="DR340" s="1"/>
      <c r="DS340" s="5"/>
      <c r="DT340" s="5"/>
      <c r="DU340" s="5"/>
      <c r="DV340" s="1"/>
      <c r="DW340" s="5"/>
      <c r="DX340" s="1"/>
      <c r="DY340" s="5"/>
      <c r="DZ340" s="5"/>
      <c r="EA340" s="5"/>
      <c r="EB340" s="1"/>
      <c r="EC340" s="5"/>
      <c r="ED340" s="1"/>
      <c r="EE340" s="5"/>
      <c r="EF340" s="5"/>
      <c r="EG340" s="5"/>
      <c r="EH340" s="1"/>
      <c r="EI340" s="5"/>
      <c r="EJ340" s="1"/>
      <c r="EK340" s="5"/>
      <c r="EL340" s="5"/>
      <c r="EM340" s="5"/>
      <c r="EN340" s="1"/>
      <c r="EO340" s="5"/>
      <c r="EP340" s="1"/>
      <c r="EQ340" s="5"/>
      <c r="ER340" s="5"/>
      <c r="ES340" s="5"/>
      <c r="ET340" s="1"/>
      <c r="EU340" s="5"/>
      <c r="EV340" s="1"/>
      <c r="EW340" s="5"/>
      <c r="EX340" s="5"/>
      <c r="EY340" s="5"/>
      <c r="EZ340" s="1"/>
      <c r="FA340" s="5"/>
      <c r="FB340" s="1"/>
      <c r="FC340" s="5"/>
      <c r="FD340" s="4">
        <v>0</v>
      </c>
      <c r="FE340" s="4">
        <v>0</v>
      </c>
      <c r="FF340" s="1"/>
      <c r="FG340" s="4">
        <v>0</v>
      </c>
      <c r="FH340" s="1"/>
      <c r="FI340" s="4">
        <v>0</v>
      </c>
      <c r="FJ340" s="4">
        <v>0</v>
      </c>
      <c r="FK340" s="4">
        <v>0</v>
      </c>
      <c r="FL340" s="1"/>
      <c r="FM340" s="4">
        <v>0</v>
      </c>
      <c r="FN340" s="1"/>
      <c r="FO340" s="4">
        <v>0</v>
      </c>
      <c r="FP340" s="4">
        <v>0</v>
      </c>
      <c r="FQ340" s="4">
        <v>0</v>
      </c>
      <c r="FR340" s="1"/>
      <c r="FS340" s="4">
        <v>0</v>
      </c>
      <c r="FT340" s="1"/>
      <c r="FU340" s="4">
        <v>0</v>
      </c>
      <c r="FV340" s="4">
        <v>0</v>
      </c>
      <c r="FW340" s="4">
        <v>0</v>
      </c>
      <c r="FX340" s="1"/>
      <c r="FY340" s="4">
        <v>0</v>
      </c>
      <c r="FZ340" s="1"/>
      <c r="GA340" s="4">
        <v>0</v>
      </c>
      <c r="GB340" s="4">
        <v>0</v>
      </c>
      <c r="GC340" s="4">
        <v>0</v>
      </c>
      <c r="GD340" s="1"/>
      <c r="GE340" s="4">
        <v>0</v>
      </c>
      <c r="GF340" s="1"/>
      <c r="GG340" s="4">
        <v>0</v>
      </c>
      <c r="GH340" s="4">
        <v>0</v>
      </c>
      <c r="GI340" s="4">
        <v>0</v>
      </c>
      <c r="GJ340" s="1"/>
      <c r="GK340" s="4">
        <v>0</v>
      </c>
      <c r="GL340" s="1"/>
      <c r="GM340" s="4">
        <v>0</v>
      </c>
      <c r="GN340" s="4">
        <v>0</v>
      </c>
      <c r="GO340" s="4">
        <v>0</v>
      </c>
      <c r="GP340" s="1"/>
      <c r="GQ340" s="4">
        <v>0</v>
      </c>
      <c r="GR340" s="1"/>
      <c r="GS340" s="4">
        <v>0</v>
      </c>
      <c r="GT340" s="4">
        <v>0</v>
      </c>
      <c r="GU340" s="4">
        <v>0</v>
      </c>
      <c r="GV340" s="1"/>
      <c r="GW340" s="4">
        <v>0</v>
      </c>
      <c r="GX340" s="1"/>
      <c r="GY340" s="4">
        <v>0</v>
      </c>
    </row>
    <row r="341" spans="1:207" s="8" customFormat="1" x14ac:dyDescent="0.25">
      <c r="A341" s="4" t="s">
        <v>221</v>
      </c>
      <c r="B341" s="4" t="s">
        <v>870</v>
      </c>
      <c r="C341" s="4" t="s">
        <v>871</v>
      </c>
      <c r="D341" s="30" t="s">
        <v>276</v>
      </c>
      <c r="E341" s="4"/>
      <c r="F341" s="5"/>
      <c r="G341" s="5"/>
      <c r="H341" s="5"/>
      <c r="I341" s="5"/>
      <c r="J341" s="5"/>
      <c r="K341" s="5"/>
      <c r="L341" s="5"/>
      <c r="M341" s="5"/>
      <c r="N341" s="5">
        <v>0</v>
      </c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/>
      <c r="AP341" s="5"/>
      <c r="AQ341" s="5">
        <v>0</v>
      </c>
      <c r="AR341" s="5"/>
      <c r="AS341" s="5"/>
      <c r="AT341" s="5"/>
      <c r="AU341" s="5">
        <f t="shared" si="40"/>
        <v>0</v>
      </c>
      <c r="AV341" s="5">
        <f t="shared" si="41"/>
        <v>0</v>
      </c>
      <c r="AW341" s="5">
        <f t="shared" si="42"/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6">
        <v>0</v>
      </c>
      <c r="BM341" s="5" t="s">
        <v>238</v>
      </c>
      <c r="BN341" s="4" t="s">
        <v>238</v>
      </c>
      <c r="BO341" s="7">
        <v>31</v>
      </c>
      <c r="BP341" s="7"/>
      <c r="BQ341" s="4" t="s">
        <v>253</v>
      </c>
      <c r="BR341" s="5">
        <v>0</v>
      </c>
      <c r="BS341" s="5">
        <v>0</v>
      </c>
      <c r="BT341" s="1"/>
      <c r="BU341" s="5">
        <v>0</v>
      </c>
      <c r="BV341" s="1"/>
      <c r="BW341" s="5">
        <v>0</v>
      </c>
      <c r="BX341" s="5"/>
      <c r="BY341" s="5"/>
      <c r="BZ341" s="1"/>
      <c r="CA341" s="5"/>
      <c r="CB341" s="1"/>
      <c r="CC341" s="5"/>
      <c r="CD341" s="5"/>
      <c r="CE341" s="5"/>
      <c r="CF341" s="1"/>
      <c r="CG341" s="5"/>
      <c r="CH341" s="1"/>
      <c r="CI341" s="5"/>
      <c r="CJ341" s="5"/>
      <c r="CK341" s="5"/>
      <c r="CL341" s="1"/>
      <c r="CM341" s="5"/>
      <c r="CN341" s="1"/>
      <c r="CO341" s="5"/>
      <c r="CP341" s="5"/>
      <c r="CQ341" s="5"/>
      <c r="CR341" s="1"/>
      <c r="CS341" s="5"/>
      <c r="CT341" s="1"/>
      <c r="CU341" s="5"/>
      <c r="CV341" s="5"/>
      <c r="CW341" s="5"/>
      <c r="CX341" s="1"/>
      <c r="CY341" s="5"/>
      <c r="CZ341" s="1"/>
      <c r="DA341" s="5"/>
      <c r="DB341" s="5"/>
      <c r="DC341" s="5"/>
      <c r="DD341" s="1"/>
      <c r="DE341" s="5"/>
      <c r="DF341" s="1"/>
      <c r="DG341" s="5"/>
      <c r="DH341" s="5"/>
      <c r="DI341" s="5"/>
      <c r="DJ341" s="1"/>
      <c r="DK341" s="5"/>
      <c r="DL341" s="1"/>
      <c r="DM341" s="5"/>
      <c r="DN341" s="5"/>
      <c r="DO341" s="5"/>
      <c r="DP341" s="1"/>
      <c r="DQ341" s="5"/>
      <c r="DR341" s="1"/>
      <c r="DS341" s="5"/>
      <c r="DT341" s="5"/>
      <c r="DU341" s="5"/>
      <c r="DV341" s="1"/>
      <c r="DW341" s="5"/>
      <c r="DX341" s="1"/>
      <c r="DY341" s="5"/>
      <c r="DZ341" s="5"/>
      <c r="EA341" s="5"/>
      <c r="EB341" s="1"/>
      <c r="EC341" s="5"/>
      <c r="ED341" s="1"/>
      <c r="EE341" s="5"/>
      <c r="EF341" s="5"/>
      <c r="EG341" s="5"/>
      <c r="EH341" s="1"/>
      <c r="EI341" s="5"/>
      <c r="EJ341" s="1"/>
      <c r="EK341" s="5"/>
      <c r="EL341" s="5"/>
      <c r="EM341" s="5"/>
      <c r="EN341" s="1"/>
      <c r="EO341" s="5"/>
      <c r="EP341" s="1"/>
      <c r="EQ341" s="5"/>
      <c r="ER341" s="5"/>
      <c r="ES341" s="5"/>
      <c r="ET341" s="1"/>
      <c r="EU341" s="5"/>
      <c r="EV341" s="1"/>
      <c r="EW341" s="5"/>
      <c r="EX341" s="5"/>
      <c r="EY341" s="5"/>
      <c r="EZ341" s="1"/>
      <c r="FA341" s="5"/>
      <c r="FB341" s="1"/>
      <c r="FC341" s="5"/>
      <c r="FD341" s="4">
        <v>0</v>
      </c>
      <c r="FE341" s="4">
        <v>0</v>
      </c>
      <c r="FF341" s="1"/>
      <c r="FG341" s="4">
        <v>0</v>
      </c>
      <c r="FH341" s="1"/>
      <c r="FI341" s="4">
        <v>0</v>
      </c>
      <c r="FJ341" s="4">
        <v>0</v>
      </c>
      <c r="FK341" s="4">
        <v>0</v>
      </c>
      <c r="FL341" s="1"/>
      <c r="FM341" s="4">
        <v>0</v>
      </c>
      <c r="FN341" s="1"/>
      <c r="FO341" s="4">
        <v>0</v>
      </c>
      <c r="FP341" s="4">
        <v>0</v>
      </c>
      <c r="FQ341" s="4">
        <v>0</v>
      </c>
      <c r="FR341" s="1"/>
      <c r="FS341" s="4">
        <v>0</v>
      </c>
      <c r="FT341" s="1"/>
      <c r="FU341" s="4">
        <v>0</v>
      </c>
      <c r="FV341" s="4">
        <v>0</v>
      </c>
      <c r="FW341" s="4">
        <v>0</v>
      </c>
      <c r="FX341" s="1"/>
      <c r="FY341" s="4">
        <v>0</v>
      </c>
      <c r="FZ341" s="1"/>
      <c r="GA341" s="4">
        <v>0</v>
      </c>
      <c r="GB341" s="4">
        <v>0</v>
      </c>
      <c r="GC341" s="4">
        <v>0</v>
      </c>
      <c r="GD341" s="1"/>
      <c r="GE341" s="4">
        <v>0</v>
      </c>
      <c r="GF341" s="1"/>
      <c r="GG341" s="4">
        <v>0</v>
      </c>
      <c r="GH341" s="4">
        <v>0</v>
      </c>
      <c r="GI341" s="4">
        <v>0</v>
      </c>
      <c r="GJ341" s="1"/>
      <c r="GK341" s="4">
        <v>0</v>
      </c>
      <c r="GL341" s="1"/>
      <c r="GM341" s="4">
        <v>0</v>
      </c>
      <c r="GN341" s="4">
        <v>0</v>
      </c>
      <c r="GO341" s="4">
        <v>0</v>
      </c>
      <c r="GP341" s="1"/>
      <c r="GQ341" s="4">
        <v>0</v>
      </c>
      <c r="GR341" s="1"/>
      <c r="GS341" s="4">
        <v>0</v>
      </c>
      <c r="GT341" s="4">
        <v>0</v>
      </c>
      <c r="GU341" s="4">
        <v>0</v>
      </c>
      <c r="GV341" s="1"/>
      <c r="GW341" s="4">
        <v>0</v>
      </c>
      <c r="GX341" s="1"/>
      <c r="GY341" s="4">
        <v>0</v>
      </c>
    </row>
    <row r="342" spans="1:207" s="8" customFormat="1" x14ac:dyDescent="0.25">
      <c r="A342" s="4" t="s">
        <v>221</v>
      </c>
      <c r="B342" s="4" t="s">
        <v>872</v>
      </c>
      <c r="C342" s="4" t="s">
        <v>873</v>
      </c>
      <c r="D342" s="30" t="s">
        <v>874</v>
      </c>
      <c r="E342" s="4"/>
      <c r="F342" s="5">
        <v>25.600060849458501</v>
      </c>
      <c r="G342" s="5">
        <v>21.394575270780098</v>
      </c>
      <c r="H342" s="5">
        <v>26.4199129852745</v>
      </c>
      <c r="I342" s="5">
        <v>258.41692831906101</v>
      </c>
      <c r="J342" s="5">
        <v>-163.213459900207</v>
      </c>
      <c r="K342" s="5">
        <v>235.746708044299</v>
      </c>
      <c r="L342" s="5">
        <v>149.78029694535701</v>
      </c>
      <c r="M342" s="5">
        <v>47.356095898746602</v>
      </c>
      <c r="N342" s="5">
        <v>0</v>
      </c>
      <c r="O342" s="5">
        <v>0</v>
      </c>
      <c r="P342" s="5"/>
      <c r="Q342" s="5"/>
      <c r="R342" s="5"/>
      <c r="S342" s="5"/>
      <c r="T342" s="5"/>
      <c r="U342" s="5">
        <v>0</v>
      </c>
      <c r="V342" s="5"/>
      <c r="W342" s="5"/>
      <c r="X342" s="5"/>
      <c r="Y342" s="5"/>
      <c r="Z342" s="5"/>
      <c r="AA342" s="5"/>
      <c r="AB342" s="5"/>
      <c r="AC342" s="5">
        <v>46.994636120238603</v>
      </c>
      <c r="AD342" s="5">
        <v>284.836841304335</v>
      </c>
      <c r="AE342" s="5">
        <v>72.533248144091701</v>
      </c>
      <c r="AF342" s="5">
        <v>197.13639284410399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331.83147742457402</v>
      </c>
      <c r="AP342" s="5">
        <v>269.66964098819602</v>
      </c>
      <c r="AQ342" s="5">
        <v>0</v>
      </c>
      <c r="AR342" s="5">
        <v>0</v>
      </c>
      <c r="AS342" s="5"/>
      <c r="AT342" s="5"/>
      <c r="AU342" s="5">
        <f t="shared" si="40"/>
        <v>-269.66964098819602</v>
      </c>
      <c r="AV342" s="5">
        <f t="shared" si="41"/>
        <v>0</v>
      </c>
      <c r="AW342" s="5">
        <f t="shared" si="42"/>
        <v>0</v>
      </c>
      <c r="AX342" s="5">
        <v>-102.424201046611</v>
      </c>
      <c r="AY342" s="5">
        <v>-47.356095898746602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6">
        <v>0</v>
      </c>
      <c r="BM342" s="5" t="s">
        <v>257</v>
      </c>
      <c r="BN342" s="4" t="s">
        <v>257</v>
      </c>
      <c r="BO342" s="7"/>
      <c r="BP342" s="7"/>
      <c r="BQ342" s="4" t="s">
        <v>253</v>
      </c>
      <c r="BR342" s="5">
        <v>0</v>
      </c>
      <c r="BS342" s="5">
        <v>-2.4861521459129898</v>
      </c>
      <c r="BT342" s="1"/>
      <c r="BU342" s="5">
        <v>-6.0989307016022503</v>
      </c>
      <c r="BV342" s="1"/>
      <c r="BW342" s="5">
        <v>3</v>
      </c>
      <c r="BX342" s="5">
        <v>0</v>
      </c>
      <c r="BY342" s="5">
        <v>0.196901752955565</v>
      </c>
      <c r="BZ342" s="1"/>
      <c r="CA342" s="5">
        <v>0.19548005332969601</v>
      </c>
      <c r="CB342" s="1"/>
      <c r="CC342" s="5">
        <v>0</v>
      </c>
      <c r="CD342" s="5"/>
      <c r="CE342" s="5"/>
      <c r="CF342" s="1"/>
      <c r="CG342" s="5"/>
      <c r="CH342" s="1"/>
      <c r="CI342" s="5"/>
      <c r="CJ342" s="5"/>
      <c r="CK342" s="5"/>
      <c r="CL342" s="1"/>
      <c r="CM342" s="5"/>
      <c r="CN342" s="1"/>
      <c r="CO342" s="5"/>
      <c r="CP342" s="5"/>
      <c r="CQ342" s="5"/>
      <c r="CR342" s="1"/>
      <c r="CS342" s="5"/>
      <c r="CT342" s="1"/>
      <c r="CU342" s="5"/>
      <c r="CV342" s="5"/>
      <c r="CW342" s="5"/>
      <c r="CX342" s="1"/>
      <c r="CY342" s="5"/>
      <c r="CZ342" s="1"/>
      <c r="DA342" s="5"/>
      <c r="DB342" s="5"/>
      <c r="DC342" s="5"/>
      <c r="DD342" s="1"/>
      <c r="DE342" s="5"/>
      <c r="DF342" s="1"/>
      <c r="DG342" s="5"/>
      <c r="DH342" s="5">
        <v>0</v>
      </c>
      <c r="DI342" s="5">
        <v>0</v>
      </c>
      <c r="DJ342" s="1"/>
      <c r="DK342" s="5">
        <v>5.4048370136698196</v>
      </c>
      <c r="DL342" s="1"/>
      <c r="DM342" s="5">
        <v>0</v>
      </c>
      <c r="DN342" s="5"/>
      <c r="DO342" s="5"/>
      <c r="DP342" s="1"/>
      <c r="DQ342" s="5"/>
      <c r="DR342" s="1"/>
      <c r="DS342" s="5"/>
      <c r="DT342" s="5"/>
      <c r="DU342" s="5"/>
      <c r="DV342" s="1"/>
      <c r="DW342" s="5"/>
      <c r="DX342" s="1"/>
      <c r="DY342" s="5"/>
      <c r="DZ342" s="5"/>
      <c r="EA342" s="5"/>
      <c r="EB342" s="1"/>
      <c r="EC342" s="5"/>
      <c r="ED342" s="1"/>
      <c r="EE342" s="5"/>
      <c r="EF342" s="5"/>
      <c r="EG342" s="5"/>
      <c r="EH342" s="1"/>
      <c r="EI342" s="5"/>
      <c r="EJ342" s="1"/>
      <c r="EK342" s="5"/>
      <c r="EL342" s="5"/>
      <c r="EM342" s="5"/>
      <c r="EN342" s="1"/>
      <c r="EO342" s="5"/>
      <c r="EP342" s="1"/>
      <c r="EQ342" s="5"/>
      <c r="ER342" s="5"/>
      <c r="ES342" s="5"/>
      <c r="ET342" s="1"/>
      <c r="EU342" s="5"/>
      <c r="EV342" s="1"/>
      <c r="EW342" s="5"/>
      <c r="EX342" s="5"/>
      <c r="EY342" s="5"/>
      <c r="EZ342" s="1"/>
      <c r="FA342" s="5"/>
      <c r="FB342" s="1"/>
      <c r="FC342" s="5"/>
      <c r="FD342" s="4">
        <v>0</v>
      </c>
      <c r="FE342" s="4">
        <v>-2.2892503929574302</v>
      </c>
      <c r="FF342" s="1"/>
      <c r="FG342" s="4">
        <v>-5.9034506482725604</v>
      </c>
      <c r="FH342" s="1"/>
      <c r="FI342" s="4">
        <v>3</v>
      </c>
      <c r="FJ342" s="4">
        <v>0</v>
      </c>
      <c r="FK342" s="4">
        <v>0</v>
      </c>
      <c r="FL342" s="1"/>
      <c r="FM342" s="4">
        <v>0</v>
      </c>
      <c r="FN342" s="1"/>
      <c r="FO342" s="4">
        <v>0</v>
      </c>
      <c r="FP342" s="4">
        <v>0</v>
      </c>
      <c r="FQ342" s="4">
        <v>0</v>
      </c>
      <c r="FR342" s="1"/>
      <c r="FS342" s="4">
        <v>0</v>
      </c>
      <c r="FT342" s="1"/>
      <c r="FU342" s="4">
        <v>0</v>
      </c>
      <c r="FV342" s="4">
        <v>0</v>
      </c>
      <c r="FW342" s="4">
        <v>0</v>
      </c>
      <c r="FX342" s="1"/>
      <c r="FY342" s="4">
        <v>5.4048370136698196</v>
      </c>
      <c r="FZ342" s="1"/>
      <c r="GA342" s="4">
        <v>0</v>
      </c>
      <c r="GB342" s="4">
        <v>0</v>
      </c>
      <c r="GC342" s="4">
        <v>0</v>
      </c>
      <c r="GD342" s="1"/>
      <c r="GE342" s="4">
        <v>0</v>
      </c>
      <c r="GF342" s="1"/>
      <c r="GG342" s="4">
        <v>0</v>
      </c>
      <c r="GH342" s="4">
        <v>0</v>
      </c>
      <c r="GI342" s="4">
        <v>0</v>
      </c>
      <c r="GJ342" s="1"/>
      <c r="GK342" s="4">
        <v>0</v>
      </c>
      <c r="GL342" s="1"/>
      <c r="GM342" s="4">
        <v>0</v>
      </c>
      <c r="GN342" s="4">
        <v>0</v>
      </c>
      <c r="GO342" s="4">
        <v>0</v>
      </c>
      <c r="GP342" s="1"/>
      <c r="GQ342" s="4">
        <v>0</v>
      </c>
      <c r="GR342" s="1"/>
      <c r="GS342" s="4">
        <v>0</v>
      </c>
      <c r="GT342" s="4">
        <v>0</v>
      </c>
      <c r="GU342" s="4">
        <v>0</v>
      </c>
      <c r="GV342" s="1"/>
      <c r="GW342" s="4">
        <v>0</v>
      </c>
      <c r="GX342" s="1"/>
      <c r="GY342" s="4">
        <v>0</v>
      </c>
    </row>
    <row r="343" spans="1:207" s="8" customFormat="1" x14ac:dyDescent="0.25">
      <c r="A343" s="4" t="s">
        <v>221</v>
      </c>
      <c r="B343" s="4" t="s">
        <v>875</v>
      </c>
      <c r="C343" s="4" t="s">
        <v>876</v>
      </c>
      <c r="D343" s="30" t="s">
        <v>276</v>
      </c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>
        <v>0</v>
      </c>
      <c r="AA343" s="5"/>
      <c r="AB343" s="5"/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/>
      <c r="AP343" s="5"/>
      <c r="AQ343" s="5"/>
      <c r="AR343" s="5"/>
      <c r="AS343" s="5"/>
      <c r="AT343" s="5">
        <v>0</v>
      </c>
      <c r="AU343" s="5">
        <f t="shared" si="40"/>
        <v>0</v>
      </c>
      <c r="AV343" s="5">
        <f t="shared" si="41"/>
        <v>0</v>
      </c>
      <c r="AW343" s="5">
        <f t="shared" si="42"/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6">
        <v>0</v>
      </c>
      <c r="BM343" s="5" t="s">
        <v>238</v>
      </c>
      <c r="BN343" s="4" t="s">
        <v>238</v>
      </c>
      <c r="BO343" s="7">
        <v>128</v>
      </c>
      <c r="BP343" s="7"/>
      <c r="BQ343" s="4" t="s">
        <v>253</v>
      </c>
      <c r="BR343" s="5"/>
      <c r="BS343" s="5"/>
      <c r="BT343" s="1"/>
      <c r="BU343" s="5"/>
      <c r="BV343" s="1"/>
      <c r="BW343" s="5"/>
      <c r="BX343" s="5"/>
      <c r="BY343" s="5"/>
      <c r="BZ343" s="1"/>
      <c r="CA343" s="5"/>
      <c r="CB343" s="1"/>
      <c r="CC343" s="5"/>
      <c r="CD343" s="5"/>
      <c r="CE343" s="5"/>
      <c r="CF343" s="1"/>
      <c r="CG343" s="5"/>
      <c r="CH343" s="1"/>
      <c r="CI343" s="5"/>
      <c r="CJ343" s="5"/>
      <c r="CK343" s="5"/>
      <c r="CL343" s="1"/>
      <c r="CM343" s="5"/>
      <c r="CN343" s="1"/>
      <c r="CO343" s="5"/>
      <c r="CP343" s="5"/>
      <c r="CQ343" s="5"/>
      <c r="CR343" s="1"/>
      <c r="CS343" s="5"/>
      <c r="CT343" s="1"/>
      <c r="CU343" s="5"/>
      <c r="CV343" s="5"/>
      <c r="CW343" s="5"/>
      <c r="CX343" s="1"/>
      <c r="CY343" s="5"/>
      <c r="CZ343" s="1"/>
      <c r="DA343" s="5"/>
      <c r="DB343" s="5"/>
      <c r="DC343" s="5"/>
      <c r="DD343" s="1"/>
      <c r="DE343" s="5"/>
      <c r="DF343" s="1"/>
      <c r="DG343" s="5"/>
      <c r="DH343" s="5"/>
      <c r="DI343" s="5"/>
      <c r="DJ343" s="1"/>
      <c r="DK343" s="5"/>
      <c r="DL343" s="1"/>
      <c r="DM343" s="5"/>
      <c r="DN343" s="5"/>
      <c r="DO343" s="5"/>
      <c r="DP343" s="1"/>
      <c r="DQ343" s="5"/>
      <c r="DR343" s="1"/>
      <c r="DS343" s="5"/>
      <c r="DT343" s="5"/>
      <c r="DU343" s="5"/>
      <c r="DV343" s="1"/>
      <c r="DW343" s="5"/>
      <c r="DX343" s="1"/>
      <c r="DY343" s="5"/>
      <c r="DZ343" s="5"/>
      <c r="EA343" s="5"/>
      <c r="EB343" s="1"/>
      <c r="EC343" s="5"/>
      <c r="ED343" s="1"/>
      <c r="EE343" s="5"/>
      <c r="EF343" s="5"/>
      <c r="EG343" s="5"/>
      <c r="EH343" s="1"/>
      <c r="EI343" s="5"/>
      <c r="EJ343" s="1"/>
      <c r="EK343" s="5"/>
      <c r="EL343" s="5">
        <v>0</v>
      </c>
      <c r="EM343" s="5">
        <v>-2.4239415611906199</v>
      </c>
      <c r="EN343" s="1"/>
      <c r="EO343" s="5">
        <v>-3.9076439025758698</v>
      </c>
      <c r="EP343" s="1"/>
      <c r="EQ343" s="5">
        <v>1.4666666666666699</v>
      </c>
      <c r="ER343" s="5"/>
      <c r="ES343" s="5"/>
      <c r="ET343" s="1"/>
      <c r="EU343" s="5"/>
      <c r="EV343" s="1"/>
      <c r="EW343" s="5"/>
      <c r="EX343" s="5"/>
      <c r="EY343" s="5"/>
      <c r="EZ343" s="1"/>
      <c r="FA343" s="5"/>
      <c r="FB343" s="1"/>
      <c r="FC343" s="5"/>
      <c r="FD343" s="4">
        <v>0</v>
      </c>
      <c r="FE343" s="4">
        <v>0</v>
      </c>
      <c r="FF343" s="1"/>
      <c r="FG343" s="4">
        <v>0</v>
      </c>
      <c r="FH343" s="1"/>
      <c r="FI343" s="4">
        <v>0</v>
      </c>
      <c r="FJ343" s="4">
        <v>0</v>
      </c>
      <c r="FK343" s="4">
        <v>0</v>
      </c>
      <c r="FL343" s="1"/>
      <c r="FM343" s="4">
        <v>0</v>
      </c>
      <c r="FN343" s="1"/>
      <c r="FO343" s="4">
        <v>0</v>
      </c>
      <c r="FP343" s="4">
        <v>0</v>
      </c>
      <c r="FQ343" s="4">
        <v>0</v>
      </c>
      <c r="FR343" s="1"/>
      <c r="FS343" s="4">
        <v>0</v>
      </c>
      <c r="FT343" s="1"/>
      <c r="FU343" s="4">
        <v>0</v>
      </c>
      <c r="FV343" s="4">
        <v>0</v>
      </c>
      <c r="FW343" s="4">
        <v>0</v>
      </c>
      <c r="FX343" s="1"/>
      <c r="FY343" s="4">
        <v>0</v>
      </c>
      <c r="FZ343" s="1"/>
      <c r="GA343" s="4">
        <v>0</v>
      </c>
      <c r="GB343" s="4">
        <v>0</v>
      </c>
      <c r="GC343" s="4">
        <v>0</v>
      </c>
      <c r="GD343" s="1"/>
      <c r="GE343" s="4">
        <v>0</v>
      </c>
      <c r="GF343" s="1"/>
      <c r="GG343" s="4">
        <v>0</v>
      </c>
      <c r="GH343" s="4">
        <v>0</v>
      </c>
      <c r="GI343" s="4">
        <v>0</v>
      </c>
      <c r="GJ343" s="1"/>
      <c r="GK343" s="4">
        <v>0</v>
      </c>
      <c r="GL343" s="1"/>
      <c r="GM343" s="4">
        <v>0</v>
      </c>
      <c r="GN343" s="4">
        <v>0</v>
      </c>
      <c r="GO343" s="4">
        <v>-2.4239415611906199</v>
      </c>
      <c r="GP343" s="1"/>
      <c r="GQ343" s="4">
        <v>-3.9076439025758698</v>
      </c>
      <c r="GR343" s="1"/>
      <c r="GS343" s="4">
        <v>1.4666666666666699</v>
      </c>
      <c r="GT343" s="4">
        <v>0</v>
      </c>
      <c r="GU343" s="4">
        <v>0</v>
      </c>
      <c r="GV343" s="1"/>
      <c r="GW343" s="4">
        <v>0</v>
      </c>
      <c r="GX343" s="1"/>
      <c r="GY343" s="4">
        <v>0</v>
      </c>
    </row>
    <row r="344" spans="1:207" s="8" customFormat="1" x14ac:dyDescent="0.25">
      <c r="A344" s="4" t="s">
        <v>221</v>
      </c>
      <c r="B344" s="4" t="s">
        <v>877</v>
      </c>
      <c r="C344" s="4" t="s">
        <v>878</v>
      </c>
      <c r="D344" s="30" t="s">
        <v>231</v>
      </c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>
        <v>6.5435003018133102</v>
      </c>
      <c r="AA344" s="5">
        <v>58.805311150054798</v>
      </c>
      <c r="AB344" s="5">
        <v>49.988248775708897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65.348811451868102</v>
      </c>
      <c r="AN344" s="5">
        <v>49.988248775708897</v>
      </c>
      <c r="AO344" s="5"/>
      <c r="AP344" s="5"/>
      <c r="AQ344" s="5"/>
      <c r="AR344" s="5"/>
      <c r="AS344" s="5"/>
      <c r="AT344" s="5">
        <v>115.337060227577</v>
      </c>
      <c r="AU344" s="5">
        <f t="shared" si="40"/>
        <v>0</v>
      </c>
      <c r="AV344" s="5">
        <f t="shared" si="41"/>
        <v>0</v>
      </c>
      <c r="AW344" s="5">
        <f t="shared" si="42"/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6.5435003018133102</v>
      </c>
      <c r="BL344" s="6">
        <v>52.261810848241502</v>
      </c>
      <c r="BM344" s="5" t="s">
        <v>257</v>
      </c>
      <c r="BN344" s="4" t="s">
        <v>257</v>
      </c>
      <c r="BO344" s="7"/>
      <c r="BP344" s="7"/>
      <c r="BQ344" s="4" t="s">
        <v>253</v>
      </c>
      <c r="BR344" s="5"/>
      <c r="BS344" s="5"/>
      <c r="BT344" s="1"/>
      <c r="BU344" s="5"/>
      <c r="BV344" s="1"/>
      <c r="BW344" s="5"/>
      <c r="BX344" s="5"/>
      <c r="BY344" s="5"/>
      <c r="BZ344" s="1"/>
      <c r="CA344" s="5"/>
      <c r="CB344" s="1"/>
      <c r="CC344" s="5"/>
      <c r="CD344" s="5"/>
      <c r="CE344" s="5"/>
      <c r="CF344" s="1"/>
      <c r="CG344" s="5"/>
      <c r="CH344" s="1"/>
      <c r="CI344" s="5"/>
      <c r="CJ344" s="5"/>
      <c r="CK344" s="5"/>
      <c r="CL344" s="1"/>
      <c r="CM344" s="5"/>
      <c r="CN344" s="1"/>
      <c r="CO344" s="5"/>
      <c r="CP344" s="5"/>
      <c r="CQ344" s="5"/>
      <c r="CR344" s="1"/>
      <c r="CS344" s="5"/>
      <c r="CT344" s="1"/>
      <c r="CU344" s="5"/>
      <c r="CV344" s="5"/>
      <c r="CW344" s="5"/>
      <c r="CX344" s="1"/>
      <c r="CY344" s="5"/>
      <c r="CZ344" s="1"/>
      <c r="DA344" s="5"/>
      <c r="DB344" s="5"/>
      <c r="DC344" s="5"/>
      <c r="DD344" s="1"/>
      <c r="DE344" s="5"/>
      <c r="DF344" s="1"/>
      <c r="DG344" s="5"/>
      <c r="DH344" s="5"/>
      <c r="DI344" s="5"/>
      <c r="DJ344" s="1"/>
      <c r="DK344" s="5"/>
      <c r="DL344" s="1"/>
      <c r="DM344" s="5"/>
      <c r="DN344" s="5"/>
      <c r="DO344" s="5"/>
      <c r="DP344" s="1"/>
      <c r="DQ344" s="5"/>
      <c r="DR344" s="1"/>
      <c r="DS344" s="5"/>
      <c r="DT344" s="5"/>
      <c r="DU344" s="5"/>
      <c r="DV344" s="1"/>
      <c r="DW344" s="5"/>
      <c r="DX344" s="1"/>
      <c r="DY344" s="5"/>
      <c r="DZ344" s="5"/>
      <c r="EA344" s="5"/>
      <c r="EB344" s="1"/>
      <c r="EC344" s="5"/>
      <c r="ED344" s="1"/>
      <c r="EE344" s="5"/>
      <c r="EF344" s="5"/>
      <c r="EG344" s="5"/>
      <c r="EH344" s="1"/>
      <c r="EI344" s="5"/>
      <c r="EJ344" s="1"/>
      <c r="EK344" s="5"/>
      <c r="EL344" s="5">
        <v>6.5447232797271004</v>
      </c>
      <c r="EM344" s="5">
        <v>6.5447232797271004</v>
      </c>
      <c r="EN344" s="1">
        <v>1</v>
      </c>
      <c r="EO344" s="5">
        <v>5.4561570879438896</v>
      </c>
      <c r="EP344" s="1">
        <v>0.83367269397697197</v>
      </c>
      <c r="EQ344" s="5">
        <v>1.5333333333333301</v>
      </c>
      <c r="ER344" s="5">
        <v>57.035297626135097</v>
      </c>
      <c r="ES344" s="5">
        <v>49.745660276884301</v>
      </c>
      <c r="ET344" s="1">
        <v>0.87219077215947605</v>
      </c>
      <c r="EU344" s="5">
        <v>44.056002745202001</v>
      </c>
      <c r="EV344" s="1">
        <v>0.77243399401521395</v>
      </c>
      <c r="EW344" s="5">
        <v>6.32258064516129</v>
      </c>
      <c r="EX344" s="5">
        <v>48.229278089930197</v>
      </c>
      <c r="EY344" s="5">
        <v>39.455105200027397</v>
      </c>
      <c r="EZ344" s="1">
        <v>0.818073725392653</v>
      </c>
      <c r="FA344" s="5">
        <v>35.740818096923903</v>
      </c>
      <c r="FB344" s="1">
        <v>0.74106060700888299</v>
      </c>
      <c r="FC344" s="5">
        <v>3.32258064516129</v>
      </c>
      <c r="FD344" s="4">
        <v>0</v>
      </c>
      <c r="FE344" s="4">
        <v>0</v>
      </c>
      <c r="FF344" s="1"/>
      <c r="FG344" s="4">
        <v>0</v>
      </c>
      <c r="FH344" s="1"/>
      <c r="FI344" s="4">
        <v>0</v>
      </c>
      <c r="FJ344" s="4">
        <v>0</v>
      </c>
      <c r="FK344" s="4">
        <v>0</v>
      </c>
      <c r="FL344" s="1"/>
      <c r="FM344" s="4">
        <v>0</v>
      </c>
      <c r="FN344" s="1"/>
      <c r="FO344" s="4">
        <v>0</v>
      </c>
      <c r="FP344" s="4">
        <v>0</v>
      </c>
      <c r="FQ344" s="4">
        <v>0</v>
      </c>
      <c r="FR344" s="1"/>
      <c r="FS344" s="4">
        <v>0</v>
      </c>
      <c r="FT344" s="1"/>
      <c r="FU344" s="4">
        <v>0</v>
      </c>
      <c r="FV344" s="4">
        <v>0</v>
      </c>
      <c r="FW344" s="4">
        <v>0</v>
      </c>
      <c r="FX344" s="1"/>
      <c r="FY344" s="4">
        <v>0</v>
      </c>
      <c r="FZ344" s="1"/>
      <c r="GA344" s="4">
        <v>0</v>
      </c>
      <c r="GB344" s="4">
        <v>0</v>
      </c>
      <c r="GC344" s="4">
        <v>0</v>
      </c>
      <c r="GD344" s="1"/>
      <c r="GE344" s="4">
        <v>0</v>
      </c>
      <c r="GF344" s="1"/>
      <c r="GG344" s="4">
        <v>0</v>
      </c>
      <c r="GH344" s="4">
        <v>0</v>
      </c>
      <c r="GI344" s="4">
        <v>0</v>
      </c>
      <c r="GJ344" s="1"/>
      <c r="GK344" s="4">
        <v>0</v>
      </c>
      <c r="GL344" s="1"/>
      <c r="GM344" s="4">
        <v>0</v>
      </c>
      <c r="GN344" s="4">
        <v>63.580020905862199</v>
      </c>
      <c r="GO344" s="4">
        <v>56.290383556611403</v>
      </c>
      <c r="GP344" s="1">
        <v>0.88534704384504703</v>
      </c>
      <c r="GQ344" s="4">
        <v>49.512159833145802</v>
      </c>
      <c r="GR344" s="1">
        <v>0.77873770923187502</v>
      </c>
      <c r="GS344" s="4">
        <v>7.8559139784946197</v>
      </c>
      <c r="GT344" s="4">
        <v>48.229278089930197</v>
      </c>
      <c r="GU344" s="4">
        <v>39.455105200027397</v>
      </c>
      <c r="GV344" s="1">
        <v>0.818073725392653</v>
      </c>
      <c r="GW344" s="4">
        <v>35.740818096923903</v>
      </c>
      <c r="GX344" s="1">
        <v>0.74106060700888299</v>
      </c>
      <c r="GY344" s="4">
        <v>3.32258064516129</v>
      </c>
    </row>
    <row r="345" spans="1:207" s="8" customFormat="1" x14ac:dyDescent="0.25">
      <c r="A345" s="4" t="s">
        <v>221</v>
      </c>
      <c r="B345" s="4" t="s">
        <v>879</v>
      </c>
      <c r="C345" s="4" t="s">
        <v>880</v>
      </c>
      <c r="D345" s="30" t="s">
        <v>231</v>
      </c>
      <c r="E345" s="4" t="s">
        <v>232</v>
      </c>
      <c r="F345" s="5"/>
      <c r="G345" s="5"/>
      <c r="H345" s="5"/>
      <c r="I345" s="5">
        <v>0</v>
      </c>
      <c r="J345" s="5">
        <v>0</v>
      </c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/>
      <c r="AR345" s="5"/>
      <c r="AS345" s="5"/>
      <c r="AT345" s="5"/>
      <c r="AU345" s="5">
        <f t="shared" si="40"/>
        <v>0</v>
      </c>
      <c r="AV345" s="5">
        <f t="shared" si="41"/>
        <v>0</v>
      </c>
      <c r="AW345" s="5">
        <f t="shared" si="42"/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6">
        <v>0</v>
      </c>
      <c r="BM345" s="5" t="s">
        <v>257</v>
      </c>
      <c r="BN345" s="4" t="s">
        <v>257</v>
      </c>
      <c r="BO345" s="7"/>
      <c r="BP345" s="7"/>
      <c r="BQ345" s="4" t="s">
        <v>253</v>
      </c>
      <c r="BR345" s="5"/>
      <c r="BS345" s="5"/>
      <c r="BT345" s="1"/>
      <c r="BU345" s="5"/>
      <c r="BV345" s="1"/>
      <c r="BW345" s="5"/>
      <c r="BX345" s="5"/>
      <c r="BY345" s="5"/>
      <c r="BZ345" s="1"/>
      <c r="CA345" s="5"/>
      <c r="CB345" s="1"/>
      <c r="CC345" s="5"/>
      <c r="CD345" s="5"/>
      <c r="CE345" s="5"/>
      <c r="CF345" s="1"/>
      <c r="CG345" s="5"/>
      <c r="CH345" s="1"/>
      <c r="CI345" s="5"/>
      <c r="CJ345" s="5"/>
      <c r="CK345" s="5"/>
      <c r="CL345" s="1"/>
      <c r="CM345" s="5"/>
      <c r="CN345" s="1"/>
      <c r="CO345" s="5"/>
      <c r="CP345" s="5"/>
      <c r="CQ345" s="5"/>
      <c r="CR345" s="1"/>
      <c r="CS345" s="5"/>
      <c r="CT345" s="1"/>
      <c r="CU345" s="5"/>
      <c r="CV345" s="5"/>
      <c r="CW345" s="5"/>
      <c r="CX345" s="1"/>
      <c r="CY345" s="5"/>
      <c r="CZ345" s="1"/>
      <c r="DA345" s="5"/>
      <c r="DB345" s="5"/>
      <c r="DC345" s="5"/>
      <c r="DD345" s="1"/>
      <c r="DE345" s="5"/>
      <c r="DF345" s="1"/>
      <c r="DG345" s="5"/>
      <c r="DH345" s="5"/>
      <c r="DI345" s="5"/>
      <c r="DJ345" s="1"/>
      <c r="DK345" s="5"/>
      <c r="DL345" s="1"/>
      <c r="DM345" s="5"/>
      <c r="DN345" s="5"/>
      <c r="DO345" s="5"/>
      <c r="DP345" s="1"/>
      <c r="DQ345" s="5"/>
      <c r="DR345" s="1"/>
      <c r="DS345" s="5"/>
      <c r="DT345" s="5"/>
      <c r="DU345" s="5"/>
      <c r="DV345" s="1"/>
      <c r="DW345" s="5"/>
      <c r="DX345" s="1"/>
      <c r="DY345" s="5"/>
      <c r="DZ345" s="5"/>
      <c r="EA345" s="5"/>
      <c r="EB345" s="1"/>
      <c r="EC345" s="5"/>
      <c r="ED345" s="1"/>
      <c r="EE345" s="5"/>
      <c r="EF345" s="5"/>
      <c r="EG345" s="5"/>
      <c r="EH345" s="1"/>
      <c r="EI345" s="5"/>
      <c r="EJ345" s="1"/>
      <c r="EK345" s="5"/>
      <c r="EL345" s="5"/>
      <c r="EM345" s="5"/>
      <c r="EN345" s="1"/>
      <c r="EO345" s="5"/>
      <c r="EP345" s="1"/>
      <c r="EQ345" s="5"/>
      <c r="ER345" s="5"/>
      <c r="ES345" s="5"/>
      <c r="ET345" s="1"/>
      <c r="EU345" s="5"/>
      <c r="EV345" s="1"/>
      <c r="EW345" s="5"/>
      <c r="EX345" s="5"/>
      <c r="EY345" s="5"/>
      <c r="EZ345" s="1"/>
      <c r="FA345" s="5"/>
      <c r="FB345" s="1"/>
      <c r="FC345" s="5"/>
      <c r="FD345" s="4">
        <v>0</v>
      </c>
      <c r="FE345" s="4">
        <v>0</v>
      </c>
      <c r="FF345" s="1"/>
      <c r="FG345" s="4">
        <v>0</v>
      </c>
      <c r="FH345" s="1"/>
      <c r="FI345" s="4">
        <v>0</v>
      </c>
      <c r="FJ345" s="4">
        <v>0</v>
      </c>
      <c r="FK345" s="4">
        <v>0</v>
      </c>
      <c r="FL345" s="1"/>
      <c r="FM345" s="4">
        <v>0</v>
      </c>
      <c r="FN345" s="1"/>
      <c r="FO345" s="4">
        <v>0</v>
      </c>
      <c r="FP345" s="4">
        <v>0</v>
      </c>
      <c r="FQ345" s="4">
        <v>0</v>
      </c>
      <c r="FR345" s="1"/>
      <c r="FS345" s="4">
        <v>0</v>
      </c>
      <c r="FT345" s="1"/>
      <c r="FU345" s="4">
        <v>0</v>
      </c>
      <c r="FV345" s="4">
        <v>0</v>
      </c>
      <c r="FW345" s="4">
        <v>0</v>
      </c>
      <c r="FX345" s="1"/>
      <c r="FY345" s="4">
        <v>0</v>
      </c>
      <c r="FZ345" s="1"/>
      <c r="GA345" s="4">
        <v>0</v>
      </c>
      <c r="GB345" s="4">
        <v>0</v>
      </c>
      <c r="GC345" s="4">
        <v>0</v>
      </c>
      <c r="GD345" s="1"/>
      <c r="GE345" s="4">
        <v>0</v>
      </c>
      <c r="GF345" s="1"/>
      <c r="GG345" s="4">
        <v>0</v>
      </c>
      <c r="GH345" s="4">
        <v>0</v>
      </c>
      <c r="GI345" s="4">
        <v>0</v>
      </c>
      <c r="GJ345" s="1"/>
      <c r="GK345" s="4">
        <v>0</v>
      </c>
      <c r="GL345" s="1"/>
      <c r="GM345" s="4">
        <v>0</v>
      </c>
      <c r="GN345" s="4">
        <v>0</v>
      </c>
      <c r="GO345" s="4">
        <v>0</v>
      </c>
      <c r="GP345" s="1"/>
      <c r="GQ345" s="4">
        <v>0</v>
      </c>
      <c r="GR345" s="1"/>
      <c r="GS345" s="4">
        <v>0</v>
      </c>
      <c r="GT345" s="4">
        <v>0</v>
      </c>
      <c r="GU345" s="4">
        <v>0</v>
      </c>
      <c r="GV345" s="1"/>
      <c r="GW345" s="4">
        <v>0</v>
      </c>
      <c r="GX345" s="1"/>
      <c r="GY345" s="4">
        <v>0</v>
      </c>
    </row>
    <row r="346" spans="1:207" s="8" customFormat="1" x14ac:dyDescent="0.25">
      <c r="A346" s="4" t="s">
        <v>221</v>
      </c>
      <c r="B346" s="4" t="s">
        <v>881</v>
      </c>
      <c r="C346" s="4" t="s">
        <v>882</v>
      </c>
      <c r="D346" s="30" t="s">
        <v>241</v>
      </c>
      <c r="E346" s="4" t="s">
        <v>242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>
        <v>-7.8395147099257603</v>
      </c>
      <c r="R346" s="5">
        <v>9.6553266648764708</v>
      </c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-7.8395147099257603</v>
      </c>
      <c r="AI346" s="5">
        <v>9.6553266648764708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/>
      <c r="AP346" s="5"/>
      <c r="AQ346" s="5">
        <v>-7.8395147099257603</v>
      </c>
      <c r="AR346" s="5">
        <v>9.6553266648764708</v>
      </c>
      <c r="AS346" s="5"/>
      <c r="AT346" s="5"/>
      <c r="AU346" s="5">
        <f t="shared" si="40"/>
        <v>-7.8395147099257603</v>
      </c>
      <c r="AV346" s="5">
        <f t="shared" si="41"/>
        <v>17.494841374802231</v>
      </c>
      <c r="AW346" s="5">
        <f t="shared" si="42"/>
        <v>-9.6553266648764708</v>
      </c>
      <c r="AX346" s="5">
        <v>0</v>
      </c>
      <c r="AY346" s="5">
        <v>0</v>
      </c>
      <c r="AZ346" s="5">
        <v>0</v>
      </c>
      <c r="BA346" s="5">
        <v>0</v>
      </c>
      <c r="BB346" s="5">
        <v>-7.8395147099257603</v>
      </c>
      <c r="BC346" s="5">
        <v>17.494841374802199</v>
      </c>
      <c r="BD346" s="5">
        <v>-9.6553266648764708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6">
        <v>0</v>
      </c>
      <c r="BM346" s="5" t="s">
        <v>257</v>
      </c>
      <c r="BN346" s="4" t="s">
        <v>257</v>
      </c>
      <c r="BO346" s="7">
        <v>820</v>
      </c>
      <c r="BP346" s="7"/>
      <c r="BQ346" s="4" t="s">
        <v>253</v>
      </c>
      <c r="BR346" s="5"/>
      <c r="BS346" s="5"/>
      <c r="BT346" s="1"/>
      <c r="BU346" s="5"/>
      <c r="BV346" s="1"/>
      <c r="BW346" s="5"/>
      <c r="BX346" s="5"/>
      <c r="BY346" s="5"/>
      <c r="BZ346" s="1"/>
      <c r="CA346" s="5"/>
      <c r="CB346" s="1"/>
      <c r="CC346" s="5"/>
      <c r="CD346" s="5"/>
      <c r="CE346" s="5"/>
      <c r="CF346" s="1"/>
      <c r="CG346" s="5"/>
      <c r="CH346" s="1"/>
      <c r="CI346" s="5"/>
      <c r="CJ346" s="5">
        <v>-7.8395147099257603</v>
      </c>
      <c r="CK346" s="5">
        <v>-7.8395147099257603</v>
      </c>
      <c r="CL346" s="1">
        <v>1</v>
      </c>
      <c r="CM346" s="5">
        <v>-7.8395147099257603</v>
      </c>
      <c r="CN346" s="1">
        <v>-1</v>
      </c>
      <c r="CO346" s="5">
        <v>0</v>
      </c>
      <c r="CP346" s="5">
        <v>9.6553266648764708</v>
      </c>
      <c r="CQ346" s="5">
        <v>9.6553266648764708</v>
      </c>
      <c r="CR346" s="1">
        <v>1</v>
      </c>
      <c r="CS346" s="5">
        <v>9.4945993156187392</v>
      </c>
      <c r="CT346" s="1">
        <v>0.98335350477136996</v>
      </c>
      <c r="CU346" s="5">
        <v>0</v>
      </c>
      <c r="CV346" s="5"/>
      <c r="CW346" s="5"/>
      <c r="CX346" s="1"/>
      <c r="CY346" s="5"/>
      <c r="CZ346" s="1"/>
      <c r="DA346" s="5"/>
      <c r="DB346" s="5"/>
      <c r="DC346" s="5"/>
      <c r="DD346" s="1"/>
      <c r="DE346" s="5"/>
      <c r="DF346" s="1"/>
      <c r="DG346" s="5"/>
      <c r="DH346" s="5"/>
      <c r="DI346" s="5"/>
      <c r="DJ346" s="1"/>
      <c r="DK346" s="5"/>
      <c r="DL346" s="1"/>
      <c r="DM346" s="5"/>
      <c r="DN346" s="5"/>
      <c r="DO346" s="5"/>
      <c r="DP346" s="1"/>
      <c r="DQ346" s="5"/>
      <c r="DR346" s="1"/>
      <c r="DS346" s="5"/>
      <c r="DT346" s="5"/>
      <c r="DU346" s="5"/>
      <c r="DV346" s="1"/>
      <c r="DW346" s="5"/>
      <c r="DX346" s="1"/>
      <c r="DY346" s="5"/>
      <c r="DZ346" s="5"/>
      <c r="EA346" s="5"/>
      <c r="EB346" s="1"/>
      <c r="EC346" s="5"/>
      <c r="ED346" s="1"/>
      <c r="EE346" s="5"/>
      <c r="EF346" s="5"/>
      <c r="EG346" s="5"/>
      <c r="EH346" s="1"/>
      <c r="EI346" s="5"/>
      <c r="EJ346" s="1"/>
      <c r="EK346" s="5"/>
      <c r="EL346" s="5"/>
      <c r="EM346" s="5"/>
      <c r="EN346" s="1"/>
      <c r="EO346" s="5"/>
      <c r="EP346" s="1"/>
      <c r="EQ346" s="5"/>
      <c r="ER346" s="5"/>
      <c r="ES346" s="5"/>
      <c r="ET346" s="1"/>
      <c r="EU346" s="5"/>
      <c r="EV346" s="1"/>
      <c r="EW346" s="5"/>
      <c r="EX346" s="5"/>
      <c r="EY346" s="5"/>
      <c r="EZ346" s="1"/>
      <c r="FA346" s="5"/>
      <c r="FB346" s="1"/>
      <c r="FC346" s="5"/>
      <c r="FD346" s="4">
        <v>0</v>
      </c>
      <c r="FE346" s="4">
        <v>0</v>
      </c>
      <c r="FF346" s="1"/>
      <c r="FG346" s="4">
        <v>0</v>
      </c>
      <c r="FH346" s="1"/>
      <c r="FI346" s="4">
        <v>0</v>
      </c>
      <c r="FJ346" s="4">
        <v>-7.8395147099257603</v>
      </c>
      <c r="FK346" s="4">
        <v>-7.8395147099257603</v>
      </c>
      <c r="FL346" s="1">
        <v>1</v>
      </c>
      <c r="FM346" s="4">
        <v>-7.8395147099257603</v>
      </c>
      <c r="FN346" s="1">
        <v>1</v>
      </c>
      <c r="FO346" s="4">
        <v>0</v>
      </c>
      <c r="FP346" s="4">
        <v>9.6553266648764708</v>
      </c>
      <c r="FQ346" s="4">
        <v>9.6553266648764708</v>
      </c>
      <c r="FR346" s="1">
        <v>1</v>
      </c>
      <c r="FS346" s="4">
        <v>9.4945993156187392</v>
      </c>
      <c r="FT346" s="1">
        <v>0.98335350477136996</v>
      </c>
      <c r="FU346" s="4">
        <v>0</v>
      </c>
      <c r="FV346" s="4">
        <v>0</v>
      </c>
      <c r="FW346" s="4">
        <v>0</v>
      </c>
      <c r="FX346" s="1"/>
      <c r="FY346" s="4">
        <v>0</v>
      </c>
      <c r="FZ346" s="1"/>
      <c r="GA346" s="4">
        <v>0</v>
      </c>
      <c r="GB346" s="4">
        <v>0</v>
      </c>
      <c r="GC346" s="4">
        <v>0</v>
      </c>
      <c r="GD346" s="1"/>
      <c r="GE346" s="4">
        <v>0</v>
      </c>
      <c r="GF346" s="1"/>
      <c r="GG346" s="4">
        <v>0</v>
      </c>
      <c r="GH346" s="4">
        <v>0</v>
      </c>
      <c r="GI346" s="4">
        <v>0</v>
      </c>
      <c r="GJ346" s="1"/>
      <c r="GK346" s="4">
        <v>0</v>
      </c>
      <c r="GL346" s="1"/>
      <c r="GM346" s="4">
        <v>0</v>
      </c>
      <c r="GN346" s="4">
        <v>0</v>
      </c>
      <c r="GO346" s="4">
        <v>0</v>
      </c>
      <c r="GP346" s="1"/>
      <c r="GQ346" s="4">
        <v>0</v>
      </c>
      <c r="GR346" s="1"/>
      <c r="GS346" s="4">
        <v>0</v>
      </c>
      <c r="GT346" s="4">
        <v>0</v>
      </c>
      <c r="GU346" s="4">
        <v>0</v>
      </c>
      <c r="GV346" s="1"/>
      <c r="GW346" s="4">
        <v>0</v>
      </c>
      <c r="GX346" s="1"/>
      <c r="GY346" s="4">
        <v>0</v>
      </c>
    </row>
    <row r="347" spans="1:207" s="8" customFormat="1" x14ac:dyDescent="0.25">
      <c r="A347" s="4" t="s">
        <v>221</v>
      </c>
      <c r="B347" s="4" t="s">
        <v>883</v>
      </c>
      <c r="C347" s="4" t="s">
        <v>884</v>
      </c>
      <c r="D347" s="30" t="s">
        <v>885</v>
      </c>
      <c r="E347" s="4" t="s">
        <v>232</v>
      </c>
      <c r="F347" s="5">
        <v>0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/>
      <c r="AQ347" s="5"/>
      <c r="AR347" s="5"/>
      <c r="AS347" s="5"/>
      <c r="AT347" s="5"/>
      <c r="AU347" s="5">
        <f t="shared" si="40"/>
        <v>0</v>
      </c>
      <c r="AV347" s="5">
        <f t="shared" si="41"/>
        <v>0</v>
      </c>
      <c r="AW347" s="5">
        <f t="shared" si="42"/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6">
        <v>0</v>
      </c>
      <c r="BM347" s="5" t="s">
        <v>257</v>
      </c>
      <c r="BN347" s="4" t="s">
        <v>257</v>
      </c>
      <c r="BO347" s="7"/>
      <c r="BP347" s="7"/>
      <c r="BQ347" s="4" t="s">
        <v>253</v>
      </c>
      <c r="BR347" s="5"/>
      <c r="BS347" s="5"/>
      <c r="BT347" s="1"/>
      <c r="BU347" s="5"/>
      <c r="BV347" s="1"/>
      <c r="BW347" s="5"/>
      <c r="BX347" s="5"/>
      <c r="BY347" s="5"/>
      <c r="BZ347" s="1"/>
      <c r="CA347" s="5"/>
      <c r="CB347" s="1"/>
      <c r="CC347" s="5"/>
      <c r="CD347" s="5"/>
      <c r="CE347" s="5"/>
      <c r="CF347" s="1"/>
      <c r="CG347" s="5"/>
      <c r="CH347" s="1"/>
      <c r="CI347" s="5"/>
      <c r="CJ347" s="5"/>
      <c r="CK347" s="5"/>
      <c r="CL347" s="1"/>
      <c r="CM347" s="5"/>
      <c r="CN347" s="1"/>
      <c r="CO347" s="5"/>
      <c r="CP347" s="5"/>
      <c r="CQ347" s="5"/>
      <c r="CR347" s="1"/>
      <c r="CS347" s="5"/>
      <c r="CT347" s="1"/>
      <c r="CU347" s="5"/>
      <c r="CV347" s="5"/>
      <c r="CW347" s="5"/>
      <c r="CX347" s="1"/>
      <c r="CY347" s="5"/>
      <c r="CZ347" s="1"/>
      <c r="DA347" s="5"/>
      <c r="DB347" s="5"/>
      <c r="DC347" s="5"/>
      <c r="DD347" s="1"/>
      <c r="DE347" s="5"/>
      <c r="DF347" s="1"/>
      <c r="DG347" s="5"/>
      <c r="DH347" s="5"/>
      <c r="DI347" s="5"/>
      <c r="DJ347" s="1"/>
      <c r="DK347" s="5"/>
      <c r="DL347" s="1"/>
      <c r="DM347" s="5"/>
      <c r="DN347" s="5"/>
      <c r="DO347" s="5"/>
      <c r="DP347" s="1"/>
      <c r="DQ347" s="5"/>
      <c r="DR347" s="1"/>
      <c r="DS347" s="5"/>
      <c r="DT347" s="5"/>
      <c r="DU347" s="5"/>
      <c r="DV347" s="1"/>
      <c r="DW347" s="5"/>
      <c r="DX347" s="1"/>
      <c r="DY347" s="5"/>
      <c r="DZ347" s="5"/>
      <c r="EA347" s="5"/>
      <c r="EB347" s="1"/>
      <c r="EC347" s="5"/>
      <c r="ED347" s="1"/>
      <c r="EE347" s="5"/>
      <c r="EF347" s="5"/>
      <c r="EG347" s="5"/>
      <c r="EH347" s="1"/>
      <c r="EI347" s="5"/>
      <c r="EJ347" s="1"/>
      <c r="EK347" s="5"/>
      <c r="EL347" s="5"/>
      <c r="EM347" s="5"/>
      <c r="EN347" s="1"/>
      <c r="EO347" s="5"/>
      <c r="EP347" s="1"/>
      <c r="EQ347" s="5"/>
      <c r="ER347" s="5"/>
      <c r="ES347" s="5"/>
      <c r="ET347" s="1"/>
      <c r="EU347" s="5"/>
      <c r="EV347" s="1"/>
      <c r="EW347" s="5"/>
      <c r="EX347" s="5"/>
      <c r="EY347" s="5"/>
      <c r="EZ347" s="1"/>
      <c r="FA347" s="5"/>
      <c r="FB347" s="1"/>
      <c r="FC347" s="5"/>
      <c r="FD347" s="4">
        <v>0</v>
      </c>
      <c r="FE347" s="4">
        <v>0</v>
      </c>
      <c r="FF347" s="1"/>
      <c r="FG347" s="4">
        <v>0</v>
      </c>
      <c r="FH347" s="1"/>
      <c r="FI347" s="4">
        <v>0</v>
      </c>
      <c r="FJ347" s="4">
        <v>0</v>
      </c>
      <c r="FK347" s="4">
        <v>0</v>
      </c>
      <c r="FL347" s="1"/>
      <c r="FM347" s="4">
        <v>0</v>
      </c>
      <c r="FN347" s="1"/>
      <c r="FO347" s="4">
        <v>0</v>
      </c>
      <c r="FP347" s="4">
        <v>0</v>
      </c>
      <c r="FQ347" s="4">
        <v>0</v>
      </c>
      <c r="FR347" s="1"/>
      <c r="FS347" s="4">
        <v>0</v>
      </c>
      <c r="FT347" s="1"/>
      <c r="FU347" s="4">
        <v>0</v>
      </c>
      <c r="FV347" s="4">
        <v>0</v>
      </c>
      <c r="FW347" s="4">
        <v>0</v>
      </c>
      <c r="FX347" s="1"/>
      <c r="FY347" s="4">
        <v>0</v>
      </c>
      <c r="FZ347" s="1"/>
      <c r="GA347" s="4">
        <v>0</v>
      </c>
      <c r="GB347" s="4">
        <v>0</v>
      </c>
      <c r="GC347" s="4">
        <v>0</v>
      </c>
      <c r="GD347" s="1"/>
      <c r="GE347" s="4">
        <v>0</v>
      </c>
      <c r="GF347" s="1"/>
      <c r="GG347" s="4">
        <v>0</v>
      </c>
      <c r="GH347" s="4">
        <v>0</v>
      </c>
      <c r="GI347" s="4">
        <v>0</v>
      </c>
      <c r="GJ347" s="1"/>
      <c r="GK347" s="4">
        <v>0</v>
      </c>
      <c r="GL347" s="1"/>
      <c r="GM347" s="4">
        <v>0</v>
      </c>
      <c r="GN347" s="4">
        <v>0</v>
      </c>
      <c r="GO347" s="4">
        <v>0</v>
      </c>
      <c r="GP347" s="1"/>
      <c r="GQ347" s="4">
        <v>0</v>
      </c>
      <c r="GR347" s="1"/>
      <c r="GS347" s="4">
        <v>0</v>
      </c>
      <c r="GT347" s="4">
        <v>0</v>
      </c>
      <c r="GU347" s="4">
        <v>0</v>
      </c>
      <c r="GV347" s="1"/>
      <c r="GW347" s="4">
        <v>0</v>
      </c>
      <c r="GX347" s="1"/>
      <c r="GY347" s="4">
        <v>0</v>
      </c>
    </row>
    <row r="348" spans="1:207" s="8" customFormat="1" x14ac:dyDescent="0.25">
      <c r="A348" s="4" t="s">
        <v>221</v>
      </c>
      <c r="B348" s="4" t="s">
        <v>886</v>
      </c>
      <c r="C348" s="4" t="s">
        <v>887</v>
      </c>
      <c r="D348" s="30" t="s">
        <v>235</v>
      </c>
      <c r="E348" s="4"/>
      <c r="F348" s="5">
        <v>10.781346283307499</v>
      </c>
      <c r="G348" s="5">
        <v>0</v>
      </c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>
        <v>10.781346283307499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10.781346283307499</v>
      </c>
      <c r="AP348" s="5"/>
      <c r="AQ348" s="5"/>
      <c r="AR348" s="5"/>
      <c r="AS348" s="5"/>
      <c r="AT348" s="5"/>
      <c r="AU348" s="5">
        <f t="shared" si="40"/>
        <v>0</v>
      </c>
      <c r="AV348" s="5">
        <f t="shared" si="41"/>
        <v>0</v>
      </c>
      <c r="AW348" s="5">
        <f t="shared" si="42"/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6">
        <v>0</v>
      </c>
      <c r="BM348" s="5" t="s">
        <v>257</v>
      </c>
      <c r="BN348" s="4" t="s">
        <v>257</v>
      </c>
      <c r="BO348" s="7">
        <v>368</v>
      </c>
      <c r="BP348" s="7"/>
      <c r="BQ348" s="4" t="s">
        <v>253</v>
      </c>
      <c r="BR348" s="5"/>
      <c r="BS348" s="5"/>
      <c r="BT348" s="1"/>
      <c r="BU348" s="5"/>
      <c r="BV348" s="1"/>
      <c r="BW348" s="5"/>
      <c r="BX348" s="5"/>
      <c r="BY348" s="5"/>
      <c r="BZ348" s="1"/>
      <c r="CA348" s="5"/>
      <c r="CB348" s="1"/>
      <c r="CC348" s="5"/>
      <c r="CD348" s="5"/>
      <c r="CE348" s="5"/>
      <c r="CF348" s="1"/>
      <c r="CG348" s="5"/>
      <c r="CH348" s="1"/>
      <c r="CI348" s="5"/>
      <c r="CJ348" s="5"/>
      <c r="CK348" s="5"/>
      <c r="CL348" s="1"/>
      <c r="CM348" s="5"/>
      <c r="CN348" s="1"/>
      <c r="CO348" s="5"/>
      <c r="CP348" s="5"/>
      <c r="CQ348" s="5"/>
      <c r="CR348" s="1"/>
      <c r="CS348" s="5"/>
      <c r="CT348" s="1"/>
      <c r="CU348" s="5"/>
      <c r="CV348" s="5"/>
      <c r="CW348" s="5"/>
      <c r="CX348" s="1"/>
      <c r="CY348" s="5"/>
      <c r="CZ348" s="1"/>
      <c r="DA348" s="5"/>
      <c r="DB348" s="5"/>
      <c r="DC348" s="5"/>
      <c r="DD348" s="1"/>
      <c r="DE348" s="5"/>
      <c r="DF348" s="1"/>
      <c r="DG348" s="5"/>
      <c r="DH348" s="5"/>
      <c r="DI348" s="5"/>
      <c r="DJ348" s="1"/>
      <c r="DK348" s="5"/>
      <c r="DL348" s="1"/>
      <c r="DM348" s="5"/>
      <c r="DN348" s="5"/>
      <c r="DO348" s="5"/>
      <c r="DP348" s="1"/>
      <c r="DQ348" s="5"/>
      <c r="DR348" s="1"/>
      <c r="DS348" s="5"/>
      <c r="DT348" s="5"/>
      <c r="DU348" s="5"/>
      <c r="DV348" s="1"/>
      <c r="DW348" s="5"/>
      <c r="DX348" s="1"/>
      <c r="DY348" s="5"/>
      <c r="DZ348" s="5"/>
      <c r="EA348" s="5"/>
      <c r="EB348" s="1"/>
      <c r="EC348" s="5"/>
      <c r="ED348" s="1"/>
      <c r="EE348" s="5"/>
      <c r="EF348" s="5"/>
      <c r="EG348" s="5"/>
      <c r="EH348" s="1"/>
      <c r="EI348" s="5"/>
      <c r="EJ348" s="1"/>
      <c r="EK348" s="5"/>
      <c r="EL348" s="5"/>
      <c r="EM348" s="5"/>
      <c r="EN348" s="1"/>
      <c r="EO348" s="5"/>
      <c r="EP348" s="1"/>
      <c r="EQ348" s="5"/>
      <c r="ER348" s="5"/>
      <c r="ES348" s="5"/>
      <c r="ET348" s="1"/>
      <c r="EU348" s="5"/>
      <c r="EV348" s="1"/>
      <c r="EW348" s="5"/>
      <c r="EX348" s="5"/>
      <c r="EY348" s="5"/>
      <c r="EZ348" s="1"/>
      <c r="FA348" s="5"/>
      <c r="FB348" s="1"/>
      <c r="FC348" s="5"/>
      <c r="FD348" s="4">
        <v>0</v>
      </c>
      <c r="FE348" s="4">
        <v>0</v>
      </c>
      <c r="FF348" s="1"/>
      <c r="FG348" s="4">
        <v>0</v>
      </c>
      <c r="FH348" s="1"/>
      <c r="FI348" s="4">
        <v>0</v>
      </c>
      <c r="FJ348" s="4">
        <v>0</v>
      </c>
      <c r="FK348" s="4">
        <v>0</v>
      </c>
      <c r="FL348" s="1"/>
      <c r="FM348" s="4">
        <v>0</v>
      </c>
      <c r="FN348" s="1"/>
      <c r="FO348" s="4">
        <v>0</v>
      </c>
      <c r="FP348" s="4">
        <v>0</v>
      </c>
      <c r="FQ348" s="4">
        <v>0</v>
      </c>
      <c r="FR348" s="1"/>
      <c r="FS348" s="4">
        <v>0</v>
      </c>
      <c r="FT348" s="1"/>
      <c r="FU348" s="4">
        <v>0</v>
      </c>
      <c r="FV348" s="4">
        <v>0</v>
      </c>
      <c r="FW348" s="4">
        <v>0</v>
      </c>
      <c r="FX348" s="1"/>
      <c r="FY348" s="4">
        <v>0</v>
      </c>
      <c r="FZ348" s="1"/>
      <c r="GA348" s="4">
        <v>0</v>
      </c>
      <c r="GB348" s="4">
        <v>0</v>
      </c>
      <c r="GC348" s="4">
        <v>0</v>
      </c>
      <c r="GD348" s="1"/>
      <c r="GE348" s="4">
        <v>0</v>
      </c>
      <c r="GF348" s="1"/>
      <c r="GG348" s="4">
        <v>0</v>
      </c>
      <c r="GH348" s="4">
        <v>0</v>
      </c>
      <c r="GI348" s="4">
        <v>0</v>
      </c>
      <c r="GJ348" s="1"/>
      <c r="GK348" s="4">
        <v>0</v>
      </c>
      <c r="GL348" s="1"/>
      <c r="GM348" s="4">
        <v>0</v>
      </c>
      <c r="GN348" s="4">
        <v>0</v>
      </c>
      <c r="GO348" s="4">
        <v>0</v>
      </c>
      <c r="GP348" s="1"/>
      <c r="GQ348" s="4">
        <v>0</v>
      </c>
      <c r="GR348" s="1"/>
      <c r="GS348" s="4">
        <v>0</v>
      </c>
      <c r="GT348" s="4">
        <v>0</v>
      </c>
      <c r="GU348" s="4">
        <v>0</v>
      </c>
      <c r="GV348" s="1"/>
      <c r="GW348" s="4">
        <v>0</v>
      </c>
      <c r="GX348" s="1"/>
      <c r="GY348" s="4">
        <v>0</v>
      </c>
    </row>
    <row r="349" spans="1:207" s="8" customFormat="1" x14ac:dyDescent="0.25">
      <c r="A349" s="4" t="s">
        <v>221</v>
      </c>
      <c r="B349" s="4" t="s">
        <v>888</v>
      </c>
      <c r="C349" s="4" t="s">
        <v>889</v>
      </c>
      <c r="D349" s="30" t="s">
        <v>276</v>
      </c>
      <c r="E349" s="4"/>
      <c r="F349" s="5">
        <v>0</v>
      </c>
      <c r="G349" s="5">
        <v>0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/>
      <c r="AQ349" s="5"/>
      <c r="AR349" s="5"/>
      <c r="AS349" s="5"/>
      <c r="AT349" s="5"/>
      <c r="AU349" s="5">
        <f t="shared" si="40"/>
        <v>0</v>
      </c>
      <c r="AV349" s="5">
        <f t="shared" si="41"/>
        <v>0</v>
      </c>
      <c r="AW349" s="5">
        <f t="shared" si="42"/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6">
        <v>0</v>
      </c>
      <c r="BM349" s="5" t="s">
        <v>257</v>
      </c>
      <c r="BN349" s="4" t="s">
        <v>257</v>
      </c>
      <c r="BO349" s="7"/>
      <c r="BP349" s="7"/>
      <c r="BQ349" s="4" t="s">
        <v>253</v>
      </c>
      <c r="BR349" s="5"/>
      <c r="BS349" s="5"/>
      <c r="BT349" s="1"/>
      <c r="BU349" s="5"/>
      <c r="BV349" s="1"/>
      <c r="BW349" s="5"/>
      <c r="BX349" s="5"/>
      <c r="BY349" s="5"/>
      <c r="BZ349" s="1"/>
      <c r="CA349" s="5"/>
      <c r="CB349" s="1"/>
      <c r="CC349" s="5"/>
      <c r="CD349" s="5"/>
      <c r="CE349" s="5"/>
      <c r="CF349" s="1"/>
      <c r="CG349" s="5"/>
      <c r="CH349" s="1"/>
      <c r="CI349" s="5"/>
      <c r="CJ349" s="5"/>
      <c r="CK349" s="5"/>
      <c r="CL349" s="1"/>
      <c r="CM349" s="5"/>
      <c r="CN349" s="1"/>
      <c r="CO349" s="5"/>
      <c r="CP349" s="5"/>
      <c r="CQ349" s="5"/>
      <c r="CR349" s="1"/>
      <c r="CS349" s="5"/>
      <c r="CT349" s="1"/>
      <c r="CU349" s="5"/>
      <c r="CV349" s="5"/>
      <c r="CW349" s="5"/>
      <c r="CX349" s="1"/>
      <c r="CY349" s="5"/>
      <c r="CZ349" s="1"/>
      <c r="DA349" s="5"/>
      <c r="DB349" s="5"/>
      <c r="DC349" s="5"/>
      <c r="DD349" s="1"/>
      <c r="DE349" s="5"/>
      <c r="DF349" s="1"/>
      <c r="DG349" s="5"/>
      <c r="DH349" s="5"/>
      <c r="DI349" s="5"/>
      <c r="DJ349" s="1"/>
      <c r="DK349" s="5"/>
      <c r="DL349" s="1"/>
      <c r="DM349" s="5"/>
      <c r="DN349" s="5"/>
      <c r="DO349" s="5"/>
      <c r="DP349" s="1"/>
      <c r="DQ349" s="5"/>
      <c r="DR349" s="1"/>
      <c r="DS349" s="5"/>
      <c r="DT349" s="5"/>
      <c r="DU349" s="5"/>
      <c r="DV349" s="1"/>
      <c r="DW349" s="5"/>
      <c r="DX349" s="1"/>
      <c r="DY349" s="5"/>
      <c r="DZ349" s="5"/>
      <c r="EA349" s="5"/>
      <c r="EB349" s="1"/>
      <c r="EC349" s="5"/>
      <c r="ED349" s="1"/>
      <c r="EE349" s="5"/>
      <c r="EF349" s="5"/>
      <c r="EG349" s="5"/>
      <c r="EH349" s="1"/>
      <c r="EI349" s="5"/>
      <c r="EJ349" s="1"/>
      <c r="EK349" s="5"/>
      <c r="EL349" s="5"/>
      <c r="EM349" s="5"/>
      <c r="EN349" s="1"/>
      <c r="EO349" s="5"/>
      <c r="EP349" s="1"/>
      <c r="EQ349" s="5"/>
      <c r="ER349" s="5"/>
      <c r="ES349" s="5"/>
      <c r="ET349" s="1"/>
      <c r="EU349" s="5"/>
      <c r="EV349" s="1"/>
      <c r="EW349" s="5"/>
      <c r="EX349" s="5"/>
      <c r="EY349" s="5"/>
      <c r="EZ349" s="1"/>
      <c r="FA349" s="5"/>
      <c r="FB349" s="1"/>
      <c r="FC349" s="5"/>
      <c r="FD349" s="4">
        <v>0</v>
      </c>
      <c r="FE349" s="4">
        <v>0</v>
      </c>
      <c r="FF349" s="1"/>
      <c r="FG349" s="4">
        <v>0</v>
      </c>
      <c r="FH349" s="1"/>
      <c r="FI349" s="4">
        <v>0</v>
      </c>
      <c r="FJ349" s="4">
        <v>0</v>
      </c>
      <c r="FK349" s="4">
        <v>0</v>
      </c>
      <c r="FL349" s="1"/>
      <c r="FM349" s="4">
        <v>0</v>
      </c>
      <c r="FN349" s="1"/>
      <c r="FO349" s="4">
        <v>0</v>
      </c>
      <c r="FP349" s="4">
        <v>0</v>
      </c>
      <c r="FQ349" s="4">
        <v>0</v>
      </c>
      <c r="FR349" s="1"/>
      <c r="FS349" s="4">
        <v>0</v>
      </c>
      <c r="FT349" s="1"/>
      <c r="FU349" s="4">
        <v>0</v>
      </c>
      <c r="FV349" s="4">
        <v>0</v>
      </c>
      <c r="FW349" s="4">
        <v>0</v>
      </c>
      <c r="FX349" s="1"/>
      <c r="FY349" s="4">
        <v>0</v>
      </c>
      <c r="FZ349" s="1"/>
      <c r="GA349" s="4">
        <v>0</v>
      </c>
      <c r="GB349" s="4">
        <v>0</v>
      </c>
      <c r="GC349" s="4">
        <v>0</v>
      </c>
      <c r="GD349" s="1"/>
      <c r="GE349" s="4">
        <v>0</v>
      </c>
      <c r="GF349" s="1"/>
      <c r="GG349" s="4">
        <v>0</v>
      </c>
      <c r="GH349" s="4">
        <v>0</v>
      </c>
      <c r="GI349" s="4">
        <v>0</v>
      </c>
      <c r="GJ349" s="1"/>
      <c r="GK349" s="4">
        <v>0</v>
      </c>
      <c r="GL349" s="1"/>
      <c r="GM349" s="4">
        <v>0</v>
      </c>
      <c r="GN349" s="4">
        <v>0</v>
      </c>
      <c r="GO349" s="4">
        <v>0</v>
      </c>
      <c r="GP349" s="1"/>
      <c r="GQ349" s="4">
        <v>0</v>
      </c>
      <c r="GR349" s="1"/>
      <c r="GS349" s="4">
        <v>0</v>
      </c>
      <c r="GT349" s="4">
        <v>0</v>
      </c>
      <c r="GU349" s="4">
        <v>0</v>
      </c>
      <c r="GV349" s="1"/>
      <c r="GW349" s="4">
        <v>0</v>
      </c>
      <c r="GX349" s="1"/>
      <c r="GY349" s="4">
        <v>0</v>
      </c>
    </row>
    <row r="350" spans="1:207" s="8" customFormat="1" x14ac:dyDescent="0.25">
      <c r="A350" s="4" t="s">
        <v>221</v>
      </c>
      <c r="B350" s="4" t="s">
        <v>890</v>
      </c>
      <c r="C350" s="4" t="s">
        <v>891</v>
      </c>
      <c r="D350" s="30" t="s">
        <v>224</v>
      </c>
      <c r="E350" s="4"/>
      <c r="F350" s="5"/>
      <c r="G350" s="5"/>
      <c r="H350" s="5"/>
      <c r="I350" s="5"/>
      <c r="J350" s="5"/>
      <c r="K350" s="5"/>
      <c r="L350" s="5"/>
      <c r="M350" s="5">
        <v>0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/>
      <c r="AP350" s="5">
        <v>0</v>
      </c>
      <c r="AQ350" s="5"/>
      <c r="AR350" s="5"/>
      <c r="AS350" s="5"/>
      <c r="AT350" s="5"/>
      <c r="AU350" s="5">
        <f t="shared" si="40"/>
        <v>0</v>
      </c>
      <c r="AV350" s="5">
        <f t="shared" si="41"/>
        <v>0</v>
      </c>
      <c r="AW350" s="5">
        <f t="shared" si="42"/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6">
        <v>0</v>
      </c>
      <c r="BM350" s="5" t="s">
        <v>257</v>
      </c>
      <c r="BN350" s="4" t="s">
        <v>257</v>
      </c>
      <c r="BO350" s="7"/>
      <c r="BP350" s="7"/>
      <c r="BQ350" s="4" t="s">
        <v>253</v>
      </c>
      <c r="BR350" s="5"/>
      <c r="BS350" s="5"/>
      <c r="BT350" s="1"/>
      <c r="BU350" s="5"/>
      <c r="BV350" s="1"/>
      <c r="BW350" s="5"/>
      <c r="BX350" s="5"/>
      <c r="BY350" s="5"/>
      <c r="BZ350" s="1"/>
      <c r="CA350" s="5"/>
      <c r="CB350" s="1"/>
      <c r="CC350" s="5"/>
      <c r="CD350" s="5"/>
      <c r="CE350" s="5"/>
      <c r="CF350" s="1"/>
      <c r="CG350" s="5"/>
      <c r="CH350" s="1"/>
      <c r="CI350" s="5"/>
      <c r="CJ350" s="5"/>
      <c r="CK350" s="5"/>
      <c r="CL350" s="1"/>
      <c r="CM350" s="5"/>
      <c r="CN350" s="1"/>
      <c r="CO350" s="5"/>
      <c r="CP350" s="5"/>
      <c r="CQ350" s="5"/>
      <c r="CR350" s="1"/>
      <c r="CS350" s="5"/>
      <c r="CT350" s="1"/>
      <c r="CU350" s="5"/>
      <c r="CV350" s="5"/>
      <c r="CW350" s="5"/>
      <c r="CX350" s="1"/>
      <c r="CY350" s="5"/>
      <c r="CZ350" s="1"/>
      <c r="DA350" s="5"/>
      <c r="DB350" s="5"/>
      <c r="DC350" s="5"/>
      <c r="DD350" s="1"/>
      <c r="DE350" s="5"/>
      <c r="DF350" s="1"/>
      <c r="DG350" s="5"/>
      <c r="DH350" s="5"/>
      <c r="DI350" s="5"/>
      <c r="DJ350" s="1"/>
      <c r="DK350" s="5"/>
      <c r="DL350" s="1"/>
      <c r="DM350" s="5"/>
      <c r="DN350" s="5"/>
      <c r="DO350" s="5"/>
      <c r="DP350" s="1"/>
      <c r="DQ350" s="5"/>
      <c r="DR350" s="1"/>
      <c r="DS350" s="5"/>
      <c r="DT350" s="5"/>
      <c r="DU350" s="5"/>
      <c r="DV350" s="1"/>
      <c r="DW350" s="5"/>
      <c r="DX350" s="1"/>
      <c r="DY350" s="5"/>
      <c r="DZ350" s="5"/>
      <c r="EA350" s="5"/>
      <c r="EB350" s="1"/>
      <c r="EC350" s="5"/>
      <c r="ED350" s="1"/>
      <c r="EE350" s="5"/>
      <c r="EF350" s="5"/>
      <c r="EG350" s="5"/>
      <c r="EH350" s="1"/>
      <c r="EI350" s="5"/>
      <c r="EJ350" s="1"/>
      <c r="EK350" s="5"/>
      <c r="EL350" s="5"/>
      <c r="EM350" s="5"/>
      <c r="EN350" s="1"/>
      <c r="EO350" s="5"/>
      <c r="EP350" s="1"/>
      <c r="EQ350" s="5"/>
      <c r="ER350" s="5"/>
      <c r="ES350" s="5"/>
      <c r="ET350" s="1"/>
      <c r="EU350" s="5"/>
      <c r="EV350" s="1"/>
      <c r="EW350" s="5"/>
      <c r="EX350" s="5"/>
      <c r="EY350" s="5"/>
      <c r="EZ350" s="1"/>
      <c r="FA350" s="5"/>
      <c r="FB350" s="1"/>
      <c r="FC350" s="5"/>
      <c r="FD350" s="4">
        <v>0</v>
      </c>
      <c r="FE350" s="4">
        <v>0</v>
      </c>
      <c r="FF350" s="1"/>
      <c r="FG350" s="4">
        <v>0</v>
      </c>
      <c r="FH350" s="1"/>
      <c r="FI350" s="4">
        <v>0</v>
      </c>
      <c r="FJ350" s="4">
        <v>0</v>
      </c>
      <c r="FK350" s="4">
        <v>0</v>
      </c>
      <c r="FL350" s="1"/>
      <c r="FM350" s="4">
        <v>0</v>
      </c>
      <c r="FN350" s="1"/>
      <c r="FO350" s="4">
        <v>0</v>
      </c>
      <c r="FP350" s="4">
        <v>0</v>
      </c>
      <c r="FQ350" s="4">
        <v>0</v>
      </c>
      <c r="FR350" s="1"/>
      <c r="FS350" s="4">
        <v>0</v>
      </c>
      <c r="FT350" s="1"/>
      <c r="FU350" s="4">
        <v>0</v>
      </c>
      <c r="FV350" s="4">
        <v>0</v>
      </c>
      <c r="FW350" s="4">
        <v>0</v>
      </c>
      <c r="FX350" s="1"/>
      <c r="FY350" s="4">
        <v>0</v>
      </c>
      <c r="FZ350" s="1"/>
      <c r="GA350" s="4">
        <v>0</v>
      </c>
      <c r="GB350" s="4">
        <v>0</v>
      </c>
      <c r="GC350" s="4">
        <v>0</v>
      </c>
      <c r="GD350" s="1"/>
      <c r="GE350" s="4">
        <v>0</v>
      </c>
      <c r="GF350" s="1"/>
      <c r="GG350" s="4">
        <v>0</v>
      </c>
      <c r="GH350" s="4">
        <v>0</v>
      </c>
      <c r="GI350" s="4">
        <v>0</v>
      </c>
      <c r="GJ350" s="1"/>
      <c r="GK350" s="4">
        <v>0</v>
      </c>
      <c r="GL350" s="1"/>
      <c r="GM350" s="4">
        <v>0</v>
      </c>
      <c r="GN350" s="4">
        <v>0</v>
      </c>
      <c r="GO350" s="4">
        <v>0</v>
      </c>
      <c r="GP350" s="1"/>
      <c r="GQ350" s="4">
        <v>0</v>
      </c>
      <c r="GR350" s="1"/>
      <c r="GS350" s="4">
        <v>0</v>
      </c>
      <c r="GT350" s="4">
        <v>0</v>
      </c>
      <c r="GU350" s="4">
        <v>0</v>
      </c>
      <c r="GV350" s="1"/>
      <c r="GW350" s="4">
        <v>0</v>
      </c>
      <c r="GX350" s="1"/>
      <c r="GY350" s="4">
        <v>0</v>
      </c>
    </row>
    <row r="351" spans="1:207" s="8" customFormat="1" x14ac:dyDescent="0.25">
      <c r="A351" s="4" t="s">
        <v>221</v>
      </c>
      <c r="B351" s="4" t="s">
        <v>892</v>
      </c>
      <c r="C351" s="4" t="s">
        <v>893</v>
      </c>
      <c r="D351" s="30" t="s">
        <v>224</v>
      </c>
      <c r="E351" s="4"/>
      <c r="F351" s="5">
        <v>15.4655427737002</v>
      </c>
      <c r="G351" s="5">
        <v>26.154999511461</v>
      </c>
      <c r="H351" s="5">
        <v>24.494066603610801</v>
      </c>
      <c r="I351" s="5">
        <v>35.032231744876199</v>
      </c>
      <c r="J351" s="5">
        <v>50.324997205954197</v>
      </c>
      <c r="K351" s="5">
        <v>78.092392467166604</v>
      </c>
      <c r="L351" s="5">
        <v>131.527348814318</v>
      </c>
      <c r="M351" s="5">
        <v>190.193962601587</v>
      </c>
      <c r="N351" s="5">
        <v>338.83073515714398</v>
      </c>
      <c r="O351" s="5">
        <v>193.393504153615</v>
      </c>
      <c r="P351" s="5">
        <v>46.071634282981698</v>
      </c>
      <c r="Q351" s="5">
        <v>0</v>
      </c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>
        <v>41.620542285161299</v>
      </c>
      <c r="AD351" s="5">
        <v>59.526298348487003</v>
      </c>
      <c r="AE351" s="5">
        <v>128.41738967312099</v>
      </c>
      <c r="AF351" s="5">
        <v>321.72131141590501</v>
      </c>
      <c r="AG351" s="5">
        <v>532.224239310759</v>
      </c>
      <c r="AH351" s="5">
        <v>46.071634282981698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101.146840633648</v>
      </c>
      <c r="AP351" s="5">
        <v>450.13870108902597</v>
      </c>
      <c r="AQ351" s="5">
        <v>578.29587359374102</v>
      </c>
      <c r="AR351" s="5"/>
      <c r="AS351" s="5"/>
      <c r="AT351" s="5"/>
      <c r="AU351" s="5">
        <f t="shared" si="40"/>
        <v>128.15717250471505</v>
      </c>
      <c r="AV351" s="5">
        <f t="shared" si="41"/>
        <v>-578.29587359374102</v>
      </c>
      <c r="AW351" s="5">
        <f t="shared" si="42"/>
        <v>0</v>
      </c>
      <c r="AX351" s="5">
        <v>58.666613787269803</v>
      </c>
      <c r="AY351" s="5">
        <v>148.636772555557</v>
      </c>
      <c r="AZ351" s="5">
        <v>-145.43723100353</v>
      </c>
      <c r="BA351" s="5">
        <v>-147.32186987063301</v>
      </c>
      <c r="BB351" s="5">
        <v>-46.071634282981698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6">
        <v>0</v>
      </c>
      <c r="BM351" s="5" t="s">
        <v>257</v>
      </c>
      <c r="BN351" s="4" t="s">
        <v>257</v>
      </c>
      <c r="BO351" s="7"/>
      <c r="BP351" s="7"/>
      <c r="BQ351" s="4" t="s">
        <v>253</v>
      </c>
      <c r="BR351" s="5">
        <v>338.83073515714398</v>
      </c>
      <c r="BS351" s="5">
        <v>190.80785152121899</v>
      </c>
      <c r="BT351" s="1">
        <v>0.56313619669929205</v>
      </c>
      <c r="BU351" s="5">
        <v>126.151955117344</v>
      </c>
      <c r="BV351" s="1">
        <v>0.37231556062597698</v>
      </c>
      <c r="BW351" s="5">
        <v>47.7</v>
      </c>
      <c r="BX351" s="5">
        <v>193.393504153615</v>
      </c>
      <c r="BY351" s="5">
        <v>74.411235199494499</v>
      </c>
      <c r="BZ351" s="1">
        <v>0.38476594922437901</v>
      </c>
      <c r="CA351" s="5">
        <v>8.3867722463876593</v>
      </c>
      <c r="CB351" s="1">
        <v>4.3366359604953199E-2</v>
      </c>
      <c r="CC351" s="5">
        <v>48.058064516129001</v>
      </c>
      <c r="CD351" s="5">
        <v>46.071634282981698</v>
      </c>
      <c r="CE351" s="5">
        <v>43.1593475053932</v>
      </c>
      <c r="CF351" s="1">
        <v>0.93678785606560799</v>
      </c>
      <c r="CG351" s="5">
        <v>32.629904810217099</v>
      </c>
      <c r="CH351" s="1">
        <v>0.70824283353608197</v>
      </c>
      <c r="CI351" s="5">
        <v>9.2784946236559094</v>
      </c>
      <c r="CJ351" s="5">
        <v>0</v>
      </c>
      <c r="CK351" s="5">
        <v>-2.4638538622079102E-2</v>
      </c>
      <c r="CL351" s="1"/>
      <c r="CM351" s="5">
        <v>-0.130593180075041</v>
      </c>
      <c r="CN351" s="1"/>
      <c r="CO351" s="5">
        <v>0</v>
      </c>
      <c r="CP351" s="5"/>
      <c r="CQ351" s="5"/>
      <c r="CR351" s="1"/>
      <c r="CS351" s="5"/>
      <c r="CT351" s="1"/>
      <c r="CU351" s="5"/>
      <c r="CV351" s="5"/>
      <c r="CW351" s="5"/>
      <c r="CX351" s="1"/>
      <c r="CY351" s="5"/>
      <c r="CZ351" s="1"/>
      <c r="DA351" s="5"/>
      <c r="DB351" s="5"/>
      <c r="DC351" s="5"/>
      <c r="DD351" s="1"/>
      <c r="DE351" s="5"/>
      <c r="DF351" s="1"/>
      <c r="DG351" s="5"/>
      <c r="DH351" s="5"/>
      <c r="DI351" s="5"/>
      <c r="DJ351" s="1"/>
      <c r="DK351" s="5"/>
      <c r="DL351" s="1"/>
      <c r="DM351" s="5"/>
      <c r="DN351" s="5"/>
      <c r="DO351" s="5"/>
      <c r="DP351" s="1"/>
      <c r="DQ351" s="5"/>
      <c r="DR351" s="1"/>
      <c r="DS351" s="5"/>
      <c r="DT351" s="5"/>
      <c r="DU351" s="5"/>
      <c r="DV351" s="1"/>
      <c r="DW351" s="5"/>
      <c r="DX351" s="1"/>
      <c r="DY351" s="5"/>
      <c r="DZ351" s="5"/>
      <c r="EA351" s="5"/>
      <c r="EB351" s="1"/>
      <c r="EC351" s="5"/>
      <c r="ED351" s="1"/>
      <c r="EE351" s="5"/>
      <c r="EF351" s="5"/>
      <c r="EG351" s="5"/>
      <c r="EH351" s="1"/>
      <c r="EI351" s="5"/>
      <c r="EJ351" s="1"/>
      <c r="EK351" s="5"/>
      <c r="EL351" s="5"/>
      <c r="EM351" s="5"/>
      <c r="EN351" s="1"/>
      <c r="EO351" s="5"/>
      <c r="EP351" s="1"/>
      <c r="EQ351" s="5"/>
      <c r="ER351" s="5"/>
      <c r="ES351" s="5"/>
      <c r="ET351" s="1"/>
      <c r="EU351" s="5"/>
      <c r="EV351" s="1"/>
      <c r="EW351" s="5"/>
      <c r="EX351" s="5"/>
      <c r="EY351" s="5"/>
      <c r="EZ351" s="1"/>
      <c r="FA351" s="5"/>
      <c r="FB351" s="1"/>
      <c r="FC351" s="5"/>
      <c r="FD351" s="4">
        <v>532.224239310759</v>
      </c>
      <c r="FE351" s="4">
        <v>265.21908672071402</v>
      </c>
      <c r="FF351" s="1">
        <v>0.49832207391414102</v>
      </c>
      <c r="FG351" s="4">
        <v>134.53872736373199</v>
      </c>
      <c r="FH351" s="1">
        <v>0.25278579483332497</v>
      </c>
      <c r="FI351" s="4">
        <v>95.758064516128997</v>
      </c>
      <c r="FJ351" s="4">
        <v>46.071634282981698</v>
      </c>
      <c r="FK351" s="4">
        <v>43.1347089667711</v>
      </c>
      <c r="FL351" s="1">
        <v>0.93625306846786904</v>
      </c>
      <c r="FM351" s="4">
        <v>32.499311630142103</v>
      </c>
      <c r="FN351" s="1">
        <v>0.70540826553979796</v>
      </c>
      <c r="FO351" s="4">
        <v>9.2784946236559094</v>
      </c>
      <c r="FP351" s="4">
        <v>0</v>
      </c>
      <c r="FQ351" s="4">
        <v>0</v>
      </c>
      <c r="FR351" s="1"/>
      <c r="FS351" s="4">
        <v>0</v>
      </c>
      <c r="FT351" s="1"/>
      <c r="FU351" s="4">
        <v>0</v>
      </c>
      <c r="FV351" s="4">
        <v>0</v>
      </c>
      <c r="FW351" s="4">
        <v>0</v>
      </c>
      <c r="FX351" s="1"/>
      <c r="FY351" s="4">
        <v>0</v>
      </c>
      <c r="FZ351" s="1"/>
      <c r="GA351" s="4">
        <v>0</v>
      </c>
      <c r="GB351" s="4">
        <v>0</v>
      </c>
      <c r="GC351" s="4">
        <v>0</v>
      </c>
      <c r="GD351" s="1"/>
      <c r="GE351" s="4">
        <v>0</v>
      </c>
      <c r="GF351" s="1"/>
      <c r="GG351" s="4">
        <v>0</v>
      </c>
      <c r="GH351" s="4">
        <v>0</v>
      </c>
      <c r="GI351" s="4">
        <v>0</v>
      </c>
      <c r="GJ351" s="1"/>
      <c r="GK351" s="4">
        <v>0</v>
      </c>
      <c r="GL351" s="1"/>
      <c r="GM351" s="4">
        <v>0</v>
      </c>
      <c r="GN351" s="4">
        <v>0</v>
      </c>
      <c r="GO351" s="4">
        <v>0</v>
      </c>
      <c r="GP351" s="1"/>
      <c r="GQ351" s="4">
        <v>0</v>
      </c>
      <c r="GR351" s="1"/>
      <c r="GS351" s="4">
        <v>0</v>
      </c>
      <c r="GT351" s="4">
        <v>0</v>
      </c>
      <c r="GU351" s="4">
        <v>0</v>
      </c>
      <c r="GV351" s="1"/>
      <c r="GW351" s="4">
        <v>0</v>
      </c>
      <c r="GX351" s="1"/>
      <c r="GY351" s="4">
        <v>0</v>
      </c>
    </row>
    <row r="352" spans="1:207" s="8" customFormat="1" x14ac:dyDescent="0.25">
      <c r="A352" s="4" t="s">
        <v>221</v>
      </c>
      <c r="B352" s="4" t="s">
        <v>894</v>
      </c>
      <c r="C352" s="4" t="s">
        <v>894</v>
      </c>
      <c r="D352" s="30" t="s">
        <v>224</v>
      </c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>
        <v>-7.9585453562254997</v>
      </c>
      <c r="S352" s="5">
        <v>7.9747168788946103</v>
      </c>
      <c r="T352" s="5">
        <v>0</v>
      </c>
      <c r="U352" s="5"/>
      <c r="V352" s="5"/>
      <c r="W352" s="5"/>
      <c r="X352" s="5"/>
      <c r="Y352" s="5"/>
      <c r="Z352" s="5"/>
      <c r="AA352" s="5"/>
      <c r="AB352" s="5"/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1.6171522669112402E-2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/>
      <c r="AP352" s="5"/>
      <c r="AQ352" s="5"/>
      <c r="AR352" s="5">
        <v>1.6171522669112402E-2</v>
      </c>
      <c r="AS352" s="5"/>
      <c r="AT352" s="5"/>
      <c r="AU352" s="5">
        <f t="shared" si="40"/>
        <v>0</v>
      </c>
      <c r="AV352" s="5">
        <f t="shared" si="41"/>
        <v>1.6171522669112402E-2</v>
      </c>
      <c r="AW352" s="5">
        <f t="shared" si="42"/>
        <v>-1.6171522669112402E-2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-7.9585453562254997</v>
      </c>
      <c r="BD352" s="5">
        <v>15.9332622351201</v>
      </c>
      <c r="BE352" s="5">
        <v>-7.9747168788946103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6">
        <v>0</v>
      </c>
      <c r="BM352" s="5" t="s">
        <v>257</v>
      </c>
      <c r="BN352" s="4" t="s">
        <v>279</v>
      </c>
      <c r="BO352" s="7"/>
      <c r="BP352" s="7"/>
      <c r="BQ352" s="4" t="s">
        <v>253</v>
      </c>
      <c r="BR352" s="5"/>
      <c r="BS352" s="5"/>
      <c r="BT352" s="1"/>
      <c r="BU352" s="5"/>
      <c r="BV352" s="1"/>
      <c r="BW352" s="5"/>
      <c r="BX352" s="5"/>
      <c r="BY352" s="5"/>
      <c r="BZ352" s="1"/>
      <c r="CA352" s="5"/>
      <c r="CB352" s="1"/>
      <c r="CC352" s="5"/>
      <c r="CD352" s="5"/>
      <c r="CE352" s="5"/>
      <c r="CF352" s="1"/>
      <c r="CG352" s="5"/>
      <c r="CH352" s="1"/>
      <c r="CI352" s="5"/>
      <c r="CJ352" s="5"/>
      <c r="CK352" s="5"/>
      <c r="CL352" s="1"/>
      <c r="CM352" s="5"/>
      <c r="CN352" s="1"/>
      <c r="CO352" s="5"/>
      <c r="CP352" s="5">
        <v>-7.9585453562254997</v>
      </c>
      <c r="CQ352" s="5">
        <v>-7.9585453562254997</v>
      </c>
      <c r="CR352" s="1">
        <v>1</v>
      </c>
      <c r="CS352" s="5">
        <v>-7.9585453562254997</v>
      </c>
      <c r="CT352" s="1">
        <v>-1</v>
      </c>
      <c r="CU352" s="5">
        <v>0</v>
      </c>
      <c r="CV352" s="5">
        <v>7.9747168788946103</v>
      </c>
      <c r="CW352" s="5">
        <v>7.9747168788946103</v>
      </c>
      <c r="CX352" s="1">
        <v>1</v>
      </c>
      <c r="CY352" s="5">
        <v>7.9747168788946103</v>
      </c>
      <c r="CZ352" s="1">
        <v>1</v>
      </c>
      <c r="DA352" s="5">
        <v>0</v>
      </c>
      <c r="DB352" s="5">
        <v>0</v>
      </c>
      <c r="DC352" s="5">
        <v>0</v>
      </c>
      <c r="DD352" s="1"/>
      <c r="DE352" s="5">
        <v>6.8529679162441196E-2</v>
      </c>
      <c r="DF352" s="1"/>
      <c r="DG352" s="5">
        <v>0</v>
      </c>
      <c r="DH352" s="5"/>
      <c r="DI352" s="5"/>
      <c r="DJ352" s="1"/>
      <c r="DK352" s="5"/>
      <c r="DL352" s="1"/>
      <c r="DM352" s="5"/>
      <c r="DN352" s="5"/>
      <c r="DO352" s="5"/>
      <c r="DP352" s="1"/>
      <c r="DQ352" s="5"/>
      <c r="DR352" s="1"/>
      <c r="DS352" s="5"/>
      <c r="DT352" s="5"/>
      <c r="DU352" s="5"/>
      <c r="DV352" s="1"/>
      <c r="DW352" s="5"/>
      <c r="DX352" s="1"/>
      <c r="DY352" s="5"/>
      <c r="DZ352" s="5"/>
      <c r="EA352" s="5"/>
      <c r="EB352" s="1"/>
      <c r="EC352" s="5"/>
      <c r="ED352" s="1"/>
      <c r="EE352" s="5"/>
      <c r="EF352" s="5"/>
      <c r="EG352" s="5"/>
      <c r="EH352" s="1"/>
      <c r="EI352" s="5"/>
      <c r="EJ352" s="1"/>
      <c r="EK352" s="5"/>
      <c r="EL352" s="5"/>
      <c r="EM352" s="5"/>
      <c r="EN352" s="1"/>
      <c r="EO352" s="5"/>
      <c r="EP352" s="1"/>
      <c r="EQ352" s="5"/>
      <c r="ER352" s="5"/>
      <c r="ES352" s="5"/>
      <c r="ET352" s="1"/>
      <c r="EU352" s="5"/>
      <c r="EV352" s="1"/>
      <c r="EW352" s="5"/>
      <c r="EX352" s="5"/>
      <c r="EY352" s="5"/>
      <c r="EZ352" s="1"/>
      <c r="FA352" s="5"/>
      <c r="FB352" s="1"/>
      <c r="FC352" s="5"/>
      <c r="FD352" s="4">
        <v>0</v>
      </c>
      <c r="FE352" s="4">
        <v>0</v>
      </c>
      <c r="FF352" s="1"/>
      <c r="FG352" s="4">
        <v>0</v>
      </c>
      <c r="FH352" s="1"/>
      <c r="FI352" s="4">
        <v>0</v>
      </c>
      <c r="FJ352" s="4">
        <v>0</v>
      </c>
      <c r="FK352" s="4">
        <v>0</v>
      </c>
      <c r="FL352" s="1"/>
      <c r="FM352" s="4">
        <v>0</v>
      </c>
      <c r="FN352" s="1"/>
      <c r="FO352" s="4">
        <v>0</v>
      </c>
      <c r="FP352" s="4">
        <v>1.6171522669112402E-2</v>
      </c>
      <c r="FQ352" s="4">
        <v>1.6171522669112402E-2</v>
      </c>
      <c r="FR352" s="1">
        <v>1</v>
      </c>
      <c r="FS352" s="4">
        <v>1.6171522669112402E-2</v>
      </c>
      <c r="FT352" s="1">
        <v>1</v>
      </c>
      <c r="FU352" s="4">
        <v>0</v>
      </c>
      <c r="FV352" s="4">
        <v>0</v>
      </c>
      <c r="FW352" s="4">
        <v>0</v>
      </c>
      <c r="FX352" s="1"/>
      <c r="FY352" s="4">
        <v>6.8529679162441196E-2</v>
      </c>
      <c r="FZ352" s="1"/>
      <c r="GA352" s="4">
        <v>0</v>
      </c>
      <c r="GB352" s="4">
        <v>0</v>
      </c>
      <c r="GC352" s="4">
        <v>0</v>
      </c>
      <c r="GD352" s="1"/>
      <c r="GE352" s="4">
        <v>0</v>
      </c>
      <c r="GF352" s="1"/>
      <c r="GG352" s="4">
        <v>0</v>
      </c>
      <c r="GH352" s="4">
        <v>0</v>
      </c>
      <c r="GI352" s="4">
        <v>0</v>
      </c>
      <c r="GJ352" s="1"/>
      <c r="GK352" s="4">
        <v>0</v>
      </c>
      <c r="GL352" s="1"/>
      <c r="GM352" s="4">
        <v>0</v>
      </c>
      <c r="GN352" s="4">
        <v>0</v>
      </c>
      <c r="GO352" s="4">
        <v>0</v>
      </c>
      <c r="GP352" s="1"/>
      <c r="GQ352" s="4">
        <v>0</v>
      </c>
      <c r="GR352" s="1"/>
      <c r="GS352" s="4">
        <v>0</v>
      </c>
      <c r="GT352" s="4">
        <v>0</v>
      </c>
      <c r="GU352" s="4">
        <v>0</v>
      </c>
      <c r="GV352" s="1"/>
      <c r="GW352" s="4">
        <v>0</v>
      </c>
      <c r="GX352" s="1"/>
      <c r="GY352" s="4">
        <v>0</v>
      </c>
    </row>
    <row r="353" spans="1:207" s="8" customFormat="1" x14ac:dyDescent="0.25">
      <c r="A353" s="4" t="s">
        <v>221</v>
      </c>
      <c r="B353" s="4" t="s">
        <v>895</v>
      </c>
      <c r="C353" s="4" t="s">
        <v>896</v>
      </c>
      <c r="D353" s="30" t="s">
        <v>256</v>
      </c>
      <c r="E353" s="4"/>
      <c r="F353" s="5">
        <v>17.864157790942802</v>
      </c>
      <c r="G353" s="5">
        <v>29.675282855158301</v>
      </c>
      <c r="H353" s="5">
        <v>31.7349202237111</v>
      </c>
      <c r="I353" s="5">
        <v>33.096976632739299</v>
      </c>
      <c r="J353" s="5">
        <v>31.942634838915801</v>
      </c>
      <c r="K353" s="5">
        <v>5.5367518884369504</v>
      </c>
      <c r="L353" s="5">
        <v>0</v>
      </c>
      <c r="M353" s="5">
        <v>0</v>
      </c>
      <c r="N353" s="5">
        <v>0</v>
      </c>
      <c r="O353" s="5">
        <v>0</v>
      </c>
      <c r="P353" s="5">
        <v>-5.2771455602108404</v>
      </c>
      <c r="Q353" s="5">
        <v>0</v>
      </c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>
        <v>47.539440646100999</v>
      </c>
      <c r="AD353" s="5">
        <v>64.831896856450399</v>
      </c>
      <c r="AE353" s="5">
        <v>37.479386727352797</v>
      </c>
      <c r="AF353" s="5">
        <v>0</v>
      </c>
      <c r="AG353" s="5">
        <v>0</v>
      </c>
      <c r="AH353" s="5">
        <v>-5.2771455602108404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112.371337502551</v>
      </c>
      <c r="AP353" s="5">
        <v>37.479386727352797</v>
      </c>
      <c r="AQ353" s="5">
        <v>-5.2771455602108404</v>
      </c>
      <c r="AR353" s="5"/>
      <c r="AS353" s="5"/>
      <c r="AT353" s="5"/>
      <c r="AU353" s="5">
        <f t="shared" si="40"/>
        <v>-42.756532287563637</v>
      </c>
      <c r="AV353" s="5">
        <f t="shared" si="41"/>
        <v>5.2771455602108404</v>
      </c>
      <c r="AW353" s="5">
        <f t="shared" si="42"/>
        <v>0</v>
      </c>
      <c r="AX353" s="5">
        <v>0</v>
      </c>
      <c r="AY353" s="5">
        <v>0</v>
      </c>
      <c r="AZ353" s="5">
        <v>0</v>
      </c>
      <c r="BA353" s="5">
        <v>-5.2771455602108404</v>
      </c>
      <c r="BB353" s="5">
        <v>5.2771455602108404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6">
        <v>0</v>
      </c>
      <c r="BM353" s="5" t="s">
        <v>257</v>
      </c>
      <c r="BN353" s="4" t="s">
        <v>257</v>
      </c>
      <c r="BO353" s="7"/>
      <c r="BP353" s="7"/>
      <c r="BQ353" s="4" t="s">
        <v>253</v>
      </c>
      <c r="BR353" s="5">
        <v>0</v>
      </c>
      <c r="BS353" s="5">
        <v>0</v>
      </c>
      <c r="BT353" s="1"/>
      <c r="BU353" s="5">
        <v>1.2074401745065799E-2</v>
      </c>
      <c r="BV353" s="1"/>
      <c r="BW353" s="5">
        <v>0</v>
      </c>
      <c r="BX353" s="5">
        <v>0</v>
      </c>
      <c r="BY353" s="5">
        <v>0</v>
      </c>
      <c r="BZ353" s="1"/>
      <c r="CA353" s="5">
        <v>0.13547378130042501</v>
      </c>
      <c r="CB353" s="1"/>
      <c r="CC353" s="5">
        <v>0</v>
      </c>
      <c r="CD353" s="5">
        <v>-5.2771455602108404</v>
      </c>
      <c r="CE353" s="5">
        <v>-5.2771455602108404</v>
      </c>
      <c r="CF353" s="1">
        <v>1</v>
      </c>
      <c r="CG353" s="5">
        <v>2.36578501303129E-2</v>
      </c>
      <c r="CH353" s="1">
        <v>4.4830770461763902E-3</v>
      </c>
      <c r="CI353" s="5">
        <v>0</v>
      </c>
      <c r="CJ353" s="5">
        <v>0</v>
      </c>
      <c r="CK353" s="5">
        <v>0</v>
      </c>
      <c r="CL353" s="1"/>
      <c r="CM353" s="5">
        <v>0.52436513361599701</v>
      </c>
      <c r="CN353" s="1"/>
      <c r="CO353" s="5">
        <v>0</v>
      </c>
      <c r="CP353" s="5"/>
      <c r="CQ353" s="5"/>
      <c r="CR353" s="1"/>
      <c r="CS353" s="5"/>
      <c r="CT353" s="1"/>
      <c r="CU353" s="5"/>
      <c r="CV353" s="5"/>
      <c r="CW353" s="5"/>
      <c r="CX353" s="1"/>
      <c r="CY353" s="5"/>
      <c r="CZ353" s="1"/>
      <c r="DA353" s="5"/>
      <c r="DB353" s="5"/>
      <c r="DC353" s="5"/>
      <c r="DD353" s="1"/>
      <c r="DE353" s="5"/>
      <c r="DF353" s="1"/>
      <c r="DG353" s="5"/>
      <c r="DH353" s="5"/>
      <c r="DI353" s="5"/>
      <c r="DJ353" s="1"/>
      <c r="DK353" s="5"/>
      <c r="DL353" s="1"/>
      <c r="DM353" s="5"/>
      <c r="DN353" s="5"/>
      <c r="DO353" s="5"/>
      <c r="DP353" s="1"/>
      <c r="DQ353" s="5"/>
      <c r="DR353" s="1"/>
      <c r="DS353" s="5"/>
      <c r="DT353" s="5"/>
      <c r="DU353" s="5"/>
      <c r="DV353" s="1"/>
      <c r="DW353" s="5"/>
      <c r="DX353" s="1"/>
      <c r="DY353" s="5"/>
      <c r="DZ353" s="5"/>
      <c r="EA353" s="5"/>
      <c r="EB353" s="1"/>
      <c r="EC353" s="5"/>
      <c r="ED353" s="1"/>
      <c r="EE353" s="5"/>
      <c r="EF353" s="5"/>
      <c r="EG353" s="5"/>
      <c r="EH353" s="1"/>
      <c r="EI353" s="5"/>
      <c r="EJ353" s="1"/>
      <c r="EK353" s="5"/>
      <c r="EL353" s="5"/>
      <c r="EM353" s="5"/>
      <c r="EN353" s="1"/>
      <c r="EO353" s="5"/>
      <c r="EP353" s="1"/>
      <c r="EQ353" s="5"/>
      <c r="ER353" s="5"/>
      <c r="ES353" s="5"/>
      <c r="ET353" s="1"/>
      <c r="EU353" s="5"/>
      <c r="EV353" s="1"/>
      <c r="EW353" s="5"/>
      <c r="EX353" s="5"/>
      <c r="EY353" s="5"/>
      <c r="EZ353" s="1"/>
      <c r="FA353" s="5"/>
      <c r="FB353" s="1"/>
      <c r="FC353" s="5"/>
      <c r="FD353" s="4">
        <v>0</v>
      </c>
      <c r="FE353" s="4">
        <v>0</v>
      </c>
      <c r="FF353" s="1"/>
      <c r="FG353" s="4">
        <v>0.14754818304549</v>
      </c>
      <c r="FH353" s="1"/>
      <c r="FI353" s="4">
        <v>0</v>
      </c>
      <c r="FJ353" s="4">
        <v>-5.2771455602108404</v>
      </c>
      <c r="FK353" s="4">
        <v>-5.2771455602108404</v>
      </c>
      <c r="FL353" s="1">
        <v>1</v>
      </c>
      <c r="FM353" s="4">
        <v>0.54802298374630998</v>
      </c>
      <c r="FN353" s="1">
        <v>-0.10384837361287701</v>
      </c>
      <c r="FO353" s="4">
        <v>0</v>
      </c>
      <c r="FP353" s="4">
        <v>0</v>
      </c>
      <c r="FQ353" s="4">
        <v>0</v>
      </c>
      <c r="FR353" s="1"/>
      <c r="FS353" s="4">
        <v>0</v>
      </c>
      <c r="FT353" s="1"/>
      <c r="FU353" s="4">
        <v>0</v>
      </c>
      <c r="FV353" s="4">
        <v>0</v>
      </c>
      <c r="FW353" s="4">
        <v>0</v>
      </c>
      <c r="FX353" s="1"/>
      <c r="FY353" s="4">
        <v>0</v>
      </c>
      <c r="FZ353" s="1"/>
      <c r="GA353" s="4">
        <v>0</v>
      </c>
      <c r="GB353" s="4">
        <v>0</v>
      </c>
      <c r="GC353" s="4">
        <v>0</v>
      </c>
      <c r="GD353" s="1"/>
      <c r="GE353" s="4">
        <v>0</v>
      </c>
      <c r="GF353" s="1"/>
      <c r="GG353" s="4">
        <v>0</v>
      </c>
      <c r="GH353" s="4">
        <v>0</v>
      </c>
      <c r="GI353" s="4">
        <v>0</v>
      </c>
      <c r="GJ353" s="1"/>
      <c r="GK353" s="4">
        <v>0</v>
      </c>
      <c r="GL353" s="1"/>
      <c r="GM353" s="4">
        <v>0</v>
      </c>
      <c r="GN353" s="4">
        <v>0</v>
      </c>
      <c r="GO353" s="4">
        <v>0</v>
      </c>
      <c r="GP353" s="1"/>
      <c r="GQ353" s="4">
        <v>0</v>
      </c>
      <c r="GR353" s="1"/>
      <c r="GS353" s="4">
        <v>0</v>
      </c>
      <c r="GT353" s="4">
        <v>0</v>
      </c>
      <c r="GU353" s="4">
        <v>0</v>
      </c>
      <c r="GV353" s="1"/>
      <c r="GW353" s="4">
        <v>0</v>
      </c>
      <c r="GX353" s="1"/>
      <c r="GY353" s="4">
        <v>0</v>
      </c>
    </row>
    <row r="354" spans="1:207" s="8" customFormat="1" x14ac:dyDescent="0.25">
      <c r="A354" s="4" t="s">
        <v>221</v>
      </c>
      <c r="B354" s="4" t="s">
        <v>897</v>
      </c>
      <c r="C354" s="4" t="s">
        <v>898</v>
      </c>
      <c r="D354" s="30" t="s">
        <v>231</v>
      </c>
      <c r="E354" s="4" t="s">
        <v>232</v>
      </c>
      <c r="F354" s="5">
        <v>26.293865832952999</v>
      </c>
      <c r="G354" s="5">
        <v>115.532723721549</v>
      </c>
      <c r="H354" s="5">
        <v>209.586562652526</v>
      </c>
      <c r="I354" s="5">
        <v>116.76348633723001</v>
      </c>
      <c r="J354" s="5">
        <v>118.148594910952</v>
      </c>
      <c r="K354" s="5">
        <v>103.121522364962</v>
      </c>
      <c r="L354" s="5">
        <v>53.968856257525402</v>
      </c>
      <c r="M354" s="5">
        <v>19.663865759609099</v>
      </c>
      <c r="N354" s="5">
        <v>21.7147651384672</v>
      </c>
      <c r="O354" s="5">
        <v>22.232356604624901</v>
      </c>
      <c r="P354" s="5">
        <v>3.1645625932456301</v>
      </c>
      <c r="Q354" s="5"/>
      <c r="R354" s="5"/>
      <c r="S354" s="5">
        <v>0</v>
      </c>
      <c r="T354" s="5"/>
      <c r="U354" s="5"/>
      <c r="V354" s="5"/>
      <c r="W354" s="5"/>
      <c r="X354" s="5"/>
      <c r="Y354" s="5"/>
      <c r="Z354" s="5"/>
      <c r="AA354" s="5"/>
      <c r="AB354" s="5"/>
      <c r="AC354" s="5">
        <v>141.82658955450199</v>
      </c>
      <c r="AD354" s="5">
        <v>326.350048989757</v>
      </c>
      <c r="AE354" s="5">
        <v>221.27011727591301</v>
      </c>
      <c r="AF354" s="5">
        <v>73.632722017134498</v>
      </c>
      <c r="AG354" s="5">
        <v>43.947121743092097</v>
      </c>
      <c r="AH354" s="5">
        <v>3.1645625932456301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468.17663854425899</v>
      </c>
      <c r="AP354" s="5">
        <v>294.90283929304798</v>
      </c>
      <c r="AQ354" s="5">
        <v>47.111684336337703</v>
      </c>
      <c r="AR354" s="5">
        <v>0</v>
      </c>
      <c r="AS354" s="5"/>
      <c r="AT354" s="5"/>
      <c r="AU354" s="5">
        <f t="shared" si="40"/>
        <v>-247.79115495671027</v>
      </c>
      <c r="AV354" s="5">
        <f t="shared" si="41"/>
        <v>-47.111684336337703</v>
      </c>
      <c r="AW354" s="5">
        <f t="shared" si="42"/>
        <v>0</v>
      </c>
      <c r="AX354" s="5">
        <v>-34.3049904979163</v>
      </c>
      <c r="AY354" s="5">
        <v>2.0508993788581198</v>
      </c>
      <c r="AZ354" s="5">
        <v>0.51759146615768303</v>
      </c>
      <c r="BA354" s="5">
        <v>-19.067794011379299</v>
      </c>
      <c r="BB354" s="5">
        <v>-3.1645625932456301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6">
        <v>0</v>
      </c>
      <c r="BM354" s="5" t="s">
        <v>279</v>
      </c>
      <c r="BN354" s="4" t="s">
        <v>279</v>
      </c>
      <c r="BO354" s="7">
        <v>687</v>
      </c>
      <c r="BP354" s="7"/>
      <c r="BQ354" s="4" t="s">
        <v>253</v>
      </c>
      <c r="BR354" s="5">
        <v>21.7147651384672</v>
      </c>
      <c r="BS354" s="5">
        <v>15.146573965568701</v>
      </c>
      <c r="BT354" s="1">
        <v>0.69752419006074595</v>
      </c>
      <c r="BU354" s="5">
        <v>11.0527485067061</v>
      </c>
      <c r="BV354" s="1">
        <v>0.50899691690086102</v>
      </c>
      <c r="BW354" s="5">
        <v>3</v>
      </c>
      <c r="BX354" s="5">
        <v>22.232356604624901</v>
      </c>
      <c r="BY354" s="5">
        <v>13.9956488552086</v>
      </c>
      <c r="BZ354" s="1">
        <v>0.62951710896437996</v>
      </c>
      <c r="CA354" s="5">
        <v>10.0285728804533</v>
      </c>
      <c r="CB354" s="1">
        <v>0.451080065815744</v>
      </c>
      <c r="CC354" s="5">
        <v>3</v>
      </c>
      <c r="CD354" s="5">
        <v>3.1645625932456301</v>
      </c>
      <c r="CE354" s="5">
        <v>2.0613009629730099</v>
      </c>
      <c r="CF354" s="1">
        <v>0.65136994520904901</v>
      </c>
      <c r="CG354" s="5">
        <v>1.5402667122778999</v>
      </c>
      <c r="CH354" s="1">
        <v>0.48672341497223298</v>
      </c>
      <c r="CI354" s="5">
        <v>0.45161290322580599</v>
      </c>
      <c r="CJ354" s="5"/>
      <c r="CK354" s="5"/>
      <c r="CL354" s="1"/>
      <c r="CM354" s="5"/>
      <c r="CN354" s="1"/>
      <c r="CO354" s="5"/>
      <c r="CP354" s="5"/>
      <c r="CQ354" s="5"/>
      <c r="CR354" s="1"/>
      <c r="CS354" s="5"/>
      <c r="CT354" s="1"/>
      <c r="CU354" s="5"/>
      <c r="CV354" s="5">
        <v>0</v>
      </c>
      <c r="CW354" s="5">
        <v>0</v>
      </c>
      <c r="CX354" s="1"/>
      <c r="CY354" s="5">
        <v>0</v>
      </c>
      <c r="CZ354" s="1"/>
      <c r="DA354" s="5">
        <v>0</v>
      </c>
      <c r="DB354" s="5"/>
      <c r="DC354" s="5"/>
      <c r="DD354" s="1"/>
      <c r="DE354" s="5"/>
      <c r="DF354" s="1"/>
      <c r="DG354" s="5"/>
      <c r="DH354" s="5"/>
      <c r="DI354" s="5"/>
      <c r="DJ354" s="1"/>
      <c r="DK354" s="5"/>
      <c r="DL354" s="1"/>
      <c r="DM354" s="5"/>
      <c r="DN354" s="5"/>
      <c r="DO354" s="5"/>
      <c r="DP354" s="1"/>
      <c r="DQ354" s="5"/>
      <c r="DR354" s="1"/>
      <c r="DS354" s="5"/>
      <c r="DT354" s="5"/>
      <c r="DU354" s="5"/>
      <c r="DV354" s="1"/>
      <c r="DW354" s="5"/>
      <c r="DX354" s="1"/>
      <c r="DY354" s="5"/>
      <c r="DZ354" s="5"/>
      <c r="EA354" s="5"/>
      <c r="EB354" s="1"/>
      <c r="EC354" s="5"/>
      <c r="ED354" s="1"/>
      <c r="EE354" s="5"/>
      <c r="EF354" s="5"/>
      <c r="EG354" s="5"/>
      <c r="EH354" s="1"/>
      <c r="EI354" s="5"/>
      <c r="EJ354" s="1"/>
      <c r="EK354" s="5"/>
      <c r="EL354" s="5"/>
      <c r="EM354" s="5"/>
      <c r="EN354" s="1"/>
      <c r="EO354" s="5"/>
      <c r="EP354" s="1"/>
      <c r="EQ354" s="5"/>
      <c r="ER354" s="5"/>
      <c r="ES354" s="5"/>
      <c r="ET354" s="1"/>
      <c r="EU354" s="5"/>
      <c r="EV354" s="1"/>
      <c r="EW354" s="5"/>
      <c r="EX354" s="5"/>
      <c r="EY354" s="5"/>
      <c r="EZ354" s="1"/>
      <c r="FA354" s="5"/>
      <c r="FB354" s="1"/>
      <c r="FC354" s="5"/>
      <c r="FD354" s="4">
        <v>43.947121743092097</v>
      </c>
      <c r="FE354" s="4">
        <v>29.142222820777299</v>
      </c>
      <c r="FF354" s="1">
        <v>0.66312016953324204</v>
      </c>
      <c r="FG354" s="4">
        <v>21.081321387159399</v>
      </c>
      <c r="FH354" s="1">
        <v>0.479697430707691</v>
      </c>
      <c r="FI354" s="4">
        <v>6</v>
      </c>
      <c r="FJ354" s="4">
        <v>3.1645625932456301</v>
      </c>
      <c r="FK354" s="4">
        <v>2.0613009629730099</v>
      </c>
      <c r="FL354" s="1">
        <v>0.65136994520904901</v>
      </c>
      <c r="FM354" s="4">
        <v>1.5402667122778999</v>
      </c>
      <c r="FN354" s="1">
        <v>0.48672341497223298</v>
      </c>
      <c r="FO354" s="4">
        <v>0.45161290322580599</v>
      </c>
      <c r="FP354" s="4">
        <v>0</v>
      </c>
      <c r="FQ354" s="4">
        <v>0</v>
      </c>
      <c r="FR354" s="1"/>
      <c r="FS354" s="4">
        <v>0</v>
      </c>
      <c r="FT354" s="1"/>
      <c r="FU354" s="4">
        <v>0</v>
      </c>
      <c r="FV354" s="4">
        <v>0</v>
      </c>
      <c r="FW354" s="4">
        <v>0</v>
      </c>
      <c r="FX354" s="1"/>
      <c r="FY354" s="4">
        <v>0</v>
      </c>
      <c r="FZ354" s="1"/>
      <c r="GA354" s="4">
        <v>0</v>
      </c>
      <c r="GB354" s="4">
        <v>0</v>
      </c>
      <c r="GC354" s="4">
        <v>0</v>
      </c>
      <c r="GD354" s="1"/>
      <c r="GE354" s="4">
        <v>0</v>
      </c>
      <c r="GF354" s="1"/>
      <c r="GG354" s="4">
        <v>0</v>
      </c>
      <c r="GH354" s="4">
        <v>0</v>
      </c>
      <c r="GI354" s="4">
        <v>0</v>
      </c>
      <c r="GJ354" s="1"/>
      <c r="GK354" s="4">
        <v>0</v>
      </c>
      <c r="GL354" s="1"/>
      <c r="GM354" s="4">
        <v>0</v>
      </c>
      <c r="GN354" s="4">
        <v>0</v>
      </c>
      <c r="GO354" s="4">
        <v>0</v>
      </c>
      <c r="GP354" s="1"/>
      <c r="GQ354" s="4">
        <v>0</v>
      </c>
      <c r="GR354" s="1"/>
      <c r="GS354" s="4">
        <v>0</v>
      </c>
      <c r="GT354" s="4">
        <v>0</v>
      </c>
      <c r="GU354" s="4">
        <v>0</v>
      </c>
      <c r="GV354" s="1"/>
      <c r="GW354" s="4">
        <v>0</v>
      </c>
      <c r="GX354" s="1"/>
      <c r="GY354" s="4">
        <v>0</v>
      </c>
    </row>
    <row r="355" spans="1:207" s="8" customFormat="1" x14ac:dyDescent="0.25">
      <c r="A355" s="4" t="s">
        <v>221</v>
      </c>
      <c r="B355" s="4" t="s">
        <v>899</v>
      </c>
      <c r="C355" s="4" t="s">
        <v>900</v>
      </c>
      <c r="D355" s="30" t="s">
        <v>256</v>
      </c>
      <c r="E355" s="4"/>
      <c r="F355" s="5">
        <v>194.82600345045199</v>
      </c>
      <c r="G355" s="5">
        <v>102.393555814194</v>
      </c>
      <c r="H355" s="5">
        <v>34.704565704722398</v>
      </c>
      <c r="I355" s="5">
        <v>31.041505514783999</v>
      </c>
      <c r="J355" s="5">
        <v>0</v>
      </c>
      <c r="K355" s="5">
        <v>0</v>
      </c>
      <c r="L355" s="5">
        <v>0</v>
      </c>
      <c r="M355" s="5">
        <v>0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>
        <v>297.21955926464602</v>
      </c>
      <c r="AD355" s="5">
        <v>65.746071219506405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362.96563048415197</v>
      </c>
      <c r="AP355" s="5">
        <v>0</v>
      </c>
      <c r="AQ355" s="5"/>
      <c r="AR355" s="5"/>
      <c r="AS355" s="5"/>
      <c r="AT355" s="5"/>
      <c r="AU355" s="5">
        <f t="shared" si="40"/>
        <v>0</v>
      </c>
      <c r="AV355" s="5">
        <f t="shared" si="41"/>
        <v>0</v>
      </c>
      <c r="AW355" s="5">
        <f t="shared" si="42"/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6">
        <v>0</v>
      </c>
      <c r="BM355" s="5" t="s">
        <v>257</v>
      </c>
      <c r="BN355" s="4" t="s">
        <v>257</v>
      </c>
      <c r="BO355" s="7">
        <v>653</v>
      </c>
      <c r="BP355" s="7"/>
      <c r="BQ355" s="4" t="s">
        <v>253</v>
      </c>
      <c r="BR355" s="5"/>
      <c r="BS355" s="5"/>
      <c r="BT355" s="1"/>
      <c r="BU355" s="5"/>
      <c r="BV355" s="1"/>
      <c r="BW355" s="5"/>
      <c r="BX355" s="5"/>
      <c r="BY355" s="5"/>
      <c r="BZ355" s="1"/>
      <c r="CA355" s="5"/>
      <c r="CB355" s="1"/>
      <c r="CC355" s="5"/>
      <c r="CD355" s="5"/>
      <c r="CE355" s="5"/>
      <c r="CF355" s="1"/>
      <c r="CG355" s="5"/>
      <c r="CH355" s="1"/>
      <c r="CI355" s="5"/>
      <c r="CJ355" s="5"/>
      <c r="CK355" s="5"/>
      <c r="CL355" s="1"/>
      <c r="CM355" s="5"/>
      <c r="CN355" s="1"/>
      <c r="CO355" s="5"/>
      <c r="CP355" s="5"/>
      <c r="CQ355" s="5"/>
      <c r="CR355" s="1"/>
      <c r="CS355" s="5"/>
      <c r="CT355" s="1"/>
      <c r="CU355" s="5"/>
      <c r="CV355" s="5"/>
      <c r="CW355" s="5"/>
      <c r="CX355" s="1"/>
      <c r="CY355" s="5"/>
      <c r="CZ355" s="1"/>
      <c r="DA355" s="5"/>
      <c r="DB355" s="5"/>
      <c r="DC355" s="5"/>
      <c r="DD355" s="1"/>
      <c r="DE355" s="5"/>
      <c r="DF355" s="1"/>
      <c r="DG355" s="5"/>
      <c r="DH355" s="5"/>
      <c r="DI355" s="5"/>
      <c r="DJ355" s="1"/>
      <c r="DK355" s="5"/>
      <c r="DL355" s="1"/>
      <c r="DM355" s="5"/>
      <c r="DN355" s="5"/>
      <c r="DO355" s="5"/>
      <c r="DP355" s="1"/>
      <c r="DQ355" s="5"/>
      <c r="DR355" s="1"/>
      <c r="DS355" s="5"/>
      <c r="DT355" s="5"/>
      <c r="DU355" s="5"/>
      <c r="DV355" s="1"/>
      <c r="DW355" s="5"/>
      <c r="DX355" s="1"/>
      <c r="DY355" s="5"/>
      <c r="DZ355" s="5"/>
      <c r="EA355" s="5"/>
      <c r="EB355" s="1"/>
      <c r="EC355" s="5"/>
      <c r="ED355" s="1"/>
      <c r="EE355" s="5"/>
      <c r="EF355" s="5"/>
      <c r="EG355" s="5"/>
      <c r="EH355" s="1"/>
      <c r="EI355" s="5"/>
      <c r="EJ355" s="1"/>
      <c r="EK355" s="5"/>
      <c r="EL355" s="5"/>
      <c r="EM355" s="5"/>
      <c r="EN355" s="1"/>
      <c r="EO355" s="5"/>
      <c r="EP355" s="1"/>
      <c r="EQ355" s="5"/>
      <c r="ER355" s="5"/>
      <c r="ES355" s="5"/>
      <c r="ET355" s="1"/>
      <c r="EU355" s="5"/>
      <c r="EV355" s="1"/>
      <c r="EW355" s="5"/>
      <c r="EX355" s="5"/>
      <c r="EY355" s="5"/>
      <c r="EZ355" s="1"/>
      <c r="FA355" s="5"/>
      <c r="FB355" s="1"/>
      <c r="FC355" s="5"/>
      <c r="FD355" s="4">
        <v>0</v>
      </c>
      <c r="FE355" s="4">
        <v>0</v>
      </c>
      <c r="FF355" s="1"/>
      <c r="FG355" s="4">
        <v>0</v>
      </c>
      <c r="FH355" s="1"/>
      <c r="FI355" s="4">
        <v>0</v>
      </c>
      <c r="FJ355" s="4">
        <v>0</v>
      </c>
      <c r="FK355" s="4">
        <v>0</v>
      </c>
      <c r="FL355" s="1"/>
      <c r="FM355" s="4">
        <v>0</v>
      </c>
      <c r="FN355" s="1"/>
      <c r="FO355" s="4">
        <v>0</v>
      </c>
      <c r="FP355" s="4">
        <v>0</v>
      </c>
      <c r="FQ355" s="4">
        <v>0</v>
      </c>
      <c r="FR355" s="1"/>
      <c r="FS355" s="4">
        <v>0</v>
      </c>
      <c r="FT355" s="1"/>
      <c r="FU355" s="4">
        <v>0</v>
      </c>
      <c r="FV355" s="4">
        <v>0</v>
      </c>
      <c r="FW355" s="4">
        <v>0</v>
      </c>
      <c r="FX355" s="1"/>
      <c r="FY355" s="4">
        <v>0</v>
      </c>
      <c r="FZ355" s="1"/>
      <c r="GA355" s="4">
        <v>0</v>
      </c>
      <c r="GB355" s="4">
        <v>0</v>
      </c>
      <c r="GC355" s="4">
        <v>0</v>
      </c>
      <c r="GD355" s="1"/>
      <c r="GE355" s="4">
        <v>0</v>
      </c>
      <c r="GF355" s="1"/>
      <c r="GG355" s="4">
        <v>0</v>
      </c>
      <c r="GH355" s="4">
        <v>0</v>
      </c>
      <c r="GI355" s="4">
        <v>0</v>
      </c>
      <c r="GJ355" s="1"/>
      <c r="GK355" s="4">
        <v>0</v>
      </c>
      <c r="GL355" s="1"/>
      <c r="GM355" s="4">
        <v>0</v>
      </c>
      <c r="GN355" s="4">
        <v>0</v>
      </c>
      <c r="GO355" s="4">
        <v>0</v>
      </c>
      <c r="GP355" s="1"/>
      <c r="GQ355" s="4">
        <v>0</v>
      </c>
      <c r="GR355" s="1"/>
      <c r="GS355" s="4">
        <v>0</v>
      </c>
      <c r="GT355" s="4">
        <v>0</v>
      </c>
      <c r="GU355" s="4">
        <v>0</v>
      </c>
      <c r="GV355" s="1"/>
      <c r="GW355" s="4">
        <v>0</v>
      </c>
      <c r="GX355" s="1"/>
      <c r="GY355" s="4">
        <v>0</v>
      </c>
    </row>
    <row r="356" spans="1:207" s="8" customFormat="1" x14ac:dyDescent="0.25">
      <c r="A356" s="4" t="s">
        <v>221</v>
      </c>
      <c r="B356" s="4" t="s">
        <v>901</v>
      </c>
      <c r="C356" s="4" t="s">
        <v>902</v>
      </c>
      <c r="D356" s="30" t="s">
        <v>224</v>
      </c>
      <c r="E356" s="4"/>
      <c r="F356" s="5">
        <v>0</v>
      </c>
      <c r="G356" s="5"/>
      <c r="H356" s="5"/>
      <c r="I356" s="5"/>
      <c r="J356" s="5"/>
      <c r="K356" s="5"/>
      <c r="L356" s="5"/>
      <c r="M356" s="5">
        <v>8.0591380890145494</v>
      </c>
      <c r="N356" s="5">
        <v>0</v>
      </c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>
        <v>0</v>
      </c>
      <c r="AD356" s="5">
        <v>0</v>
      </c>
      <c r="AE356" s="5">
        <v>0</v>
      </c>
      <c r="AF356" s="5">
        <v>8.0591380890145494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8.0591380890145494</v>
      </c>
      <c r="AQ356" s="5">
        <v>0</v>
      </c>
      <c r="AR356" s="5"/>
      <c r="AS356" s="5"/>
      <c r="AT356" s="5"/>
      <c r="AU356" s="5">
        <f t="shared" si="40"/>
        <v>-8.0591380890145494</v>
      </c>
      <c r="AV356" s="5">
        <f t="shared" si="41"/>
        <v>0</v>
      </c>
      <c r="AW356" s="5">
        <f t="shared" si="42"/>
        <v>0</v>
      </c>
      <c r="AX356" s="5">
        <v>8.0591380890145494</v>
      </c>
      <c r="AY356" s="5">
        <v>-8.0591380890145494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6">
        <v>0</v>
      </c>
      <c r="BM356" s="5" t="s">
        <v>238</v>
      </c>
      <c r="BN356" s="4" t="s">
        <v>238</v>
      </c>
      <c r="BO356" s="7">
        <v>367</v>
      </c>
      <c r="BP356" s="7"/>
      <c r="BQ356" s="4" t="s">
        <v>253</v>
      </c>
      <c r="BR356" s="5">
        <v>0</v>
      </c>
      <c r="BS356" s="5">
        <v>0</v>
      </c>
      <c r="BT356" s="1"/>
      <c r="BU356" s="5">
        <v>-4.6198089383333599E-2</v>
      </c>
      <c r="BV356" s="1"/>
      <c r="BW356" s="5">
        <v>0</v>
      </c>
      <c r="BX356" s="5"/>
      <c r="BY356" s="5"/>
      <c r="BZ356" s="1"/>
      <c r="CA356" s="5"/>
      <c r="CB356" s="1"/>
      <c r="CC356" s="5"/>
      <c r="CD356" s="5"/>
      <c r="CE356" s="5"/>
      <c r="CF356" s="1"/>
      <c r="CG356" s="5"/>
      <c r="CH356" s="1"/>
      <c r="CI356" s="5"/>
      <c r="CJ356" s="5"/>
      <c r="CK356" s="5"/>
      <c r="CL356" s="1"/>
      <c r="CM356" s="5"/>
      <c r="CN356" s="1"/>
      <c r="CO356" s="5"/>
      <c r="CP356" s="5"/>
      <c r="CQ356" s="5"/>
      <c r="CR356" s="1"/>
      <c r="CS356" s="5"/>
      <c r="CT356" s="1"/>
      <c r="CU356" s="5"/>
      <c r="CV356" s="5"/>
      <c r="CW356" s="5"/>
      <c r="CX356" s="1"/>
      <c r="CY356" s="5"/>
      <c r="CZ356" s="1"/>
      <c r="DA356" s="5"/>
      <c r="DB356" s="5"/>
      <c r="DC356" s="5"/>
      <c r="DD356" s="1"/>
      <c r="DE356" s="5"/>
      <c r="DF356" s="1"/>
      <c r="DG356" s="5"/>
      <c r="DH356" s="5"/>
      <c r="DI356" s="5"/>
      <c r="DJ356" s="1"/>
      <c r="DK356" s="5"/>
      <c r="DL356" s="1"/>
      <c r="DM356" s="5"/>
      <c r="DN356" s="5"/>
      <c r="DO356" s="5"/>
      <c r="DP356" s="1"/>
      <c r="DQ356" s="5"/>
      <c r="DR356" s="1"/>
      <c r="DS356" s="5"/>
      <c r="DT356" s="5"/>
      <c r="DU356" s="5"/>
      <c r="DV356" s="1"/>
      <c r="DW356" s="5"/>
      <c r="DX356" s="1"/>
      <c r="DY356" s="5"/>
      <c r="DZ356" s="5"/>
      <c r="EA356" s="5"/>
      <c r="EB356" s="1"/>
      <c r="EC356" s="5"/>
      <c r="ED356" s="1"/>
      <c r="EE356" s="5"/>
      <c r="EF356" s="5"/>
      <c r="EG356" s="5"/>
      <c r="EH356" s="1"/>
      <c r="EI356" s="5"/>
      <c r="EJ356" s="1"/>
      <c r="EK356" s="5"/>
      <c r="EL356" s="5"/>
      <c r="EM356" s="5"/>
      <c r="EN356" s="1"/>
      <c r="EO356" s="5"/>
      <c r="EP356" s="1"/>
      <c r="EQ356" s="5"/>
      <c r="ER356" s="5"/>
      <c r="ES356" s="5"/>
      <c r="ET356" s="1"/>
      <c r="EU356" s="5"/>
      <c r="EV356" s="1"/>
      <c r="EW356" s="5"/>
      <c r="EX356" s="5"/>
      <c r="EY356" s="5"/>
      <c r="EZ356" s="1"/>
      <c r="FA356" s="5"/>
      <c r="FB356" s="1"/>
      <c r="FC356" s="5"/>
      <c r="FD356" s="4">
        <v>0</v>
      </c>
      <c r="FE356" s="4">
        <v>0</v>
      </c>
      <c r="FF356" s="1"/>
      <c r="FG356" s="4">
        <v>-4.6198089383333599E-2</v>
      </c>
      <c r="FH356" s="1"/>
      <c r="FI356" s="4">
        <v>0</v>
      </c>
      <c r="FJ356" s="4">
        <v>0</v>
      </c>
      <c r="FK356" s="4">
        <v>0</v>
      </c>
      <c r="FL356" s="1"/>
      <c r="FM356" s="4">
        <v>0</v>
      </c>
      <c r="FN356" s="1"/>
      <c r="FO356" s="4">
        <v>0</v>
      </c>
      <c r="FP356" s="4">
        <v>0</v>
      </c>
      <c r="FQ356" s="4">
        <v>0</v>
      </c>
      <c r="FR356" s="1"/>
      <c r="FS356" s="4">
        <v>0</v>
      </c>
      <c r="FT356" s="1"/>
      <c r="FU356" s="4">
        <v>0</v>
      </c>
      <c r="FV356" s="4">
        <v>0</v>
      </c>
      <c r="FW356" s="4">
        <v>0</v>
      </c>
      <c r="FX356" s="1"/>
      <c r="FY356" s="4">
        <v>0</v>
      </c>
      <c r="FZ356" s="1"/>
      <c r="GA356" s="4">
        <v>0</v>
      </c>
      <c r="GB356" s="4">
        <v>0</v>
      </c>
      <c r="GC356" s="4">
        <v>0</v>
      </c>
      <c r="GD356" s="1"/>
      <c r="GE356" s="4">
        <v>0</v>
      </c>
      <c r="GF356" s="1"/>
      <c r="GG356" s="4">
        <v>0</v>
      </c>
      <c r="GH356" s="4">
        <v>0</v>
      </c>
      <c r="GI356" s="4">
        <v>0</v>
      </c>
      <c r="GJ356" s="1"/>
      <c r="GK356" s="4">
        <v>0</v>
      </c>
      <c r="GL356" s="1"/>
      <c r="GM356" s="4">
        <v>0</v>
      </c>
      <c r="GN356" s="4">
        <v>0</v>
      </c>
      <c r="GO356" s="4">
        <v>0</v>
      </c>
      <c r="GP356" s="1"/>
      <c r="GQ356" s="4">
        <v>0</v>
      </c>
      <c r="GR356" s="1"/>
      <c r="GS356" s="4">
        <v>0</v>
      </c>
      <c r="GT356" s="4">
        <v>0</v>
      </c>
      <c r="GU356" s="4">
        <v>0</v>
      </c>
      <c r="GV356" s="1"/>
      <c r="GW356" s="4">
        <v>0</v>
      </c>
      <c r="GX356" s="1"/>
      <c r="GY356" s="4">
        <v>0</v>
      </c>
    </row>
    <row r="357" spans="1:207" s="8" customFormat="1" x14ac:dyDescent="0.25">
      <c r="A357" s="4" t="s">
        <v>221</v>
      </c>
      <c r="B357" s="4" t="s">
        <v>903</v>
      </c>
      <c r="C357" s="4" t="s">
        <v>904</v>
      </c>
      <c r="D357" s="30" t="s">
        <v>241</v>
      </c>
      <c r="E357" s="4" t="s">
        <v>242</v>
      </c>
      <c r="F357" s="5">
        <v>0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>
        <v>2.3258767271742098</v>
      </c>
      <c r="T357" s="5">
        <v>1.86196529631607</v>
      </c>
      <c r="U357" s="5"/>
      <c r="V357" s="5"/>
      <c r="W357" s="5"/>
      <c r="X357" s="5"/>
      <c r="Y357" s="5"/>
      <c r="Z357" s="5"/>
      <c r="AA357" s="5"/>
      <c r="AB357" s="5"/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2.3258767271742098</v>
      </c>
      <c r="AJ357" s="5">
        <v>1.86196529631607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/>
      <c r="AQ357" s="5"/>
      <c r="AR357" s="5">
        <v>4.1878420234902798</v>
      </c>
      <c r="AS357" s="5"/>
      <c r="AT357" s="5"/>
      <c r="AU357" s="5">
        <f t="shared" si="40"/>
        <v>0</v>
      </c>
      <c r="AV357" s="5">
        <f t="shared" si="41"/>
        <v>4.1878420234902798</v>
      </c>
      <c r="AW357" s="5">
        <f t="shared" si="42"/>
        <v>-4.1878420234902798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2.3258767271742098</v>
      </c>
      <c r="BE357" s="5">
        <v>-0.46391143085813702</v>
      </c>
      <c r="BF357" s="5">
        <v>-1.86196529631607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6">
        <v>0</v>
      </c>
      <c r="BM357" s="5" t="s">
        <v>257</v>
      </c>
      <c r="BN357" s="4" t="s">
        <v>257</v>
      </c>
      <c r="BO357" s="7"/>
      <c r="BP357" s="7"/>
      <c r="BQ357" s="4" t="s">
        <v>253</v>
      </c>
      <c r="BR357" s="5"/>
      <c r="BS357" s="5"/>
      <c r="BT357" s="1"/>
      <c r="BU357" s="5"/>
      <c r="BV357" s="1"/>
      <c r="BW357" s="5"/>
      <c r="BX357" s="5"/>
      <c r="BY357" s="5"/>
      <c r="BZ357" s="1"/>
      <c r="CA357" s="5"/>
      <c r="CB357" s="1"/>
      <c r="CC357" s="5"/>
      <c r="CD357" s="5"/>
      <c r="CE357" s="5"/>
      <c r="CF357" s="1"/>
      <c r="CG357" s="5"/>
      <c r="CH357" s="1"/>
      <c r="CI357" s="5"/>
      <c r="CJ357" s="5"/>
      <c r="CK357" s="5"/>
      <c r="CL357" s="1"/>
      <c r="CM357" s="5"/>
      <c r="CN357" s="1"/>
      <c r="CO357" s="5"/>
      <c r="CP357" s="5"/>
      <c r="CQ357" s="5"/>
      <c r="CR357" s="1"/>
      <c r="CS357" s="5"/>
      <c r="CT357" s="1"/>
      <c r="CU357" s="5"/>
      <c r="CV357" s="5">
        <v>2.3258767271742098</v>
      </c>
      <c r="CW357" s="5">
        <v>2.3258767271742098</v>
      </c>
      <c r="CX357" s="1">
        <v>1</v>
      </c>
      <c r="CY357" s="5">
        <v>2.3258767271742098</v>
      </c>
      <c r="CZ357" s="1">
        <v>1</v>
      </c>
      <c r="DA357" s="5">
        <v>0</v>
      </c>
      <c r="DB357" s="5">
        <v>1.86196529631607</v>
      </c>
      <c r="DC357" s="5">
        <v>1.86196529631607</v>
      </c>
      <c r="DD357" s="1">
        <v>1</v>
      </c>
      <c r="DE357" s="5">
        <v>1.8642063067037999</v>
      </c>
      <c r="DF357" s="1">
        <v>1.00120357258654</v>
      </c>
      <c r="DG357" s="5">
        <v>0</v>
      </c>
      <c r="DH357" s="5"/>
      <c r="DI357" s="5"/>
      <c r="DJ357" s="1"/>
      <c r="DK357" s="5"/>
      <c r="DL357" s="1"/>
      <c r="DM357" s="5"/>
      <c r="DN357" s="5"/>
      <c r="DO357" s="5"/>
      <c r="DP357" s="1"/>
      <c r="DQ357" s="5"/>
      <c r="DR357" s="1"/>
      <c r="DS357" s="5"/>
      <c r="DT357" s="5"/>
      <c r="DU357" s="5"/>
      <c r="DV357" s="1"/>
      <c r="DW357" s="5"/>
      <c r="DX357" s="1"/>
      <c r="DY357" s="5"/>
      <c r="DZ357" s="5"/>
      <c r="EA357" s="5"/>
      <c r="EB357" s="1"/>
      <c r="EC357" s="5"/>
      <c r="ED357" s="1"/>
      <c r="EE357" s="5"/>
      <c r="EF357" s="5"/>
      <c r="EG357" s="5"/>
      <c r="EH357" s="1"/>
      <c r="EI357" s="5"/>
      <c r="EJ357" s="1"/>
      <c r="EK357" s="5"/>
      <c r="EL357" s="5"/>
      <c r="EM357" s="5"/>
      <c r="EN357" s="1"/>
      <c r="EO357" s="5"/>
      <c r="EP357" s="1"/>
      <c r="EQ357" s="5"/>
      <c r="ER357" s="5"/>
      <c r="ES357" s="5"/>
      <c r="ET357" s="1"/>
      <c r="EU357" s="5"/>
      <c r="EV357" s="1"/>
      <c r="EW357" s="5"/>
      <c r="EX357" s="5"/>
      <c r="EY357" s="5"/>
      <c r="EZ357" s="1"/>
      <c r="FA357" s="5"/>
      <c r="FB357" s="1"/>
      <c r="FC357" s="5"/>
      <c r="FD357" s="4">
        <v>0</v>
      </c>
      <c r="FE357" s="4">
        <v>0</v>
      </c>
      <c r="FF357" s="1"/>
      <c r="FG357" s="4">
        <v>0</v>
      </c>
      <c r="FH357" s="1"/>
      <c r="FI357" s="4">
        <v>0</v>
      </c>
      <c r="FJ357" s="4">
        <v>0</v>
      </c>
      <c r="FK357" s="4">
        <v>0</v>
      </c>
      <c r="FL357" s="1"/>
      <c r="FM357" s="4">
        <v>0</v>
      </c>
      <c r="FN357" s="1"/>
      <c r="FO357" s="4">
        <v>0</v>
      </c>
      <c r="FP357" s="4">
        <v>2.3258767271742098</v>
      </c>
      <c r="FQ357" s="4">
        <v>2.3258767271742098</v>
      </c>
      <c r="FR357" s="1">
        <v>1</v>
      </c>
      <c r="FS357" s="4">
        <v>2.3258767271742098</v>
      </c>
      <c r="FT357" s="1">
        <v>1</v>
      </c>
      <c r="FU357" s="4">
        <v>0</v>
      </c>
      <c r="FV357" s="4">
        <v>1.86196529631607</v>
      </c>
      <c r="FW357" s="4">
        <v>1.86196529631607</v>
      </c>
      <c r="FX357" s="1">
        <v>1</v>
      </c>
      <c r="FY357" s="4">
        <v>1.8642063067037999</v>
      </c>
      <c r="FZ357" s="1">
        <v>1.00120357258654</v>
      </c>
      <c r="GA357" s="4">
        <v>0</v>
      </c>
      <c r="GB357" s="4">
        <v>0</v>
      </c>
      <c r="GC357" s="4">
        <v>0</v>
      </c>
      <c r="GD357" s="1"/>
      <c r="GE357" s="4">
        <v>0</v>
      </c>
      <c r="GF357" s="1"/>
      <c r="GG357" s="4">
        <v>0</v>
      </c>
      <c r="GH357" s="4">
        <v>0</v>
      </c>
      <c r="GI357" s="4">
        <v>0</v>
      </c>
      <c r="GJ357" s="1"/>
      <c r="GK357" s="4">
        <v>0</v>
      </c>
      <c r="GL357" s="1"/>
      <c r="GM357" s="4">
        <v>0</v>
      </c>
      <c r="GN357" s="4">
        <v>0</v>
      </c>
      <c r="GO357" s="4">
        <v>0</v>
      </c>
      <c r="GP357" s="1"/>
      <c r="GQ357" s="4">
        <v>0</v>
      </c>
      <c r="GR357" s="1"/>
      <c r="GS357" s="4">
        <v>0</v>
      </c>
      <c r="GT357" s="4">
        <v>0</v>
      </c>
      <c r="GU357" s="4">
        <v>0</v>
      </c>
      <c r="GV357" s="1"/>
      <c r="GW357" s="4">
        <v>0</v>
      </c>
      <c r="GX357" s="1"/>
      <c r="GY357" s="4">
        <v>0</v>
      </c>
    </row>
    <row r="358" spans="1:207" s="8" customFormat="1" x14ac:dyDescent="0.25">
      <c r="A358" s="4" t="s">
        <v>221</v>
      </c>
      <c r="B358" s="4" t="s">
        <v>905</v>
      </c>
      <c r="C358" s="4" t="s">
        <v>906</v>
      </c>
      <c r="D358" s="30" t="s">
        <v>304</v>
      </c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>
        <v>830.05252597072399</v>
      </c>
      <c r="AB358" s="5">
        <v>588.55770600035703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830.05252597072399</v>
      </c>
      <c r="AN358" s="5">
        <v>588.55770600035703</v>
      </c>
      <c r="AO358" s="5"/>
      <c r="AP358" s="5"/>
      <c r="AQ358" s="5"/>
      <c r="AR358" s="5"/>
      <c r="AS358" s="5"/>
      <c r="AT358" s="5">
        <v>1418.6102319710801</v>
      </c>
      <c r="AU358" s="5">
        <f t="shared" si="40"/>
        <v>0</v>
      </c>
      <c r="AV358" s="5">
        <f t="shared" si="41"/>
        <v>0</v>
      </c>
      <c r="AW358" s="5">
        <f t="shared" si="42"/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6">
        <v>830.05252597072399</v>
      </c>
      <c r="BM358" s="5" t="s">
        <v>257</v>
      </c>
      <c r="BN358" s="4" t="s">
        <v>257</v>
      </c>
      <c r="BO358" s="7"/>
      <c r="BP358" s="7"/>
      <c r="BQ358" s="4" t="s">
        <v>253</v>
      </c>
      <c r="BR358" s="5"/>
      <c r="BS358" s="5"/>
      <c r="BT358" s="1"/>
      <c r="BU358" s="5"/>
      <c r="BV358" s="1"/>
      <c r="BW358" s="5"/>
      <c r="BX358" s="5"/>
      <c r="BY358" s="5"/>
      <c r="BZ358" s="1"/>
      <c r="CA358" s="5"/>
      <c r="CB358" s="1"/>
      <c r="CC358" s="5"/>
      <c r="CD358" s="5"/>
      <c r="CE358" s="5"/>
      <c r="CF358" s="1"/>
      <c r="CG358" s="5"/>
      <c r="CH358" s="1"/>
      <c r="CI358" s="5"/>
      <c r="CJ358" s="5"/>
      <c r="CK358" s="5"/>
      <c r="CL358" s="1"/>
      <c r="CM358" s="5"/>
      <c r="CN358" s="1"/>
      <c r="CO358" s="5"/>
      <c r="CP358" s="5"/>
      <c r="CQ358" s="5"/>
      <c r="CR358" s="1"/>
      <c r="CS358" s="5"/>
      <c r="CT358" s="1"/>
      <c r="CU358" s="5"/>
      <c r="CV358" s="5"/>
      <c r="CW358" s="5"/>
      <c r="CX358" s="1"/>
      <c r="CY358" s="5"/>
      <c r="CZ358" s="1"/>
      <c r="DA358" s="5"/>
      <c r="DB358" s="5"/>
      <c r="DC358" s="5"/>
      <c r="DD358" s="1"/>
      <c r="DE358" s="5"/>
      <c r="DF358" s="1"/>
      <c r="DG358" s="5"/>
      <c r="DH358" s="5"/>
      <c r="DI358" s="5"/>
      <c r="DJ358" s="1"/>
      <c r="DK358" s="5"/>
      <c r="DL358" s="1"/>
      <c r="DM358" s="5"/>
      <c r="DN358" s="5"/>
      <c r="DO358" s="5"/>
      <c r="DP358" s="1"/>
      <c r="DQ358" s="5"/>
      <c r="DR358" s="1"/>
      <c r="DS358" s="5"/>
      <c r="DT358" s="5"/>
      <c r="DU358" s="5"/>
      <c r="DV358" s="1"/>
      <c r="DW358" s="5"/>
      <c r="DX358" s="1"/>
      <c r="DY358" s="5"/>
      <c r="DZ358" s="5"/>
      <c r="EA358" s="5"/>
      <c r="EB358" s="1"/>
      <c r="EC358" s="5"/>
      <c r="ED358" s="1"/>
      <c r="EE358" s="5"/>
      <c r="EF358" s="5"/>
      <c r="EG358" s="5"/>
      <c r="EH358" s="1"/>
      <c r="EI358" s="5"/>
      <c r="EJ358" s="1"/>
      <c r="EK358" s="5"/>
      <c r="EL358" s="5"/>
      <c r="EM358" s="5"/>
      <c r="EN358" s="1"/>
      <c r="EO358" s="5"/>
      <c r="EP358" s="1"/>
      <c r="EQ358" s="5"/>
      <c r="ER358" s="5">
        <v>848.51779612117298</v>
      </c>
      <c r="ES358" s="5">
        <v>516.435676581238</v>
      </c>
      <c r="ET358" s="1">
        <v>0.60863269921033902</v>
      </c>
      <c r="EU358" s="5">
        <v>331.72341566456998</v>
      </c>
      <c r="EV358" s="1">
        <v>0.39094455906638198</v>
      </c>
      <c r="EW358" s="5">
        <v>171.761290322581</v>
      </c>
      <c r="EX358" s="5">
        <v>587.27855310333405</v>
      </c>
      <c r="EY358" s="5">
        <v>368.30555316308403</v>
      </c>
      <c r="EZ358" s="1">
        <v>0.62713945744631905</v>
      </c>
      <c r="FA358" s="5">
        <v>232.63722191252899</v>
      </c>
      <c r="FB358" s="1">
        <v>0.39612756277785499</v>
      </c>
      <c r="FC358" s="5">
        <v>112.282795698925</v>
      </c>
      <c r="FD358" s="4">
        <v>0</v>
      </c>
      <c r="FE358" s="4">
        <v>0</v>
      </c>
      <c r="FF358" s="1"/>
      <c r="FG358" s="4">
        <v>0</v>
      </c>
      <c r="FH358" s="1"/>
      <c r="FI358" s="4">
        <v>0</v>
      </c>
      <c r="FJ358" s="4">
        <v>0</v>
      </c>
      <c r="FK358" s="4">
        <v>0</v>
      </c>
      <c r="FL358" s="1"/>
      <c r="FM358" s="4">
        <v>0</v>
      </c>
      <c r="FN358" s="1"/>
      <c r="FO358" s="4">
        <v>0</v>
      </c>
      <c r="FP358" s="4">
        <v>0</v>
      </c>
      <c r="FQ358" s="4">
        <v>0</v>
      </c>
      <c r="FR358" s="1"/>
      <c r="FS358" s="4">
        <v>0</v>
      </c>
      <c r="FT358" s="1"/>
      <c r="FU358" s="4">
        <v>0</v>
      </c>
      <c r="FV358" s="4">
        <v>0</v>
      </c>
      <c r="FW358" s="4">
        <v>0</v>
      </c>
      <c r="FX358" s="1"/>
      <c r="FY358" s="4">
        <v>0</v>
      </c>
      <c r="FZ358" s="1"/>
      <c r="GA358" s="4">
        <v>0</v>
      </c>
      <c r="GB358" s="4">
        <v>0</v>
      </c>
      <c r="GC358" s="4">
        <v>0</v>
      </c>
      <c r="GD358" s="1"/>
      <c r="GE358" s="4">
        <v>0</v>
      </c>
      <c r="GF358" s="1"/>
      <c r="GG358" s="4">
        <v>0</v>
      </c>
      <c r="GH358" s="4">
        <v>0</v>
      </c>
      <c r="GI358" s="4">
        <v>0</v>
      </c>
      <c r="GJ358" s="1"/>
      <c r="GK358" s="4">
        <v>0</v>
      </c>
      <c r="GL358" s="1"/>
      <c r="GM358" s="4">
        <v>0</v>
      </c>
      <c r="GN358" s="4">
        <v>848.51779612117298</v>
      </c>
      <c r="GO358" s="4">
        <v>516.435676581238</v>
      </c>
      <c r="GP358" s="1">
        <v>0.60863269921033902</v>
      </c>
      <c r="GQ358" s="4">
        <v>331.72341566456998</v>
      </c>
      <c r="GR358" s="1">
        <v>0.39094455906638198</v>
      </c>
      <c r="GS358" s="4">
        <v>171.761290322581</v>
      </c>
      <c r="GT358" s="4">
        <v>587.27855310333405</v>
      </c>
      <c r="GU358" s="4">
        <v>368.30555316308403</v>
      </c>
      <c r="GV358" s="1">
        <v>0.62713945744631905</v>
      </c>
      <c r="GW358" s="4">
        <v>232.63722191252899</v>
      </c>
      <c r="GX358" s="1">
        <v>0.39612756277785499</v>
      </c>
      <c r="GY358" s="4">
        <v>112.282795698925</v>
      </c>
    </row>
    <row r="359" spans="1:207" s="8" customFormat="1" x14ac:dyDescent="0.25">
      <c r="A359" s="4" t="s">
        <v>221</v>
      </c>
      <c r="B359" s="4" t="s">
        <v>907</v>
      </c>
      <c r="C359" s="4" t="s">
        <v>907</v>
      </c>
      <c r="D359" s="30" t="s">
        <v>257</v>
      </c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/>
      <c r="AP359" s="5"/>
      <c r="AQ359" s="5"/>
      <c r="AR359" s="5"/>
      <c r="AS359" s="5"/>
      <c r="AT359" s="5">
        <v>0</v>
      </c>
      <c r="AU359" s="5">
        <f t="shared" si="40"/>
        <v>0</v>
      </c>
      <c r="AV359" s="5">
        <f t="shared" si="41"/>
        <v>0</v>
      </c>
      <c r="AW359" s="5">
        <f t="shared" si="42"/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6">
        <v>0</v>
      </c>
      <c r="BM359" s="5" t="s">
        <v>257</v>
      </c>
      <c r="BN359" s="4" t="s">
        <v>257</v>
      </c>
      <c r="BO359" s="7"/>
      <c r="BP359" s="7"/>
      <c r="BQ359" s="4" t="s">
        <v>253</v>
      </c>
      <c r="BR359" s="5"/>
      <c r="BS359" s="5"/>
      <c r="BT359" s="1"/>
      <c r="BU359" s="5"/>
      <c r="BV359" s="1"/>
      <c r="BW359" s="5"/>
      <c r="BX359" s="5"/>
      <c r="BY359" s="5"/>
      <c r="BZ359" s="1"/>
      <c r="CA359" s="5"/>
      <c r="CB359" s="1"/>
      <c r="CC359" s="5"/>
      <c r="CD359" s="5"/>
      <c r="CE359" s="5"/>
      <c r="CF359" s="1"/>
      <c r="CG359" s="5"/>
      <c r="CH359" s="1"/>
      <c r="CI359" s="5"/>
      <c r="CJ359" s="5"/>
      <c r="CK359" s="5"/>
      <c r="CL359" s="1"/>
      <c r="CM359" s="5"/>
      <c r="CN359" s="1"/>
      <c r="CO359" s="5"/>
      <c r="CP359" s="5"/>
      <c r="CQ359" s="5"/>
      <c r="CR359" s="1"/>
      <c r="CS359" s="5"/>
      <c r="CT359" s="1"/>
      <c r="CU359" s="5"/>
      <c r="CV359" s="5"/>
      <c r="CW359" s="5"/>
      <c r="CX359" s="1"/>
      <c r="CY359" s="5"/>
      <c r="CZ359" s="1"/>
      <c r="DA359" s="5"/>
      <c r="DB359" s="5"/>
      <c r="DC359" s="5"/>
      <c r="DD359" s="1"/>
      <c r="DE359" s="5"/>
      <c r="DF359" s="1"/>
      <c r="DG359" s="5"/>
      <c r="DH359" s="5"/>
      <c r="DI359" s="5"/>
      <c r="DJ359" s="1"/>
      <c r="DK359" s="5"/>
      <c r="DL359" s="1"/>
      <c r="DM359" s="5"/>
      <c r="DN359" s="5"/>
      <c r="DO359" s="5"/>
      <c r="DP359" s="1"/>
      <c r="DQ359" s="5"/>
      <c r="DR359" s="1"/>
      <c r="DS359" s="5"/>
      <c r="DT359" s="5"/>
      <c r="DU359" s="5"/>
      <c r="DV359" s="1"/>
      <c r="DW359" s="5"/>
      <c r="DX359" s="1"/>
      <c r="DY359" s="5"/>
      <c r="DZ359" s="5"/>
      <c r="EA359" s="5"/>
      <c r="EB359" s="1"/>
      <c r="EC359" s="5"/>
      <c r="ED359" s="1"/>
      <c r="EE359" s="5"/>
      <c r="EF359" s="5"/>
      <c r="EG359" s="5"/>
      <c r="EH359" s="1"/>
      <c r="EI359" s="5"/>
      <c r="EJ359" s="1"/>
      <c r="EK359" s="5"/>
      <c r="EL359" s="5"/>
      <c r="EM359" s="5"/>
      <c r="EN359" s="1"/>
      <c r="EO359" s="5"/>
      <c r="EP359" s="1"/>
      <c r="EQ359" s="5"/>
      <c r="ER359" s="5"/>
      <c r="ES359" s="5"/>
      <c r="ET359" s="1"/>
      <c r="EU359" s="5"/>
      <c r="EV359" s="1"/>
      <c r="EW359" s="5"/>
      <c r="EX359" s="5">
        <v>0</v>
      </c>
      <c r="EY359" s="5">
        <v>0</v>
      </c>
      <c r="EZ359" s="1"/>
      <c r="FA359" s="5">
        <v>0</v>
      </c>
      <c r="FB359" s="1"/>
      <c r="FC359" s="5">
        <v>0</v>
      </c>
      <c r="FD359" s="4">
        <v>0</v>
      </c>
      <c r="FE359" s="4">
        <v>0</v>
      </c>
      <c r="FF359" s="1"/>
      <c r="FG359" s="4">
        <v>0</v>
      </c>
      <c r="FH359" s="1"/>
      <c r="FI359" s="4">
        <v>0</v>
      </c>
      <c r="FJ359" s="4">
        <v>0</v>
      </c>
      <c r="FK359" s="4">
        <v>0</v>
      </c>
      <c r="FL359" s="1"/>
      <c r="FM359" s="4">
        <v>0</v>
      </c>
      <c r="FN359" s="1"/>
      <c r="FO359" s="4">
        <v>0</v>
      </c>
      <c r="FP359" s="4">
        <v>0</v>
      </c>
      <c r="FQ359" s="4">
        <v>0</v>
      </c>
      <c r="FR359" s="1"/>
      <c r="FS359" s="4">
        <v>0</v>
      </c>
      <c r="FT359" s="1"/>
      <c r="FU359" s="4">
        <v>0</v>
      </c>
      <c r="FV359" s="4">
        <v>0</v>
      </c>
      <c r="FW359" s="4">
        <v>0</v>
      </c>
      <c r="FX359" s="1"/>
      <c r="FY359" s="4">
        <v>0</v>
      </c>
      <c r="FZ359" s="1"/>
      <c r="GA359" s="4">
        <v>0</v>
      </c>
      <c r="GB359" s="4">
        <v>0</v>
      </c>
      <c r="GC359" s="4">
        <v>0</v>
      </c>
      <c r="GD359" s="1"/>
      <c r="GE359" s="4">
        <v>0</v>
      </c>
      <c r="GF359" s="1"/>
      <c r="GG359" s="4">
        <v>0</v>
      </c>
      <c r="GH359" s="4">
        <v>0</v>
      </c>
      <c r="GI359" s="4">
        <v>0</v>
      </c>
      <c r="GJ359" s="1"/>
      <c r="GK359" s="4">
        <v>0</v>
      </c>
      <c r="GL359" s="1"/>
      <c r="GM359" s="4">
        <v>0</v>
      </c>
      <c r="GN359" s="4">
        <v>0</v>
      </c>
      <c r="GO359" s="4">
        <v>0</v>
      </c>
      <c r="GP359" s="1"/>
      <c r="GQ359" s="4">
        <v>0</v>
      </c>
      <c r="GR359" s="1"/>
      <c r="GS359" s="4">
        <v>0</v>
      </c>
      <c r="GT359" s="4">
        <v>0</v>
      </c>
      <c r="GU359" s="4">
        <v>0</v>
      </c>
      <c r="GV359" s="1"/>
      <c r="GW359" s="4">
        <v>0</v>
      </c>
      <c r="GX359" s="1"/>
      <c r="GY359" s="4">
        <v>0</v>
      </c>
    </row>
    <row r="360" spans="1:207" s="8" customFormat="1" x14ac:dyDescent="0.25">
      <c r="A360" s="4" t="s">
        <v>221</v>
      </c>
      <c r="B360" s="4" t="s">
        <v>908</v>
      </c>
      <c r="C360" s="4" t="s">
        <v>909</v>
      </c>
      <c r="D360" s="30" t="s">
        <v>304</v>
      </c>
      <c r="E360" s="4" t="s">
        <v>242</v>
      </c>
      <c r="F360" s="5"/>
      <c r="G360" s="5">
        <v>97.282842363117894</v>
      </c>
      <c r="H360" s="5">
        <v>169.792700495048</v>
      </c>
      <c r="I360" s="5">
        <v>125.747550361732</v>
      </c>
      <c r="J360" s="5">
        <v>117.65805552263799</v>
      </c>
      <c r="K360" s="5">
        <v>117.696255991575</v>
      </c>
      <c r="L360" s="5">
        <v>14.5734097251586</v>
      </c>
      <c r="M360" s="5">
        <v>0</v>
      </c>
      <c r="N360" s="5">
        <v>0</v>
      </c>
      <c r="O360" s="5"/>
      <c r="P360" s="5">
        <v>0</v>
      </c>
      <c r="Q360" s="5"/>
      <c r="R360" s="5"/>
      <c r="S360" s="5"/>
      <c r="T360" s="5"/>
      <c r="U360" s="5"/>
      <c r="V360" s="5"/>
      <c r="W360" s="5"/>
      <c r="X360" s="5"/>
      <c r="Y360" s="5"/>
      <c r="Z360" s="5">
        <v>0</v>
      </c>
      <c r="AA360" s="5"/>
      <c r="AB360" s="5"/>
      <c r="AC360" s="5">
        <v>97.282842363117894</v>
      </c>
      <c r="AD360" s="5">
        <v>295.54025085678001</v>
      </c>
      <c r="AE360" s="5">
        <v>235.35431151421301</v>
      </c>
      <c r="AF360" s="5">
        <v>14.5734097251586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392.823093219898</v>
      </c>
      <c r="AP360" s="5">
        <v>249.927721239372</v>
      </c>
      <c r="AQ360" s="5">
        <v>0</v>
      </c>
      <c r="AR360" s="5"/>
      <c r="AS360" s="5"/>
      <c r="AT360" s="5">
        <v>0</v>
      </c>
      <c r="AU360" s="5">
        <f t="shared" si="40"/>
        <v>-249.927721239372</v>
      </c>
      <c r="AV360" s="5">
        <f t="shared" si="41"/>
        <v>0</v>
      </c>
      <c r="AW360" s="5">
        <f t="shared" si="42"/>
        <v>0</v>
      </c>
      <c r="AX360" s="5">
        <v>-14.5734097251586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6">
        <v>0</v>
      </c>
      <c r="BM360" s="5" t="s">
        <v>279</v>
      </c>
      <c r="BN360" s="4" t="s">
        <v>238</v>
      </c>
      <c r="BO360" s="7">
        <v>953</v>
      </c>
      <c r="BP360" s="7"/>
      <c r="BQ360" s="4" t="s">
        <v>253</v>
      </c>
      <c r="BR360" s="5">
        <v>0</v>
      </c>
      <c r="BS360" s="5">
        <v>0</v>
      </c>
      <c r="BT360" s="1"/>
      <c r="BU360" s="5">
        <v>1.5735118909451</v>
      </c>
      <c r="BV360" s="1"/>
      <c r="BW360" s="5">
        <v>0</v>
      </c>
      <c r="BX360" s="5"/>
      <c r="BY360" s="5"/>
      <c r="BZ360" s="1"/>
      <c r="CA360" s="5"/>
      <c r="CB360" s="1"/>
      <c r="CC360" s="5"/>
      <c r="CD360" s="5">
        <v>0</v>
      </c>
      <c r="CE360" s="5">
        <v>0</v>
      </c>
      <c r="CF360" s="1"/>
      <c r="CG360" s="5">
        <v>0.107545887151598</v>
      </c>
      <c r="CH360" s="1"/>
      <c r="CI360" s="5">
        <v>0</v>
      </c>
      <c r="CJ360" s="5"/>
      <c r="CK360" s="5"/>
      <c r="CL360" s="1"/>
      <c r="CM360" s="5"/>
      <c r="CN360" s="1"/>
      <c r="CO360" s="5"/>
      <c r="CP360" s="5"/>
      <c r="CQ360" s="5"/>
      <c r="CR360" s="1"/>
      <c r="CS360" s="5"/>
      <c r="CT360" s="1"/>
      <c r="CU360" s="5"/>
      <c r="CV360" s="5"/>
      <c r="CW360" s="5"/>
      <c r="CX360" s="1"/>
      <c r="CY360" s="5"/>
      <c r="CZ360" s="1"/>
      <c r="DA360" s="5"/>
      <c r="DB360" s="5"/>
      <c r="DC360" s="5"/>
      <c r="DD360" s="1"/>
      <c r="DE360" s="5"/>
      <c r="DF360" s="1"/>
      <c r="DG360" s="5"/>
      <c r="DH360" s="5"/>
      <c r="DI360" s="5"/>
      <c r="DJ360" s="1"/>
      <c r="DK360" s="5"/>
      <c r="DL360" s="1"/>
      <c r="DM360" s="5"/>
      <c r="DN360" s="5"/>
      <c r="DO360" s="5"/>
      <c r="DP360" s="1"/>
      <c r="DQ360" s="5"/>
      <c r="DR360" s="1"/>
      <c r="DS360" s="5"/>
      <c r="DT360" s="5"/>
      <c r="DU360" s="5"/>
      <c r="DV360" s="1"/>
      <c r="DW360" s="5"/>
      <c r="DX360" s="1"/>
      <c r="DY360" s="5"/>
      <c r="DZ360" s="5"/>
      <c r="EA360" s="5"/>
      <c r="EB360" s="1"/>
      <c r="EC360" s="5"/>
      <c r="ED360" s="1"/>
      <c r="EE360" s="5"/>
      <c r="EF360" s="5"/>
      <c r="EG360" s="5"/>
      <c r="EH360" s="1"/>
      <c r="EI360" s="5"/>
      <c r="EJ360" s="1"/>
      <c r="EK360" s="5"/>
      <c r="EL360" s="5">
        <v>0</v>
      </c>
      <c r="EM360" s="5">
        <v>0</v>
      </c>
      <c r="EN360" s="1"/>
      <c r="EO360" s="5">
        <v>-0.40192965315095303</v>
      </c>
      <c r="EP360" s="1"/>
      <c r="EQ360" s="5">
        <v>0</v>
      </c>
      <c r="ER360" s="5"/>
      <c r="ES360" s="5"/>
      <c r="ET360" s="1"/>
      <c r="EU360" s="5"/>
      <c r="EV360" s="1"/>
      <c r="EW360" s="5"/>
      <c r="EX360" s="5"/>
      <c r="EY360" s="5"/>
      <c r="EZ360" s="1"/>
      <c r="FA360" s="5"/>
      <c r="FB360" s="1"/>
      <c r="FC360" s="5"/>
      <c r="FD360" s="4">
        <v>0</v>
      </c>
      <c r="FE360" s="4">
        <v>0</v>
      </c>
      <c r="FF360" s="1"/>
      <c r="FG360" s="4">
        <v>1.5735118909451</v>
      </c>
      <c r="FH360" s="1"/>
      <c r="FI360" s="4">
        <v>0</v>
      </c>
      <c r="FJ360" s="4">
        <v>0</v>
      </c>
      <c r="FK360" s="4">
        <v>0</v>
      </c>
      <c r="FL360" s="1"/>
      <c r="FM360" s="4">
        <v>0.107545887151598</v>
      </c>
      <c r="FN360" s="1"/>
      <c r="FO360" s="4">
        <v>0</v>
      </c>
      <c r="FP360" s="4">
        <v>0</v>
      </c>
      <c r="FQ360" s="4">
        <v>0</v>
      </c>
      <c r="FR360" s="1"/>
      <c r="FS360" s="4">
        <v>0</v>
      </c>
      <c r="FT360" s="1"/>
      <c r="FU360" s="4">
        <v>0</v>
      </c>
      <c r="FV360" s="4">
        <v>0</v>
      </c>
      <c r="FW360" s="4">
        <v>0</v>
      </c>
      <c r="FX360" s="1"/>
      <c r="FY360" s="4">
        <v>0</v>
      </c>
      <c r="FZ360" s="1"/>
      <c r="GA360" s="4">
        <v>0</v>
      </c>
      <c r="GB360" s="4">
        <v>0</v>
      </c>
      <c r="GC360" s="4">
        <v>0</v>
      </c>
      <c r="GD360" s="1"/>
      <c r="GE360" s="4">
        <v>0</v>
      </c>
      <c r="GF360" s="1"/>
      <c r="GG360" s="4">
        <v>0</v>
      </c>
      <c r="GH360" s="4">
        <v>0</v>
      </c>
      <c r="GI360" s="4">
        <v>0</v>
      </c>
      <c r="GJ360" s="1"/>
      <c r="GK360" s="4">
        <v>0</v>
      </c>
      <c r="GL360" s="1"/>
      <c r="GM360" s="4">
        <v>0</v>
      </c>
      <c r="GN360" s="4">
        <v>0</v>
      </c>
      <c r="GO360" s="4">
        <v>0</v>
      </c>
      <c r="GP360" s="1"/>
      <c r="GQ360" s="4">
        <v>-0.40192965315095303</v>
      </c>
      <c r="GR360" s="1"/>
      <c r="GS360" s="4">
        <v>0</v>
      </c>
      <c r="GT360" s="4">
        <v>0</v>
      </c>
      <c r="GU360" s="4">
        <v>0</v>
      </c>
      <c r="GV360" s="1"/>
      <c r="GW360" s="4">
        <v>0</v>
      </c>
      <c r="GX360" s="1"/>
      <c r="GY360" s="4">
        <v>0</v>
      </c>
    </row>
    <row r="361" spans="1:207" s="8" customFormat="1" x14ac:dyDescent="0.25">
      <c r="A361" s="4" t="s">
        <v>221</v>
      </c>
      <c r="B361" s="4" t="s">
        <v>910</v>
      </c>
      <c r="C361" s="4" t="s">
        <v>911</v>
      </c>
      <c r="D361" s="30" t="s">
        <v>276</v>
      </c>
      <c r="E361" s="4"/>
      <c r="F361" s="5">
        <v>0</v>
      </c>
      <c r="G361" s="5"/>
      <c r="H361" s="5"/>
      <c r="I361" s="5"/>
      <c r="J361" s="5"/>
      <c r="K361" s="5"/>
      <c r="L361" s="5"/>
      <c r="M361" s="5">
        <v>0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/>
      <c r="AR361" s="5"/>
      <c r="AS361" s="5"/>
      <c r="AT361" s="5"/>
      <c r="AU361" s="5">
        <f t="shared" si="40"/>
        <v>0</v>
      </c>
      <c r="AV361" s="5">
        <f t="shared" si="41"/>
        <v>0</v>
      </c>
      <c r="AW361" s="5">
        <f t="shared" si="42"/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6">
        <v>0</v>
      </c>
      <c r="BM361" s="5" t="s">
        <v>257</v>
      </c>
      <c r="BN361" s="4" t="s">
        <v>238</v>
      </c>
      <c r="BO361" s="7">
        <v>200</v>
      </c>
      <c r="BP361" s="7"/>
      <c r="BQ361" s="4" t="s">
        <v>253</v>
      </c>
      <c r="BR361" s="5"/>
      <c r="BS361" s="5"/>
      <c r="BT361" s="1"/>
      <c r="BU361" s="5"/>
      <c r="BV361" s="1"/>
      <c r="BW361" s="5"/>
      <c r="BX361" s="5"/>
      <c r="BY361" s="5"/>
      <c r="BZ361" s="1"/>
      <c r="CA361" s="5"/>
      <c r="CB361" s="1"/>
      <c r="CC361" s="5"/>
      <c r="CD361" s="5"/>
      <c r="CE361" s="5"/>
      <c r="CF361" s="1"/>
      <c r="CG361" s="5"/>
      <c r="CH361" s="1"/>
      <c r="CI361" s="5"/>
      <c r="CJ361" s="5"/>
      <c r="CK361" s="5"/>
      <c r="CL361" s="1"/>
      <c r="CM361" s="5"/>
      <c r="CN361" s="1"/>
      <c r="CO361" s="5"/>
      <c r="CP361" s="5"/>
      <c r="CQ361" s="5"/>
      <c r="CR361" s="1"/>
      <c r="CS361" s="5"/>
      <c r="CT361" s="1"/>
      <c r="CU361" s="5"/>
      <c r="CV361" s="5"/>
      <c r="CW361" s="5"/>
      <c r="CX361" s="1"/>
      <c r="CY361" s="5"/>
      <c r="CZ361" s="1"/>
      <c r="DA361" s="5"/>
      <c r="DB361" s="5"/>
      <c r="DC361" s="5"/>
      <c r="DD361" s="1"/>
      <c r="DE361" s="5"/>
      <c r="DF361" s="1"/>
      <c r="DG361" s="5"/>
      <c r="DH361" s="5"/>
      <c r="DI361" s="5"/>
      <c r="DJ361" s="1"/>
      <c r="DK361" s="5"/>
      <c r="DL361" s="1"/>
      <c r="DM361" s="5"/>
      <c r="DN361" s="5"/>
      <c r="DO361" s="5"/>
      <c r="DP361" s="1"/>
      <c r="DQ361" s="5"/>
      <c r="DR361" s="1"/>
      <c r="DS361" s="5"/>
      <c r="DT361" s="5"/>
      <c r="DU361" s="5"/>
      <c r="DV361" s="1"/>
      <c r="DW361" s="5"/>
      <c r="DX361" s="1"/>
      <c r="DY361" s="5"/>
      <c r="DZ361" s="5"/>
      <c r="EA361" s="5"/>
      <c r="EB361" s="1"/>
      <c r="EC361" s="5"/>
      <c r="ED361" s="1"/>
      <c r="EE361" s="5"/>
      <c r="EF361" s="5"/>
      <c r="EG361" s="5"/>
      <c r="EH361" s="1"/>
      <c r="EI361" s="5"/>
      <c r="EJ361" s="1"/>
      <c r="EK361" s="5"/>
      <c r="EL361" s="5"/>
      <c r="EM361" s="5"/>
      <c r="EN361" s="1"/>
      <c r="EO361" s="5"/>
      <c r="EP361" s="1"/>
      <c r="EQ361" s="5"/>
      <c r="ER361" s="5"/>
      <c r="ES361" s="5"/>
      <c r="ET361" s="1"/>
      <c r="EU361" s="5"/>
      <c r="EV361" s="1"/>
      <c r="EW361" s="5"/>
      <c r="EX361" s="5"/>
      <c r="EY361" s="5"/>
      <c r="EZ361" s="1"/>
      <c r="FA361" s="5"/>
      <c r="FB361" s="1"/>
      <c r="FC361" s="5"/>
      <c r="FD361" s="4">
        <v>0</v>
      </c>
      <c r="FE361" s="4">
        <v>0</v>
      </c>
      <c r="FF361" s="1"/>
      <c r="FG361" s="4">
        <v>0</v>
      </c>
      <c r="FH361" s="1"/>
      <c r="FI361" s="4">
        <v>0</v>
      </c>
      <c r="FJ361" s="4">
        <v>0</v>
      </c>
      <c r="FK361" s="4">
        <v>0</v>
      </c>
      <c r="FL361" s="1"/>
      <c r="FM361" s="4">
        <v>0</v>
      </c>
      <c r="FN361" s="1"/>
      <c r="FO361" s="4">
        <v>0</v>
      </c>
      <c r="FP361" s="4">
        <v>0</v>
      </c>
      <c r="FQ361" s="4">
        <v>0</v>
      </c>
      <c r="FR361" s="1"/>
      <c r="FS361" s="4">
        <v>0</v>
      </c>
      <c r="FT361" s="1"/>
      <c r="FU361" s="4">
        <v>0</v>
      </c>
      <c r="FV361" s="4">
        <v>0</v>
      </c>
      <c r="FW361" s="4">
        <v>0</v>
      </c>
      <c r="FX361" s="1"/>
      <c r="FY361" s="4">
        <v>0</v>
      </c>
      <c r="FZ361" s="1"/>
      <c r="GA361" s="4">
        <v>0</v>
      </c>
      <c r="GB361" s="4">
        <v>0</v>
      </c>
      <c r="GC361" s="4">
        <v>0</v>
      </c>
      <c r="GD361" s="1"/>
      <c r="GE361" s="4">
        <v>0</v>
      </c>
      <c r="GF361" s="1"/>
      <c r="GG361" s="4">
        <v>0</v>
      </c>
      <c r="GH361" s="4">
        <v>0</v>
      </c>
      <c r="GI361" s="4">
        <v>0</v>
      </c>
      <c r="GJ361" s="1"/>
      <c r="GK361" s="4">
        <v>0</v>
      </c>
      <c r="GL361" s="1"/>
      <c r="GM361" s="4">
        <v>0</v>
      </c>
      <c r="GN361" s="4">
        <v>0</v>
      </c>
      <c r="GO361" s="4">
        <v>0</v>
      </c>
      <c r="GP361" s="1"/>
      <c r="GQ361" s="4">
        <v>0</v>
      </c>
      <c r="GR361" s="1"/>
      <c r="GS361" s="4">
        <v>0</v>
      </c>
      <c r="GT361" s="4">
        <v>0</v>
      </c>
      <c r="GU361" s="4">
        <v>0</v>
      </c>
      <c r="GV361" s="1"/>
      <c r="GW361" s="4">
        <v>0</v>
      </c>
      <c r="GX361" s="1"/>
      <c r="GY361" s="4">
        <v>0</v>
      </c>
    </row>
    <row r="362" spans="1:207" s="8" customFormat="1" x14ac:dyDescent="0.25">
      <c r="A362" s="4" t="s">
        <v>221</v>
      </c>
      <c r="B362" s="4" t="s">
        <v>912</v>
      </c>
      <c r="C362" s="4" t="s">
        <v>912</v>
      </c>
      <c r="D362" s="30" t="s">
        <v>224</v>
      </c>
      <c r="E362" s="4"/>
      <c r="F362" s="5">
        <v>81.826118894992504</v>
      </c>
      <c r="G362" s="5">
        <v>70.828858402162297</v>
      </c>
      <c r="H362" s="5">
        <v>76.259302490318504</v>
      </c>
      <c r="I362" s="5">
        <v>73.344266475781197</v>
      </c>
      <c r="J362" s="5">
        <v>62.376600760922997</v>
      </c>
      <c r="K362" s="5">
        <v>47.941113156684402</v>
      </c>
      <c r="L362" s="5">
        <v>26.287932448433502</v>
      </c>
      <c r="M362" s="5">
        <v>31.2374779133361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>
        <v>152.654977297155</v>
      </c>
      <c r="AD362" s="5">
        <v>149.6035689661</v>
      </c>
      <c r="AE362" s="5">
        <v>110.31771391760699</v>
      </c>
      <c r="AF362" s="5">
        <v>57.525410361769602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302.258546263254</v>
      </c>
      <c r="AP362" s="5">
        <v>167.84312427937701</v>
      </c>
      <c r="AQ362" s="5"/>
      <c r="AR362" s="5"/>
      <c r="AS362" s="5"/>
      <c r="AT362" s="5"/>
      <c r="AU362" s="5">
        <f t="shared" si="40"/>
        <v>-167.84312427937701</v>
      </c>
      <c r="AV362" s="5">
        <f t="shared" si="41"/>
        <v>0</v>
      </c>
      <c r="AW362" s="5">
        <f t="shared" si="42"/>
        <v>0</v>
      </c>
      <c r="AX362" s="5">
        <v>4.9495454649026396</v>
      </c>
      <c r="AY362" s="5">
        <v>-31.2374779133361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6">
        <v>0</v>
      </c>
      <c r="BM362" s="5" t="s">
        <v>279</v>
      </c>
      <c r="BN362" s="4" t="s">
        <v>279</v>
      </c>
      <c r="BO362" s="7">
        <v>148</v>
      </c>
      <c r="BP362" s="7"/>
      <c r="BQ362" s="4" t="s">
        <v>253</v>
      </c>
      <c r="BR362" s="5"/>
      <c r="BS362" s="5"/>
      <c r="BT362" s="1"/>
      <c r="BU362" s="5"/>
      <c r="BV362" s="1"/>
      <c r="BW362" s="5"/>
      <c r="BX362" s="5"/>
      <c r="BY362" s="5"/>
      <c r="BZ362" s="1"/>
      <c r="CA362" s="5"/>
      <c r="CB362" s="1"/>
      <c r="CC362" s="5"/>
      <c r="CD362" s="5"/>
      <c r="CE362" s="5"/>
      <c r="CF362" s="1"/>
      <c r="CG362" s="5"/>
      <c r="CH362" s="1"/>
      <c r="CI362" s="5"/>
      <c r="CJ362" s="5"/>
      <c r="CK362" s="5"/>
      <c r="CL362" s="1"/>
      <c r="CM362" s="5"/>
      <c r="CN362" s="1"/>
      <c r="CO362" s="5"/>
      <c r="CP362" s="5"/>
      <c r="CQ362" s="5"/>
      <c r="CR362" s="1"/>
      <c r="CS362" s="5"/>
      <c r="CT362" s="1"/>
      <c r="CU362" s="5"/>
      <c r="CV362" s="5"/>
      <c r="CW362" s="5"/>
      <c r="CX362" s="1"/>
      <c r="CY362" s="5"/>
      <c r="CZ362" s="1"/>
      <c r="DA362" s="5"/>
      <c r="DB362" s="5"/>
      <c r="DC362" s="5"/>
      <c r="DD362" s="1"/>
      <c r="DE362" s="5"/>
      <c r="DF362" s="1"/>
      <c r="DG362" s="5"/>
      <c r="DH362" s="5"/>
      <c r="DI362" s="5"/>
      <c r="DJ362" s="1"/>
      <c r="DK362" s="5"/>
      <c r="DL362" s="1"/>
      <c r="DM362" s="5"/>
      <c r="DN362" s="5"/>
      <c r="DO362" s="5"/>
      <c r="DP362" s="1"/>
      <c r="DQ362" s="5"/>
      <c r="DR362" s="1"/>
      <c r="DS362" s="5"/>
      <c r="DT362" s="5"/>
      <c r="DU362" s="5"/>
      <c r="DV362" s="1"/>
      <c r="DW362" s="5"/>
      <c r="DX362" s="1"/>
      <c r="DY362" s="5"/>
      <c r="DZ362" s="5"/>
      <c r="EA362" s="5"/>
      <c r="EB362" s="1"/>
      <c r="EC362" s="5"/>
      <c r="ED362" s="1"/>
      <c r="EE362" s="5"/>
      <c r="EF362" s="5"/>
      <c r="EG362" s="5"/>
      <c r="EH362" s="1"/>
      <c r="EI362" s="5"/>
      <c r="EJ362" s="1"/>
      <c r="EK362" s="5"/>
      <c r="EL362" s="5"/>
      <c r="EM362" s="5"/>
      <c r="EN362" s="1"/>
      <c r="EO362" s="5"/>
      <c r="EP362" s="1"/>
      <c r="EQ362" s="5"/>
      <c r="ER362" s="5"/>
      <c r="ES362" s="5"/>
      <c r="ET362" s="1"/>
      <c r="EU362" s="5"/>
      <c r="EV362" s="1"/>
      <c r="EW362" s="5"/>
      <c r="EX362" s="5"/>
      <c r="EY362" s="5"/>
      <c r="EZ362" s="1"/>
      <c r="FA362" s="5"/>
      <c r="FB362" s="1"/>
      <c r="FC362" s="5"/>
      <c r="FD362" s="4">
        <v>0</v>
      </c>
      <c r="FE362" s="4">
        <v>0</v>
      </c>
      <c r="FF362" s="1"/>
      <c r="FG362" s="4">
        <v>0</v>
      </c>
      <c r="FH362" s="1"/>
      <c r="FI362" s="4">
        <v>0</v>
      </c>
      <c r="FJ362" s="4">
        <v>0</v>
      </c>
      <c r="FK362" s="4">
        <v>0</v>
      </c>
      <c r="FL362" s="1"/>
      <c r="FM362" s="4">
        <v>0</v>
      </c>
      <c r="FN362" s="1"/>
      <c r="FO362" s="4">
        <v>0</v>
      </c>
      <c r="FP362" s="4">
        <v>0</v>
      </c>
      <c r="FQ362" s="4">
        <v>0</v>
      </c>
      <c r="FR362" s="1"/>
      <c r="FS362" s="4">
        <v>0</v>
      </c>
      <c r="FT362" s="1"/>
      <c r="FU362" s="4">
        <v>0</v>
      </c>
      <c r="FV362" s="4">
        <v>0</v>
      </c>
      <c r="FW362" s="4">
        <v>0</v>
      </c>
      <c r="FX362" s="1"/>
      <c r="FY362" s="4">
        <v>0</v>
      </c>
      <c r="FZ362" s="1"/>
      <c r="GA362" s="4">
        <v>0</v>
      </c>
      <c r="GB362" s="4">
        <v>0</v>
      </c>
      <c r="GC362" s="4">
        <v>0</v>
      </c>
      <c r="GD362" s="1"/>
      <c r="GE362" s="4">
        <v>0</v>
      </c>
      <c r="GF362" s="1"/>
      <c r="GG362" s="4">
        <v>0</v>
      </c>
      <c r="GH362" s="4">
        <v>0</v>
      </c>
      <c r="GI362" s="4">
        <v>0</v>
      </c>
      <c r="GJ362" s="1"/>
      <c r="GK362" s="4">
        <v>0</v>
      </c>
      <c r="GL362" s="1"/>
      <c r="GM362" s="4">
        <v>0</v>
      </c>
      <c r="GN362" s="4">
        <v>0</v>
      </c>
      <c r="GO362" s="4">
        <v>0</v>
      </c>
      <c r="GP362" s="1"/>
      <c r="GQ362" s="4">
        <v>0</v>
      </c>
      <c r="GR362" s="1"/>
      <c r="GS362" s="4">
        <v>0</v>
      </c>
      <c r="GT362" s="4">
        <v>0</v>
      </c>
      <c r="GU362" s="4">
        <v>0</v>
      </c>
      <c r="GV362" s="1"/>
      <c r="GW362" s="4">
        <v>0</v>
      </c>
      <c r="GX362" s="1"/>
      <c r="GY362" s="4">
        <v>0</v>
      </c>
    </row>
    <row r="363" spans="1:207" s="8" customFormat="1" x14ac:dyDescent="0.25">
      <c r="A363" s="4" t="s">
        <v>221</v>
      </c>
      <c r="B363" s="4" t="s">
        <v>913</v>
      </c>
      <c r="C363" s="4" t="s">
        <v>914</v>
      </c>
      <c r="D363" s="30" t="s">
        <v>235</v>
      </c>
      <c r="E363" s="4"/>
      <c r="F363" s="5"/>
      <c r="G363" s="5"/>
      <c r="H363" s="5"/>
      <c r="I363" s="5"/>
      <c r="J363" s="5"/>
      <c r="K363" s="5"/>
      <c r="L363" s="5">
        <v>24.0368715083799</v>
      </c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>
        <v>-83.109617000840402</v>
      </c>
      <c r="AC363" s="5">
        <v>0</v>
      </c>
      <c r="AD363" s="5">
        <v>0</v>
      </c>
      <c r="AE363" s="5">
        <v>0</v>
      </c>
      <c r="AF363" s="5">
        <v>24.0368715083799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-83.109617000840402</v>
      </c>
      <c r="AO363" s="5"/>
      <c r="AP363" s="5">
        <v>24.0368715083799</v>
      </c>
      <c r="AQ363" s="5"/>
      <c r="AR363" s="5"/>
      <c r="AS363" s="5"/>
      <c r="AT363" s="5">
        <v>-83.109617000840402</v>
      </c>
      <c r="AU363" s="5">
        <f t="shared" si="40"/>
        <v>-24.0368715083799</v>
      </c>
      <c r="AV363" s="5">
        <f t="shared" si="41"/>
        <v>0</v>
      </c>
      <c r="AW363" s="5">
        <f t="shared" si="42"/>
        <v>0</v>
      </c>
      <c r="AX363" s="5">
        <v>-24.0368715083799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6">
        <v>0</v>
      </c>
      <c r="BM363" s="5" t="s">
        <v>257</v>
      </c>
      <c r="BN363" s="4" t="s">
        <v>257</v>
      </c>
      <c r="BO363" s="7"/>
      <c r="BP363" s="7"/>
      <c r="BQ363" s="4" t="s">
        <v>253</v>
      </c>
      <c r="BR363" s="5"/>
      <c r="BS363" s="5"/>
      <c r="BT363" s="1"/>
      <c r="BU363" s="5"/>
      <c r="BV363" s="1"/>
      <c r="BW363" s="5"/>
      <c r="BX363" s="5"/>
      <c r="BY363" s="5"/>
      <c r="BZ363" s="1"/>
      <c r="CA363" s="5"/>
      <c r="CB363" s="1"/>
      <c r="CC363" s="5"/>
      <c r="CD363" s="5"/>
      <c r="CE363" s="5"/>
      <c r="CF363" s="1"/>
      <c r="CG363" s="5"/>
      <c r="CH363" s="1"/>
      <c r="CI363" s="5"/>
      <c r="CJ363" s="5"/>
      <c r="CK363" s="5"/>
      <c r="CL363" s="1"/>
      <c r="CM363" s="5"/>
      <c r="CN363" s="1"/>
      <c r="CO363" s="5"/>
      <c r="CP363" s="5"/>
      <c r="CQ363" s="5"/>
      <c r="CR363" s="1"/>
      <c r="CS363" s="5"/>
      <c r="CT363" s="1"/>
      <c r="CU363" s="5"/>
      <c r="CV363" s="5"/>
      <c r="CW363" s="5"/>
      <c r="CX363" s="1"/>
      <c r="CY363" s="5"/>
      <c r="CZ363" s="1"/>
      <c r="DA363" s="5"/>
      <c r="DB363" s="5"/>
      <c r="DC363" s="5"/>
      <c r="DD363" s="1"/>
      <c r="DE363" s="5"/>
      <c r="DF363" s="1"/>
      <c r="DG363" s="5"/>
      <c r="DH363" s="5"/>
      <c r="DI363" s="5"/>
      <c r="DJ363" s="1"/>
      <c r="DK363" s="5"/>
      <c r="DL363" s="1"/>
      <c r="DM363" s="5"/>
      <c r="DN363" s="5"/>
      <c r="DO363" s="5"/>
      <c r="DP363" s="1"/>
      <c r="DQ363" s="5"/>
      <c r="DR363" s="1"/>
      <c r="DS363" s="5"/>
      <c r="DT363" s="5"/>
      <c r="DU363" s="5"/>
      <c r="DV363" s="1"/>
      <c r="DW363" s="5"/>
      <c r="DX363" s="1"/>
      <c r="DY363" s="5"/>
      <c r="DZ363" s="5"/>
      <c r="EA363" s="5"/>
      <c r="EB363" s="1"/>
      <c r="EC363" s="5"/>
      <c r="ED363" s="1"/>
      <c r="EE363" s="5"/>
      <c r="EF363" s="5"/>
      <c r="EG363" s="5"/>
      <c r="EH363" s="1"/>
      <c r="EI363" s="5"/>
      <c r="EJ363" s="1"/>
      <c r="EK363" s="5"/>
      <c r="EL363" s="5"/>
      <c r="EM363" s="5"/>
      <c r="EN363" s="1"/>
      <c r="EO363" s="5"/>
      <c r="EP363" s="1"/>
      <c r="EQ363" s="5"/>
      <c r="ER363" s="5"/>
      <c r="ES363" s="5"/>
      <c r="ET363" s="1"/>
      <c r="EU363" s="5"/>
      <c r="EV363" s="1"/>
      <c r="EW363" s="5"/>
      <c r="EX363" s="5">
        <v>-83.109617000840402</v>
      </c>
      <c r="EY363" s="5">
        <v>-83.109617000840402</v>
      </c>
      <c r="EZ363" s="1">
        <v>1</v>
      </c>
      <c r="FA363" s="5">
        <v>-83.109617000840402</v>
      </c>
      <c r="FB363" s="1">
        <v>-1</v>
      </c>
      <c r="FC363" s="5">
        <v>0</v>
      </c>
      <c r="FD363" s="4">
        <v>0</v>
      </c>
      <c r="FE363" s="4">
        <v>0</v>
      </c>
      <c r="FF363" s="1"/>
      <c r="FG363" s="4">
        <v>0</v>
      </c>
      <c r="FH363" s="1"/>
      <c r="FI363" s="4">
        <v>0</v>
      </c>
      <c r="FJ363" s="4">
        <v>0</v>
      </c>
      <c r="FK363" s="4">
        <v>0</v>
      </c>
      <c r="FL363" s="1"/>
      <c r="FM363" s="4">
        <v>0</v>
      </c>
      <c r="FN363" s="1"/>
      <c r="FO363" s="4">
        <v>0</v>
      </c>
      <c r="FP363" s="4">
        <v>0</v>
      </c>
      <c r="FQ363" s="4">
        <v>0</v>
      </c>
      <c r="FR363" s="1"/>
      <c r="FS363" s="4">
        <v>0</v>
      </c>
      <c r="FT363" s="1"/>
      <c r="FU363" s="4">
        <v>0</v>
      </c>
      <c r="FV363" s="4">
        <v>0</v>
      </c>
      <c r="FW363" s="4">
        <v>0</v>
      </c>
      <c r="FX363" s="1"/>
      <c r="FY363" s="4">
        <v>0</v>
      </c>
      <c r="FZ363" s="1"/>
      <c r="GA363" s="4">
        <v>0</v>
      </c>
      <c r="GB363" s="4">
        <v>0</v>
      </c>
      <c r="GC363" s="4">
        <v>0</v>
      </c>
      <c r="GD363" s="1"/>
      <c r="GE363" s="4">
        <v>0</v>
      </c>
      <c r="GF363" s="1"/>
      <c r="GG363" s="4">
        <v>0</v>
      </c>
      <c r="GH363" s="4">
        <v>0</v>
      </c>
      <c r="GI363" s="4">
        <v>0</v>
      </c>
      <c r="GJ363" s="1"/>
      <c r="GK363" s="4">
        <v>0</v>
      </c>
      <c r="GL363" s="1"/>
      <c r="GM363" s="4">
        <v>0</v>
      </c>
      <c r="GN363" s="4">
        <v>0</v>
      </c>
      <c r="GO363" s="4">
        <v>0</v>
      </c>
      <c r="GP363" s="1"/>
      <c r="GQ363" s="4">
        <v>0</v>
      </c>
      <c r="GR363" s="1"/>
      <c r="GS363" s="4">
        <v>0</v>
      </c>
      <c r="GT363" s="4">
        <v>-83.109617000840402</v>
      </c>
      <c r="GU363" s="4">
        <v>-83.109617000840402</v>
      </c>
      <c r="GV363" s="1">
        <v>1</v>
      </c>
      <c r="GW363" s="4">
        <v>-83.109617000840402</v>
      </c>
      <c r="GX363" s="1">
        <v>1</v>
      </c>
      <c r="GY363" s="4">
        <v>0</v>
      </c>
    </row>
    <row r="364" spans="1:207" s="8" customFormat="1" x14ac:dyDescent="0.25">
      <c r="A364" s="4" t="s">
        <v>221</v>
      </c>
      <c r="B364" s="4" t="s">
        <v>915</v>
      </c>
      <c r="C364" s="4" t="s">
        <v>916</v>
      </c>
      <c r="D364" s="30" t="s">
        <v>235</v>
      </c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>
        <v>0</v>
      </c>
      <c r="AB364" s="5"/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/>
      <c r="AP364" s="5"/>
      <c r="AQ364" s="5"/>
      <c r="AR364" s="5"/>
      <c r="AS364" s="5"/>
      <c r="AT364" s="5">
        <v>0</v>
      </c>
      <c r="AU364" s="5">
        <f t="shared" si="40"/>
        <v>0</v>
      </c>
      <c r="AV364" s="5">
        <f t="shared" si="41"/>
        <v>0</v>
      </c>
      <c r="AW364" s="5">
        <f t="shared" si="42"/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6">
        <v>0</v>
      </c>
      <c r="BM364" s="5" t="s">
        <v>257</v>
      </c>
      <c r="BN364" s="4" t="s">
        <v>257</v>
      </c>
      <c r="BO364" s="7"/>
      <c r="BP364" s="7"/>
      <c r="BQ364" s="4" t="s">
        <v>253</v>
      </c>
      <c r="BR364" s="5"/>
      <c r="BS364" s="5"/>
      <c r="BT364" s="1"/>
      <c r="BU364" s="5"/>
      <c r="BV364" s="1"/>
      <c r="BW364" s="5"/>
      <c r="BX364" s="5"/>
      <c r="BY364" s="5"/>
      <c r="BZ364" s="1"/>
      <c r="CA364" s="5"/>
      <c r="CB364" s="1"/>
      <c r="CC364" s="5"/>
      <c r="CD364" s="5"/>
      <c r="CE364" s="5"/>
      <c r="CF364" s="1"/>
      <c r="CG364" s="5"/>
      <c r="CH364" s="1"/>
      <c r="CI364" s="5"/>
      <c r="CJ364" s="5"/>
      <c r="CK364" s="5"/>
      <c r="CL364" s="1"/>
      <c r="CM364" s="5"/>
      <c r="CN364" s="1"/>
      <c r="CO364" s="5"/>
      <c r="CP364" s="5"/>
      <c r="CQ364" s="5"/>
      <c r="CR364" s="1"/>
      <c r="CS364" s="5"/>
      <c r="CT364" s="1"/>
      <c r="CU364" s="5"/>
      <c r="CV364" s="5"/>
      <c r="CW364" s="5"/>
      <c r="CX364" s="1"/>
      <c r="CY364" s="5"/>
      <c r="CZ364" s="1"/>
      <c r="DA364" s="5"/>
      <c r="DB364" s="5"/>
      <c r="DC364" s="5"/>
      <c r="DD364" s="1"/>
      <c r="DE364" s="5"/>
      <c r="DF364" s="1"/>
      <c r="DG364" s="5"/>
      <c r="DH364" s="5"/>
      <c r="DI364" s="5"/>
      <c r="DJ364" s="1"/>
      <c r="DK364" s="5"/>
      <c r="DL364" s="1"/>
      <c r="DM364" s="5"/>
      <c r="DN364" s="5"/>
      <c r="DO364" s="5"/>
      <c r="DP364" s="1"/>
      <c r="DQ364" s="5"/>
      <c r="DR364" s="1"/>
      <c r="DS364" s="5"/>
      <c r="DT364" s="5"/>
      <c r="DU364" s="5"/>
      <c r="DV364" s="1"/>
      <c r="DW364" s="5"/>
      <c r="DX364" s="1"/>
      <c r="DY364" s="5"/>
      <c r="DZ364" s="5"/>
      <c r="EA364" s="5"/>
      <c r="EB364" s="1"/>
      <c r="EC364" s="5"/>
      <c r="ED364" s="1"/>
      <c r="EE364" s="5"/>
      <c r="EF364" s="5"/>
      <c r="EG364" s="5"/>
      <c r="EH364" s="1"/>
      <c r="EI364" s="5"/>
      <c r="EJ364" s="1"/>
      <c r="EK364" s="5"/>
      <c r="EL364" s="5"/>
      <c r="EM364" s="5"/>
      <c r="EN364" s="1"/>
      <c r="EO364" s="5"/>
      <c r="EP364" s="1"/>
      <c r="EQ364" s="5"/>
      <c r="ER364" s="5">
        <v>0</v>
      </c>
      <c r="ES364" s="5">
        <v>0.34422923467537198</v>
      </c>
      <c r="ET364" s="1"/>
      <c r="EU364" s="5">
        <v>0.34422923467537198</v>
      </c>
      <c r="EV364" s="1"/>
      <c r="EW364" s="5">
        <v>0</v>
      </c>
      <c r="EX364" s="5"/>
      <c r="EY364" s="5"/>
      <c r="EZ364" s="1"/>
      <c r="FA364" s="5"/>
      <c r="FB364" s="1"/>
      <c r="FC364" s="5"/>
      <c r="FD364" s="4">
        <v>0</v>
      </c>
      <c r="FE364" s="4">
        <v>0</v>
      </c>
      <c r="FF364" s="1"/>
      <c r="FG364" s="4">
        <v>0</v>
      </c>
      <c r="FH364" s="1"/>
      <c r="FI364" s="4">
        <v>0</v>
      </c>
      <c r="FJ364" s="4">
        <v>0</v>
      </c>
      <c r="FK364" s="4">
        <v>0</v>
      </c>
      <c r="FL364" s="1"/>
      <c r="FM364" s="4">
        <v>0</v>
      </c>
      <c r="FN364" s="1"/>
      <c r="FO364" s="4">
        <v>0</v>
      </c>
      <c r="FP364" s="4">
        <v>0</v>
      </c>
      <c r="FQ364" s="4">
        <v>0</v>
      </c>
      <c r="FR364" s="1"/>
      <c r="FS364" s="4">
        <v>0</v>
      </c>
      <c r="FT364" s="1"/>
      <c r="FU364" s="4">
        <v>0</v>
      </c>
      <c r="FV364" s="4">
        <v>0</v>
      </c>
      <c r="FW364" s="4">
        <v>0</v>
      </c>
      <c r="FX364" s="1"/>
      <c r="FY364" s="4">
        <v>0</v>
      </c>
      <c r="FZ364" s="1"/>
      <c r="GA364" s="4">
        <v>0</v>
      </c>
      <c r="GB364" s="4">
        <v>0</v>
      </c>
      <c r="GC364" s="4">
        <v>0</v>
      </c>
      <c r="GD364" s="1"/>
      <c r="GE364" s="4">
        <v>0</v>
      </c>
      <c r="GF364" s="1"/>
      <c r="GG364" s="4">
        <v>0</v>
      </c>
      <c r="GH364" s="4">
        <v>0</v>
      </c>
      <c r="GI364" s="4">
        <v>0</v>
      </c>
      <c r="GJ364" s="1"/>
      <c r="GK364" s="4">
        <v>0</v>
      </c>
      <c r="GL364" s="1"/>
      <c r="GM364" s="4">
        <v>0</v>
      </c>
      <c r="GN364" s="4">
        <v>0</v>
      </c>
      <c r="GO364" s="4">
        <v>0.34422923467537198</v>
      </c>
      <c r="GP364" s="1"/>
      <c r="GQ364" s="4">
        <v>0.34422923467537198</v>
      </c>
      <c r="GR364" s="1"/>
      <c r="GS364" s="4">
        <v>0</v>
      </c>
      <c r="GT364" s="4">
        <v>0</v>
      </c>
      <c r="GU364" s="4">
        <v>0</v>
      </c>
      <c r="GV364" s="1"/>
      <c r="GW364" s="4">
        <v>0</v>
      </c>
      <c r="GX364" s="1"/>
      <c r="GY364" s="4">
        <v>0</v>
      </c>
    </row>
    <row r="365" spans="1:207" s="8" customFormat="1" x14ac:dyDescent="0.25">
      <c r="A365" s="4" t="s">
        <v>221</v>
      </c>
      <c r="B365" s="4" t="s">
        <v>917</v>
      </c>
      <c r="C365" s="4" t="s">
        <v>918</v>
      </c>
      <c r="D365" s="30" t="s">
        <v>260</v>
      </c>
      <c r="E365" s="4" t="s">
        <v>242</v>
      </c>
      <c r="F365" s="5"/>
      <c r="G365" s="5"/>
      <c r="H365" s="5"/>
      <c r="I365" s="5"/>
      <c r="J365" s="5"/>
      <c r="K365" s="5"/>
      <c r="L365" s="5"/>
      <c r="M365" s="5"/>
      <c r="N365" s="5"/>
      <c r="O365" s="5">
        <v>29.3115466369483</v>
      </c>
      <c r="P365" s="5">
        <v>37.856699913548503</v>
      </c>
      <c r="Q365" s="5">
        <v>41.336430888573503</v>
      </c>
      <c r="R365" s="5">
        <v>21.3011339757191</v>
      </c>
      <c r="S365" s="5">
        <v>0</v>
      </c>
      <c r="T365" s="5"/>
      <c r="U365" s="5"/>
      <c r="V365" s="5"/>
      <c r="W365" s="5"/>
      <c r="X365" s="5"/>
      <c r="Y365" s="5"/>
      <c r="Z365" s="5"/>
      <c r="AA365" s="5"/>
      <c r="AB365" s="5"/>
      <c r="AC365" s="5">
        <v>0</v>
      </c>
      <c r="AD365" s="5">
        <v>0</v>
      </c>
      <c r="AE365" s="5">
        <v>0</v>
      </c>
      <c r="AF365" s="5">
        <v>0</v>
      </c>
      <c r="AG365" s="5">
        <v>29.3115466369483</v>
      </c>
      <c r="AH365" s="5">
        <v>79.193130802122099</v>
      </c>
      <c r="AI365" s="5">
        <v>21.3011339757191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/>
      <c r="AP365" s="5"/>
      <c r="AQ365" s="5">
        <v>108.50467743906999</v>
      </c>
      <c r="AR365" s="5">
        <v>21.3011339757191</v>
      </c>
      <c r="AS365" s="5"/>
      <c r="AT365" s="5"/>
      <c r="AU365" s="5">
        <f t="shared" si="40"/>
        <v>108.50467743906999</v>
      </c>
      <c r="AV365" s="5">
        <f t="shared" si="41"/>
        <v>-87.203543463350897</v>
      </c>
      <c r="AW365" s="5">
        <f t="shared" si="42"/>
        <v>-21.3011339757191</v>
      </c>
      <c r="AX365" s="5">
        <v>0</v>
      </c>
      <c r="AY365" s="5">
        <v>0</v>
      </c>
      <c r="AZ365" s="5">
        <v>29.3115466369483</v>
      </c>
      <c r="BA365" s="5">
        <v>8.5451532766002192</v>
      </c>
      <c r="BB365" s="5">
        <v>3.4797309750250101</v>
      </c>
      <c r="BC365" s="5">
        <v>-20.035296912854399</v>
      </c>
      <c r="BD365" s="5">
        <v>-21.3011339757191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6">
        <v>0</v>
      </c>
      <c r="BM365" s="5" t="s">
        <v>238</v>
      </c>
      <c r="BN365" s="4" t="s">
        <v>238</v>
      </c>
      <c r="BO365" s="7">
        <v>126</v>
      </c>
      <c r="BP365" s="7"/>
      <c r="BQ365" s="4" t="s">
        <v>253</v>
      </c>
      <c r="BR365" s="5"/>
      <c r="BS365" s="5"/>
      <c r="BT365" s="1"/>
      <c r="BU365" s="5"/>
      <c r="BV365" s="1"/>
      <c r="BW365" s="5"/>
      <c r="BX365" s="5">
        <v>29.3115466369483</v>
      </c>
      <c r="BY365" s="5">
        <v>25.148842659014299</v>
      </c>
      <c r="BZ365" s="1">
        <v>0.85798415793294502</v>
      </c>
      <c r="CA365" s="5">
        <v>18.413594068888699</v>
      </c>
      <c r="CB365" s="1">
        <v>0.62820274538763798</v>
      </c>
      <c r="CC365" s="5">
        <v>4.7634408602150504</v>
      </c>
      <c r="CD365" s="5">
        <v>37.856699913548503</v>
      </c>
      <c r="CE365" s="5">
        <v>32.527017095438303</v>
      </c>
      <c r="CF365" s="1">
        <v>0.85921427831054198</v>
      </c>
      <c r="CG365" s="5">
        <v>25.265104337852801</v>
      </c>
      <c r="CH365" s="1">
        <v>0.66738792328833396</v>
      </c>
      <c r="CI365" s="5">
        <v>6</v>
      </c>
      <c r="CJ365" s="5">
        <v>41.336430888573503</v>
      </c>
      <c r="CK365" s="5">
        <v>35.753348510737503</v>
      </c>
      <c r="CL365" s="1">
        <v>0.86493554818785001</v>
      </c>
      <c r="CM365" s="5">
        <v>28.472519411107001</v>
      </c>
      <c r="CN365" s="1">
        <v>0.68879965684162503</v>
      </c>
      <c r="CO365" s="5">
        <v>6</v>
      </c>
      <c r="CP365" s="5">
        <v>21.3011339757191</v>
      </c>
      <c r="CQ365" s="5">
        <v>19.603518874497599</v>
      </c>
      <c r="CR365" s="1">
        <v>0.92030400338514495</v>
      </c>
      <c r="CS365" s="5">
        <v>16.983127823333199</v>
      </c>
      <c r="CT365" s="1">
        <v>0.79728749852905001</v>
      </c>
      <c r="CU365" s="5">
        <v>1.5333333333333301</v>
      </c>
      <c r="CV365" s="5">
        <v>0</v>
      </c>
      <c r="CW365" s="5">
        <v>0.20796822734150799</v>
      </c>
      <c r="CX365" s="1"/>
      <c r="CY365" s="5">
        <v>9.8803289988450393E-2</v>
      </c>
      <c r="CZ365" s="1"/>
      <c r="DA365" s="5">
        <v>0</v>
      </c>
      <c r="DB365" s="5"/>
      <c r="DC365" s="5"/>
      <c r="DD365" s="1"/>
      <c r="DE365" s="5"/>
      <c r="DF365" s="1"/>
      <c r="DG365" s="5"/>
      <c r="DH365" s="5"/>
      <c r="DI365" s="5"/>
      <c r="DJ365" s="1"/>
      <c r="DK365" s="5"/>
      <c r="DL365" s="1"/>
      <c r="DM365" s="5"/>
      <c r="DN365" s="5"/>
      <c r="DO365" s="5"/>
      <c r="DP365" s="1"/>
      <c r="DQ365" s="5"/>
      <c r="DR365" s="1"/>
      <c r="DS365" s="5"/>
      <c r="DT365" s="5"/>
      <c r="DU365" s="5"/>
      <c r="DV365" s="1"/>
      <c r="DW365" s="5"/>
      <c r="DX365" s="1"/>
      <c r="DY365" s="5"/>
      <c r="DZ365" s="5"/>
      <c r="EA365" s="5"/>
      <c r="EB365" s="1"/>
      <c r="EC365" s="5"/>
      <c r="ED365" s="1"/>
      <c r="EE365" s="5"/>
      <c r="EF365" s="5"/>
      <c r="EG365" s="5"/>
      <c r="EH365" s="1"/>
      <c r="EI365" s="5"/>
      <c r="EJ365" s="1"/>
      <c r="EK365" s="5"/>
      <c r="EL365" s="5"/>
      <c r="EM365" s="5"/>
      <c r="EN365" s="1"/>
      <c r="EO365" s="5"/>
      <c r="EP365" s="1"/>
      <c r="EQ365" s="5"/>
      <c r="ER365" s="5"/>
      <c r="ES365" s="5"/>
      <c r="ET365" s="1"/>
      <c r="EU365" s="5"/>
      <c r="EV365" s="1"/>
      <c r="EW365" s="5"/>
      <c r="EX365" s="5"/>
      <c r="EY365" s="5"/>
      <c r="EZ365" s="1"/>
      <c r="FA365" s="5"/>
      <c r="FB365" s="1"/>
      <c r="FC365" s="5"/>
      <c r="FD365" s="4">
        <v>29.3115466369483</v>
      </c>
      <c r="FE365" s="4">
        <v>25.148842659014299</v>
      </c>
      <c r="FF365" s="1">
        <v>0.85798415793294502</v>
      </c>
      <c r="FG365" s="4">
        <v>18.413594068888699</v>
      </c>
      <c r="FH365" s="1">
        <v>0.62820274538763798</v>
      </c>
      <c r="FI365" s="4">
        <v>4.7634408602150504</v>
      </c>
      <c r="FJ365" s="4">
        <v>79.193130802122099</v>
      </c>
      <c r="FK365" s="4">
        <v>68.280365606175906</v>
      </c>
      <c r="FL365" s="1">
        <v>0.86220060899961604</v>
      </c>
      <c r="FM365" s="4">
        <v>53.737623748959798</v>
      </c>
      <c r="FN365" s="1">
        <v>0.67856420379733096</v>
      </c>
      <c r="FO365" s="4">
        <v>12</v>
      </c>
      <c r="FP365" s="4">
        <v>21.3011339757191</v>
      </c>
      <c r="FQ365" s="4">
        <v>19.811487101839099</v>
      </c>
      <c r="FR365" s="1">
        <v>0.93006725014837299</v>
      </c>
      <c r="FS365" s="4">
        <v>17.081931113321701</v>
      </c>
      <c r="FT365" s="1">
        <v>0.80192590370039296</v>
      </c>
      <c r="FU365" s="4">
        <v>1.5333333333333301</v>
      </c>
      <c r="FV365" s="4">
        <v>0</v>
      </c>
      <c r="FW365" s="4">
        <v>0</v>
      </c>
      <c r="FX365" s="1"/>
      <c r="FY365" s="4">
        <v>0</v>
      </c>
      <c r="FZ365" s="1"/>
      <c r="GA365" s="4">
        <v>0</v>
      </c>
      <c r="GB365" s="4">
        <v>0</v>
      </c>
      <c r="GC365" s="4">
        <v>0</v>
      </c>
      <c r="GD365" s="1"/>
      <c r="GE365" s="4">
        <v>0</v>
      </c>
      <c r="GF365" s="1"/>
      <c r="GG365" s="4">
        <v>0</v>
      </c>
      <c r="GH365" s="4">
        <v>0</v>
      </c>
      <c r="GI365" s="4">
        <v>0</v>
      </c>
      <c r="GJ365" s="1"/>
      <c r="GK365" s="4">
        <v>0</v>
      </c>
      <c r="GL365" s="1"/>
      <c r="GM365" s="4">
        <v>0</v>
      </c>
      <c r="GN365" s="4">
        <v>0</v>
      </c>
      <c r="GO365" s="4">
        <v>0</v>
      </c>
      <c r="GP365" s="1"/>
      <c r="GQ365" s="4">
        <v>0</v>
      </c>
      <c r="GR365" s="1"/>
      <c r="GS365" s="4">
        <v>0</v>
      </c>
      <c r="GT365" s="4">
        <v>0</v>
      </c>
      <c r="GU365" s="4">
        <v>0</v>
      </c>
      <c r="GV365" s="1"/>
      <c r="GW365" s="4">
        <v>0</v>
      </c>
      <c r="GX365" s="1"/>
      <c r="GY365" s="4">
        <v>0</v>
      </c>
    </row>
    <row r="366" spans="1:207" s="8" customFormat="1" x14ac:dyDescent="0.25">
      <c r="A366" s="4" t="s">
        <v>221</v>
      </c>
      <c r="B366" s="4" t="s">
        <v>919</v>
      </c>
      <c r="C366" s="4" t="s">
        <v>920</v>
      </c>
      <c r="D366" s="30" t="s">
        <v>235</v>
      </c>
      <c r="E366" s="4"/>
      <c r="F366" s="5">
        <v>86.891421471396797</v>
      </c>
      <c r="G366" s="5">
        <v>152.622407752887</v>
      </c>
      <c r="H366" s="5">
        <v>242.140778209454</v>
      </c>
      <c r="I366" s="5">
        <v>164.979104885688</v>
      </c>
      <c r="J366" s="5">
        <v>168.324793282456</v>
      </c>
      <c r="K366" s="5">
        <v>179.956439327363</v>
      </c>
      <c r="L366" s="5">
        <v>127.322871191606</v>
      </c>
      <c r="M366" s="5">
        <v>30.5489336445929</v>
      </c>
      <c r="N366" s="5">
        <v>29.074320262309499</v>
      </c>
      <c r="O366" s="5">
        <v>0</v>
      </c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>
        <v>239.513829224284</v>
      </c>
      <c r="AD366" s="5">
        <v>407.11988309514197</v>
      </c>
      <c r="AE366" s="5">
        <v>348.28123260981903</v>
      </c>
      <c r="AF366" s="5">
        <v>157.871804836199</v>
      </c>
      <c r="AG366" s="5">
        <v>29.074320262309499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646.63371231942597</v>
      </c>
      <c r="AP366" s="5">
        <v>506.153037446018</v>
      </c>
      <c r="AQ366" s="5">
        <v>29.074320262309499</v>
      </c>
      <c r="AR366" s="5"/>
      <c r="AS366" s="5"/>
      <c r="AT366" s="5"/>
      <c r="AU366" s="5">
        <f t="shared" si="40"/>
        <v>-477.07871718370848</v>
      </c>
      <c r="AV366" s="5">
        <f t="shared" si="41"/>
        <v>-29.074320262309499</v>
      </c>
      <c r="AW366" s="5">
        <f t="shared" si="42"/>
        <v>0</v>
      </c>
      <c r="AX366" s="5">
        <v>-96.773937547013105</v>
      </c>
      <c r="AY366" s="5">
        <v>-1.47461338228344</v>
      </c>
      <c r="AZ366" s="5">
        <v>-29.074320262309499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6">
        <v>0</v>
      </c>
      <c r="BM366" s="5" t="s">
        <v>279</v>
      </c>
      <c r="BN366" s="4" t="s">
        <v>279</v>
      </c>
      <c r="BO366" s="7">
        <v>115</v>
      </c>
      <c r="BP366" s="7"/>
      <c r="BQ366" s="4" t="s">
        <v>253</v>
      </c>
      <c r="BR366" s="5">
        <v>29.074320262309499</v>
      </c>
      <c r="BS366" s="5">
        <v>26.573516371779402</v>
      </c>
      <c r="BT366" s="1">
        <v>0.91398581745101104</v>
      </c>
      <c r="BU366" s="5">
        <v>18.895976783572301</v>
      </c>
      <c r="BV366" s="1">
        <v>0.64991981284832101</v>
      </c>
      <c r="BW366" s="5">
        <v>5.60430107526882</v>
      </c>
      <c r="BX366" s="5">
        <v>0</v>
      </c>
      <c r="BY366" s="5">
        <v>0</v>
      </c>
      <c r="BZ366" s="1"/>
      <c r="CA366" s="5">
        <v>-0.10773713433788901</v>
      </c>
      <c r="CB366" s="1"/>
      <c r="CC366" s="5">
        <v>0</v>
      </c>
      <c r="CD366" s="5"/>
      <c r="CE366" s="5"/>
      <c r="CF366" s="1"/>
      <c r="CG366" s="5"/>
      <c r="CH366" s="1"/>
      <c r="CI366" s="5"/>
      <c r="CJ366" s="5"/>
      <c r="CK366" s="5"/>
      <c r="CL366" s="1"/>
      <c r="CM366" s="5"/>
      <c r="CN366" s="1"/>
      <c r="CO366" s="5"/>
      <c r="CP366" s="5"/>
      <c r="CQ366" s="5"/>
      <c r="CR366" s="1"/>
      <c r="CS366" s="5"/>
      <c r="CT366" s="1"/>
      <c r="CU366" s="5"/>
      <c r="CV366" s="5"/>
      <c r="CW366" s="5"/>
      <c r="CX366" s="1"/>
      <c r="CY366" s="5"/>
      <c r="CZ366" s="1"/>
      <c r="DA366" s="5"/>
      <c r="DB366" s="5"/>
      <c r="DC366" s="5"/>
      <c r="DD366" s="1"/>
      <c r="DE366" s="5"/>
      <c r="DF366" s="1"/>
      <c r="DG366" s="5"/>
      <c r="DH366" s="5"/>
      <c r="DI366" s="5"/>
      <c r="DJ366" s="1"/>
      <c r="DK366" s="5"/>
      <c r="DL366" s="1"/>
      <c r="DM366" s="5"/>
      <c r="DN366" s="5"/>
      <c r="DO366" s="5"/>
      <c r="DP366" s="1"/>
      <c r="DQ366" s="5"/>
      <c r="DR366" s="1"/>
      <c r="DS366" s="5"/>
      <c r="DT366" s="5"/>
      <c r="DU366" s="5"/>
      <c r="DV366" s="1"/>
      <c r="DW366" s="5"/>
      <c r="DX366" s="1"/>
      <c r="DY366" s="5"/>
      <c r="DZ366" s="5"/>
      <c r="EA366" s="5"/>
      <c r="EB366" s="1"/>
      <c r="EC366" s="5"/>
      <c r="ED366" s="1"/>
      <c r="EE366" s="5"/>
      <c r="EF366" s="5"/>
      <c r="EG366" s="5"/>
      <c r="EH366" s="1"/>
      <c r="EI366" s="5"/>
      <c r="EJ366" s="1"/>
      <c r="EK366" s="5"/>
      <c r="EL366" s="5"/>
      <c r="EM366" s="5"/>
      <c r="EN366" s="1"/>
      <c r="EO366" s="5"/>
      <c r="EP366" s="1"/>
      <c r="EQ366" s="5"/>
      <c r="ER366" s="5"/>
      <c r="ES366" s="5"/>
      <c r="ET366" s="1"/>
      <c r="EU366" s="5"/>
      <c r="EV366" s="1"/>
      <c r="EW366" s="5"/>
      <c r="EX366" s="5"/>
      <c r="EY366" s="5"/>
      <c r="EZ366" s="1"/>
      <c r="FA366" s="5"/>
      <c r="FB366" s="1"/>
      <c r="FC366" s="5"/>
      <c r="FD366" s="4">
        <v>29.074320262309499</v>
      </c>
      <c r="FE366" s="4">
        <v>26.573516371779402</v>
      </c>
      <c r="FF366" s="1">
        <v>0.91398581745101104</v>
      </c>
      <c r="FG366" s="4">
        <v>18.788239649234399</v>
      </c>
      <c r="FH366" s="1">
        <v>0.64621423578354797</v>
      </c>
      <c r="FI366" s="4">
        <v>5.60430107526882</v>
      </c>
      <c r="FJ366" s="4">
        <v>0</v>
      </c>
      <c r="FK366" s="4">
        <v>0</v>
      </c>
      <c r="FL366" s="1"/>
      <c r="FM366" s="4">
        <v>0</v>
      </c>
      <c r="FN366" s="1"/>
      <c r="FO366" s="4">
        <v>0</v>
      </c>
      <c r="FP366" s="4">
        <v>0</v>
      </c>
      <c r="FQ366" s="4">
        <v>0</v>
      </c>
      <c r="FR366" s="1"/>
      <c r="FS366" s="4">
        <v>0</v>
      </c>
      <c r="FT366" s="1"/>
      <c r="FU366" s="4">
        <v>0</v>
      </c>
      <c r="FV366" s="4">
        <v>0</v>
      </c>
      <c r="FW366" s="4">
        <v>0</v>
      </c>
      <c r="FX366" s="1"/>
      <c r="FY366" s="4">
        <v>0</v>
      </c>
      <c r="FZ366" s="1"/>
      <c r="GA366" s="4">
        <v>0</v>
      </c>
      <c r="GB366" s="4">
        <v>0</v>
      </c>
      <c r="GC366" s="4">
        <v>0</v>
      </c>
      <c r="GD366" s="1"/>
      <c r="GE366" s="4">
        <v>0</v>
      </c>
      <c r="GF366" s="1"/>
      <c r="GG366" s="4">
        <v>0</v>
      </c>
      <c r="GH366" s="4">
        <v>0</v>
      </c>
      <c r="GI366" s="4">
        <v>0</v>
      </c>
      <c r="GJ366" s="1"/>
      <c r="GK366" s="4">
        <v>0</v>
      </c>
      <c r="GL366" s="1"/>
      <c r="GM366" s="4">
        <v>0</v>
      </c>
      <c r="GN366" s="4">
        <v>0</v>
      </c>
      <c r="GO366" s="4">
        <v>0</v>
      </c>
      <c r="GP366" s="1"/>
      <c r="GQ366" s="4">
        <v>0</v>
      </c>
      <c r="GR366" s="1"/>
      <c r="GS366" s="4">
        <v>0</v>
      </c>
      <c r="GT366" s="4">
        <v>0</v>
      </c>
      <c r="GU366" s="4">
        <v>0</v>
      </c>
      <c r="GV366" s="1"/>
      <c r="GW366" s="4">
        <v>0</v>
      </c>
      <c r="GX366" s="1"/>
      <c r="GY366" s="4">
        <v>0</v>
      </c>
    </row>
    <row r="367" spans="1:207" s="8" customFormat="1" x14ac:dyDescent="0.25">
      <c r="A367" s="4" t="s">
        <v>221</v>
      </c>
      <c r="B367" s="4" t="s">
        <v>921</v>
      </c>
      <c r="C367" s="4" t="s">
        <v>922</v>
      </c>
      <c r="D367" s="30" t="s">
        <v>256</v>
      </c>
      <c r="E367" s="4"/>
      <c r="F367" s="5"/>
      <c r="G367" s="5"/>
      <c r="H367" s="5"/>
      <c r="I367" s="5"/>
      <c r="J367" s="5"/>
      <c r="K367" s="5"/>
      <c r="L367" s="5"/>
      <c r="M367" s="5"/>
      <c r="N367" s="5">
        <v>55.0974292508918</v>
      </c>
      <c r="O367" s="5">
        <v>71.296084634009404</v>
      </c>
      <c r="P367" s="5">
        <v>0</v>
      </c>
      <c r="Q367" s="5">
        <v>0</v>
      </c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>
        <v>0</v>
      </c>
      <c r="AD367" s="5">
        <v>0</v>
      </c>
      <c r="AE367" s="5">
        <v>0</v>
      </c>
      <c r="AF367" s="5">
        <v>0</v>
      </c>
      <c r="AG367" s="5">
        <v>126.393513884901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/>
      <c r="AP367" s="5"/>
      <c r="AQ367" s="5">
        <v>126.393513884901</v>
      </c>
      <c r="AR367" s="5"/>
      <c r="AS367" s="5"/>
      <c r="AT367" s="5"/>
      <c r="AU367" s="5">
        <f t="shared" si="40"/>
        <v>126.393513884901</v>
      </c>
      <c r="AV367" s="5">
        <f t="shared" si="41"/>
        <v>-126.393513884901</v>
      </c>
      <c r="AW367" s="5">
        <f t="shared" si="42"/>
        <v>0</v>
      </c>
      <c r="AX367" s="5">
        <v>0</v>
      </c>
      <c r="AY367" s="5">
        <v>55.0974292508918</v>
      </c>
      <c r="AZ367" s="5">
        <v>16.1986553831176</v>
      </c>
      <c r="BA367" s="5">
        <v>-71.296084634009404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6">
        <v>0</v>
      </c>
      <c r="BM367" s="5" t="s">
        <v>257</v>
      </c>
      <c r="BN367" s="4" t="s">
        <v>257</v>
      </c>
      <c r="BO367" s="7"/>
      <c r="BP367" s="7"/>
      <c r="BQ367" s="4" t="s">
        <v>253</v>
      </c>
      <c r="BR367" s="5">
        <v>55.0974292508918</v>
      </c>
      <c r="BS367" s="5">
        <v>24.180879244285901</v>
      </c>
      <c r="BT367" s="1">
        <v>0.438874908921355</v>
      </c>
      <c r="BU367" s="5">
        <v>18.551216673272599</v>
      </c>
      <c r="BV367" s="1">
        <v>0.33669840726683797</v>
      </c>
      <c r="BW367" s="5">
        <v>3.3</v>
      </c>
      <c r="BX367" s="5">
        <v>71.296084634009404</v>
      </c>
      <c r="BY367" s="5">
        <v>17.1931405237817</v>
      </c>
      <c r="BZ367" s="1">
        <v>0.241151258334041</v>
      </c>
      <c r="CA367" s="5">
        <v>3.9094821772333201</v>
      </c>
      <c r="CB367" s="1">
        <v>5.4834458263763201E-2</v>
      </c>
      <c r="CC367" s="5">
        <v>5.9032258064516103</v>
      </c>
      <c r="CD367" s="5">
        <v>0</v>
      </c>
      <c r="CE367" s="5">
        <v>0</v>
      </c>
      <c r="CF367" s="1"/>
      <c r="CG367" s="5">
        <v>-2.00334590043818E-2</v>
      </c>
      <c r="CH367" s="1"/>
      <c r="CI367" s="5">
        <v>0</v>
      </c>
      <c r="CJ367" s="5">
        <v>0</v>
      </c>
      <c r="CK367" s="5">
        <v>0</v>
      </c>
      <c r="CL367" s="1"/>
      <c r="CM367" s="5">
        <v>-8.2861105168003397E-3</v>
      </c>
      <c r="CN367" s="1"/>
      <c r="CO367" s="5">
        <v>0</v>
      </c>
      <c r="CP367" s="5"/>
      <c r="CQ367" s="5"/>
      <c r="CR367" s="1"/>
      <c r="CS367" s="5"/>
      <c r="CT367" s="1"/>
      <c r="CU367" s="5"/>
      <c r="CV367" s="5"/>
      <c r="CW367" s="5"/>
      <c r="CX367" s="1"/>
      <c r="CY367" s="5"/>
      <c r="CZ367" s="1"/>
      <c r="DA367" s="5"/>
      <c r="DB367" s="5"/>
      <c r="DC367" s="5"/>
      <c r="DD367" s="1"/>
      <c r="DE367" s="5"/>
      <c r="DF367" s="1"/>
      <c r="DG367" s="5"/>
      <c r="DH367" s="5"/>
      <c r="DI367" s="5"/>
      <c r="DJ367" s="1"/>
      <c r="DK367" s="5"/>
      <c r="DL367" s="1"/>
      <c r="DM367" s="5"/>
      <c r="DN367" s="5"/>
      <c r="DO367" s="5"/>
      <c r="DP367" s="1"/>
      <c r="DQ367" s="5"/>
      <c r="DR367" s="1"/>
      <c r="DS367" s="5"/>
      <c r="DT367" s="5"/>
      <c r="DU367" s="5"/>
      <c r="DV367" s="1"/>
      <c r="DW367" s="5"/>
      <c r="DX367" s="1"/>
      <c r="DY367" s="5"/>
      <c r="DZ367" s="5"/>
      <c r="EA367" s="5"/>
      <c r="EB367" s="1"/>
      <c r="EC367" s="5"/>
      <c r="ED367" s="1"/>
      <c r="EE367" s="5"/>
      <c r="EF367" s="5"/>
      <c r="EG367" s="5"/>
      <c r="EH367" s="1"/>
      <c r="EI367" s="5"/>
      <c r="EJ367" s="1"/>
      <c r="EK367" s="5"/>
      <c r="EL367" s="5"/>
      <c r="EM367" s="5"/>
      <c r="EN367" s="1"/>
      <c r="EO367" s="5"/>
      <c r="EP367" s="1"/>
      <c r="EQ367" s="5"/>
      <c r="ER367" s="5"/>
      <c r="ES367" s="5"/>
      <c r="ET367" s="1"/>
      <c r="EU367" s="5"/>
      <c r="EV367" s="1"/>
      <c r="EW367" s="5"/>
      <c r="EX367" s="5"/>
      <c r="EY367" s="5"/>
      <c r="EZ367" s="1"/>
      <c r="FA367" s="5"/>
      <c r="FB367" s="1"/>
      <c r="FC367" s="5"/>
      <c r="FD367" s="4">
        <v>126.393513884901</v>
      </c>
      <c r="FE367" s="4">
        <v>41.374019768067598</v>
      </c>
      <c r="FF367" s="1">
        <v>0.32734290309979303</v>
      </c>
      <c r="FG367" s="4">
        <v>22.460698850505899</v>
      </c>
      <c r="FH367" s="1">
        <v>0.17770452106394799</v>
      </c>
      <c r="FI367" s="4">
        <v>9.2032258064516093</v>
      </c>
      <c r="FJ367" s="4">
        <v>0</v>
      </c>
      <c r="FK367" s="4">
        <v>0</v>
      </c>
      <c r="FL367" s="1"/>
      <c r="FM367" s="4">
        <v>-2.83195695211821E-2</v>
      </c>
      <c r="FN367" s="1"/>
      <c r="FO367" s="4">
        <v>0</v>
      </c>
      <c r="FP367" s="4">
        <v>0</v>
      </c>
      <c r="FQ367" s="4">
        <v>0</v>
      </c>
      <c r="FR367" s="1"/>
      <c r="FS367" s="4">
        <v>0</v>
      </c>
      <c r="FT367" s="1"/>
      <c r="FU367" s="4">
        <v>0</v>
      </c>
      <c r="FV367" s="4">
        <v>0</v>
      </c>
      <c r="FW367" s="4">
        <v>0</v>
      </c>
      <c r="FX367" s="1"/>
      <c r="FY367" s="4">
        <v>0</v>
      </c>
      <c r="FZ367" s="1"/>
      <c r="GA367" s="4">
        <v>0</v>
      </c>
      <c r="GB367" s="4">
        <v>0</v>
      </c>
      <c r="GC367" s="4">
        <v>0</v>
      </c>
      <c r="GD367" s="1"/>
      <c r="GE367" s="4">
        <v>0</v>
      </c>
      <c r="GF367" s="1"/>
      <c r="GG367" s="4">
        <v>0</v>
      </c>
      <c r="GH367" s="4">
        <v>0</v>
      </c>
      <c r="GI367" s="4">
        <v>0</v>
      </c>
      <c r="GJ367" s="1"/>
      <c r="GK367" s="4">
        <v>0</v>
      </c>
      <c r="GL367" s="1"/>
      <c r="GM367" s="4">
        <v>0</v>
      </c>
      <c r="GN367" s="4">
        <v>0</v>
      </c>
      <c r="GO367" s="4">
        <v>0</v>
      </c>
      <c r="GP367" s="1"/>
      <c r="GQ367" s="4">
        <v>0</v>
      </c>
      <c r="GR367" s="1"/>
      <c r="GS367" s="4">
        <v>0</v>
      </c>
      <c r="GT367" s="4">
        <v>0</v>
      </c>
      <c r="GU367" s="4">
        <v>0</v>
      </c>
      <c r="GV367" s="1"/>
      <c r="GW367" s="4">
        <v>0</v>
      </c>
      <c r="GX367" s="1"/>
      <c r="GY367" s="4">
        <v>0</v>
      </c>
    </row>
    <row r="368" spans="1:207" s="8" customFormat="1" x14ac:dyDescent="0.25">
      <c r="A368" s="4" t="s">
        <v>221</v>
      </c>
      <c r="B368" s="4" t="s">
        <v>923</v>
      </c>
      <c r="C368" s="4" t="s">
        <v>924</v>
      </c>
      <c r="D368" s="30" t="s">
        <v>231</v>
      </c>
      <c r="E368" s="4" t="s">
        <v>232</v>
      </c>
      <c r="F368" s="5">
        <v>-6.6972728292370207E-2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>
        <v>-6.6972728292370207E-2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-6.6972728292370207E-2</v>
      </c>
      <c r="AP368" s="5"/>
      <c r="AQ368" s="5"/>
      <c r="AR368" s="5"/>
      <c r="AS368" s="5"/>
      <c r="AT368" s="5"/>
      <c r="AU368" s="5">
        <f t="shared" si="40"/>
        <v>0</v>
      </c>
      <c r="AV368" s="5">
        <f t="shared" si="41"/>
        <v>0</v>
      </c>
      <c r="AW368" s="5">
        <f t="shared" si="42"/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6">
        <v>0</v>
      </c>
      <c r="BM368" s="5" t="s">
        <v>257</v>
      </c>
      <c r="BN368" s="4" t="s">
        <v>257</v>
      </c>
      <c r="BO368" s="7"/>
      <c r="BP368" s="7"/>
      <c r="BQ368" s="4" t="s">
        <v>253</v>
      </c>
      <c r="BR368" s="5"/>
      <c r="BS368" s="5"/>
      <c r="BT368" s="1"/>
      <c r="BU368" s="5"/>
      <c r="BV368" s="1"/>
      <c r="BW368" s="5"/>
      <c r="BX368" s="5"/>
      <c r="BY368" s="5"/>
      <c r="BZ368" s="1"/>
      <c r="CA368" s="5"/>
      <c r="CB368" s="1"/>
      <c r="CC368" s="5"/>
      <c r="CD368" s="5"/>
      <c r="CE368" s="5"/>
      <c r="CF368" s="1"/>
      <c r="CG368" s="5"/>
      <c r="CH368" s="1"/>
      <c r="CI368" s="5"/>
      <c r="CJ368" s="5"/>
      <c r="CK368" s="5"/>
      <c r="CL368" s="1"/>
      <c r="CM368" s="5"/>
      <c r="CN368" s="1"/>
      <c r="CO368" s="5"/>
      <c r="CP368" s="5"/>
      <c r="CQ368" s="5"/>
      <c r="CR368" s="1"/>
      <c r="CS368" s="5"/>
      <c r="CT368" s="1"/>
      <c r="CU368" s="5"/>
      <c r="CV368" s="5"/>
      <c r="CW368" s="5"/>
      <c r="CX368" s="1"/>
      <c r="CY368" s="5"/>
      <c r="CZ368" s="1"/>
      <c r="DA368" s="5"/>
      <c r="DB368" s="5"/>
      <c r="DC368" s="5"/>
      <c r="DD368" s="1"/>
      <c r="DE368" s="5"/>
      <c r="DF368" s="1"/>
      <c r="DG368" s="5"/>
      <c r="DH368" s="5"/>
      <c r="DI368" s="5"/>
      <c r="DJ368" s="1"/>
      <c r="DK368" s="5"/>
      <c r="DL368" s="1"/>
      <c r="DM368" s="5"/>
      <c r="DN368" s="5"/>
      <c r="DO368" s="5"/>
      <c r="DP368" s="1"/>
      <c r="DQ368" s="5"/>
      <c r="DR368" s="1"/>
      <c r="DS368" s="5"/>
      <c r="DT368" s="5"/>
      <c r="DU368" s="5"/>
      <c r="DV368" s="1"/>
      <c r="DW368" s="5"/>
      <c r="DX368" s="1"/>
      <c r="DY368" s="5"/>
      <c r="DZ368" s="5"/>
      <c r="EA368" s="5"/>
      <c r="EB368" s="1"/>
      <c r="EC368" s="5"/>
      <c r="ED368" s="1"/>
      <c r="EE368" s="5"/>
      <c r="EF368" s="5"/>
      <c r="EG368" s="5"/>
      <c r="EH368" s="1"/>
      <c r="EI368" s="5"/>
      <c r="EJ368" s="1"/>
      <c r="EK368" s="5"/>
      <c r="EL368" s="5"/>
      <c r="EM368" s="5"/>
      <c r="EN368" s="1"/>
      <c r="EO368" s="5"/>
      <c r="EP368" s="1"/>
      <c r="EQ368" s="5"/>
      <c r="ER368" s="5"/>
      <c r="ES368" s="5"/>
      <c r="ET368" s="1"/>
      <c r="EU368" s="5"/>
      <c r="EV368" s="1"/>
      <c r="EW368" s="5"/>
      <c r="EX368" s="5"/>
      <c r="EY368" s="5"/>
      <c r="EZ368" s="1"/>
      <c r="FA368" s="5"/>
      <c r="FB368" s="1"/>
      <c r="FC368" s="5"/>
      <c r="FD368" s="4">
        <v>0</v>
      </c>
      <c r="FE368" s="4">
        <v>0</v>
      </c>
      <c r="FF368" s="1"/>
      <c r="FG368" s="4">
        <v>0</v>
      </c>
      <c r="FH368" s="1"/>
      <c r="FI368" s="4">
        <v>0</v>
      </c>
      <c r="FJ368" s="4">
        <v>0</v>
      </c>
      <c r="FK368" s="4">
        <v>0</v>
      </c>
      <c r="FL368" s="1"/>
      <c r="FM368" s="4">
        <v>0</v>
      </c>
      <c r="FN368" s="1"/>
      <c r="FO368" s="4">
        <v>0</v>
      </c>
      <c r="FP368" s="4">
        <v>0</v>
      </c>
      <c r="FQ368" s="4">
        <v>0</v>
      </c>
      <c r="FR368" s="1"/>
      <c r="FS368" s="4">
        <v>0</v>
      </c>
      <c r="FT368" s="1"/>
      <c r="FU368" s="4">
        <v>0</v>
      </c>
      <c r="FV368" s="4">
        <v>0</v>
      </c>
      <c r="FW368" s="4">
        <v>0</v>
      </c>
      <c r="FX368" s="1"/>
      <c r="FY368" s="4">
        <v>0</v>
      </c>
      <c r="FZ368" s="1"/>
      <c r="GA368" s="4">
        <v>0</v>
      </c>
      <c r="GB368" s="4">
        <v>0</v>
      </c>
      <c r="GC368" s="4">
        <v>0</v>
      </c>
      <c r="GD368" s="1"/>
      <c r="GE368" s="4">
        <v>0</v>
      </c>
      <c r="GF368" s="1"/>
      <c r="GG368" s="4">
        <v>0</v>
      </c>
      <c r="GH368" s="4">
        <v>0</v>
      </c>
      <c r="GI368" s="4">
        <v>0</v>
      </c>
      <c r="GJ368" s="1"/>
      <c r="GK368" s="4">
        <v>0</v>
      </c>
      <c r="GL368" s="1"/>
      <c r="GM368" s="4">
        <v>0</v>
      </c>
      <c r="GN368" s="4">
        <v>0</v>
      </c>
      <c r="GO368" s="4">
        <v>0</v>
      </c>
      <c r="GP368" s="1"/>
      <c r="GQ368" s="4">
        <v>0</v>
      </c>
      <c r="GR368" s="1"/>
      <c r="GS368" s="4">
        <v>0</v>
      </c>
      <c r="GT368" s="4">
        <v>0</v>
      </c>
      <c r="GU368" s="4">
        <v>0</v>
      </c>
      <c r="GV368" s="1"/>
      <c r="GW368" s="4">
        <v>0</v>
      </c>
      <c r="GX368" s="1"/>
      <c r="GY368" s="4">
        <v>0</v>
      </c>
    </row>
    <row r="369" spans="1:207" s="8" customFormat="1" x14ac:dyDescent="0.25">
      <c r="A369" s="4" t="s">
        <v>221</v>
      </c>
      <c r="B369" s="4" t="s">
        <v>925</v>
      </c>
      <c r="C369" s="4" t="s">
        <v>926</v>
      </c>
      <c r="D369" s="30" t="s">
        <v>241</v>
      </c>
      <c r="E369" s="4" t="s">
        <v>242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>
        <v>37.058941520467798</v>
      </c>
      <c r="AA369" s="5">
        <v>124.88346562738801</v>
      </c>
      <c r="AB369" s="5">
        <v>197.41136219370901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161.94240714785599</v>
      </c>
      <c r="AN369" s="5">
        <v>197.41136219370901</v>
      </c>
      <c r="AO369" s="5"/>
      <c r="AP369" s="5"/>
      <c r="AQ369" s="5"/>
      <c r="AR369" s="5"/>
      <c r="AS369" s="5"/>
      <c r="AT369" s="5">
        <v>359.353769341565</v>
      </c>
      <c r="AU369" s="5">
        <f t="shared" si="40"/>
        <v>0</v>
      </c>
      <c r="AV369" s="5">
        <f t="shared" si="41"/>
        <v>0</v>
      </c>
      <c r="AW369" s="5">
        <f t="shared" si="42"/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37.058941520467798</v>
      </c>
      <c r="BL369" s="6">
        <v>87.824524106920293</v>
      </c>
      <c r="BM369" s="5" t="s">
        <v>257</v>
      </c>
      <c r="BN369" s="4" t="s">
        <v>257</v>
      </c>
      <c r="BO369" s="7"/>
      <c r="BP369" s="7"/>
      <c r="BQ369" s="4" t="s">
        <v>253</v>
      </c>
      <c r="BR369" s="5"/>
      <c r="BS369" s="5"/>
      <c r="BT369" s="1"/>
      <c r="BU369" s="5"/>
      <c r="BV369" s="1"/>
      <c r="BW369" s="5"/>
      <c r="BX369" s="5"/>
      <c r="BY369" s="5"/>
      <c r="BZ369" s="1"/>
      <c r="CA369" s="5"/>
      <c r="CB369" s="1"/>
      <c r="CC369" s="5"/>
      <c r="CD369" s="5"/>
      <c r="CE369" s="5"/>
      <c r="CF369" s="1"/>
      <c r="CG369" s="5"/>
      <c r="CH369" s="1"/>
      <c r="CI369" s="5"/>
      <c r="CJ369" s="5"/>
      <c r="CK369" s="5"/>
      <c r="CL369" s="1"/>
      <c r="CM369" s="5"/>
      <c r="CN369" s="1"/>
      <c r="CO369" s="5"/>
      <c r="CP369" s="5"/>
      <c r="CQ369" s="5"/>
      <c r="CR369" s="1"/>
      <c r="CS369" s="5"/>
      <c r="CT369" s="1"/>
      <c r="CU369" s="5"/>
      <c r="CV369" s="5"/>
      <c r="CW369" s="5"/>
      <c r="CX369" s="1"/>
      <c r="CY369" s="5"/>
      <c r="CZ369" s="1"/>
      <c r="DA369" s="5"/>
      <c r="DB369" s="5"/>
      <c r="DC369" s="5"/>
      <c r="DD369" s="1"/>
      <c r="DE369" s="5"/>
      <c r="DF369" s="1"/>
      <c r="DG369" s="5"/>
      <c r="DH369" s="5"/>
      <c r="DI369" s="5"/>
      <c r="DJ369" s="1"/>
      <c r="DK369" s="5"/>
      <c r="DL369" s="1"/>
      <c r="DM369" s="5"/>
      <c r="DN369" s="5"/>
      <c r="DO369" s="5"/>
      <c r="DP369" s="1"/>
      <c r="DQ369" s="5"/>
      <c r="DR369" s="1"/>
      <c r="DS369" s="5"/>
      <c r="DT369" s="5"/>
      <c r="DU369" s="5"/>
      <c r="DV369" s="1"/>
      <c r="DW369" s="5"/>
      <c r="DX369" s="1"/>
      <c r="DY369" s="5"/>
      <c r="DZ369" s="5"/>
      <c r="EA369" s="5"/>
      <c r="EB369" s="1"/>
      <c r="EC369" s="5"/>
      <c r="ED369" s="1"/>
      <c r="EE369" s="5"/>
      <c r="EF369" s="5"/>
      <c r="EG369" s="5"/>
      <c r="EH369" s="1"/>
      <c r="EI369" s="5"/>
      <c r="EJ369" s="1"/>
      <c r="EK369" s="5"/>
      <c r="EL369" s="5">
        <v>37.058941520467798</v>
      </c>
      <c r="EM369" s="5">
        <v>28.5137055311891</v>
      </c>
      <c r="EN369" s="1">
        <v>0.76941500111223704</v>
      </c>
      <c r="EO369" s="5">
        <v>26.623172270955202</v>
      </c>
      <c r="EP369" s="1">
        <v>0.71840077397383495</v>
      </c>
      <c r="EQ369" s="5">
        <v>2</v>
      </c>
      <c r="ER369" s="5">
        <v>124.88346562738801</v>
      </c>
      <c r="ES369" s="5">
        <v>52.371086782805598</v>
      </c>
      <c r="ET369" s="1">
        <v>0.41935965277472298</v>
      </c>
      <c r="EU369" s="5">
        <v>37.1700612997059</v>
      </c>
      <c r="EV369" s="1">
        <v>0.29763797083121801</v>
      </c>
      <c r="EW369" s="5">
        <v>14.9172043010753</v>
      </c>
      <c r="EX369" s="5">
        <v>197.41136219370901</v>
      </c>
      <c r="EY369" s="5">
        <v>105.81495433131199</v>
      </c>
      <c r="EZ369" s="1">
        <v>0.53601248254131095</v>
      </c>
      <c r="FA369" s="5">
        <v>86.480592801283507</v>
      </c>
      <c r="FB369" s="1">
        <v>0.43807302599140602</v>
      </c>
      <c r="FC369" s="5">
        <v>18.966666666666701</v>
      </c>
      <c r="FD369" s="4">
        <v>0</v>
      </c>
      <c r="FE369" s="4">
        <v>0</v>
      </c>
      <c r="FF369" s="1"/>
      <c r="FG369" s="4">
        <v>0</v>
      </c>
      <c r="FH369" s="1"/>
      <c r="FI369" s="4">
        <v>0</v>
      </c>
      <c r="FJ369" s="4">
        <v>0</v>
      </c>
      <c r="FK369" s="4">
        <v>0</v>
      </c>
      <c r="FL369" s="1"/>
      <c r="FM369" s="4">
        <v>0</v>
      </c>
      <c r="FN369" s="1"/>
      <c r="FO369" s="4">
        <v>0</v>
      </c>
      <c r="FP369" s="4">
        <v>0</v>
      </c>
      <c r="FQ369" s="4">
        <v>0</v>
      </c>
      <c r="FR369" s="1"/>
      <c r="FS369" s="4">
        <v>0</v>
      </c>
      <c r="FT369" s="1"/>
      <c r="FU369" s="4">
        <v>0</v>
      </c>
      <c r="FV369" s="4">
        <v>0</v>
      </c>
      <c r="FW369" s="4">
        <v>0</v>
      </c>
      <c r="FX369" s="1"/>
      <c r="FY369" s="4">
        <v>0</v>
      </c>
      <c r="FZ369" s="1"/>
      <c r="GA369" s="4">
        <v>0</v>
      </c>
      <c r="GB369" s="4">
        <v>0</v>
      </c>
      <c r="GC369" s="4">
        <v>0</v>
      </c>
      <c r="GD369" s="1"/>
      <c r="GE369" s="4">
        <v>0</v>
      </c>
      <c r="GF369" s="1"/>
      <c r="GG369" s="4">
        <v>0</v>
      </c>
      <c r="GH369" s="4">
        <v>0</v>
      </c>
      <c r="GI369" s="4">
        <v>0</v>
      </c>
      <c r="GJ369" s="1"/>
      <c r="GK369" s="4">
        <v>0</v>
      </c>
      <c r="GL369" s="1"/>
      <c r="GM369" s="4">
        <v>0</v>
      </c>
      <c r="GN369" s="4">
        <v>161.94240714785599</v>
      </c>
      <c r="GO369" s="4">
        <v>80.884792313994694</v>
      </c>
      <c r="GP369" s="1">
        <v>0.49946640746265802</v>
      </c>
      <c r="GQ369" s="4">
        <v>63.793233570661101</v>
      </c>
      <c r="GR369" s="1">
        <v>0.39392543740823199</v>
      </c>
      <c r="GS369" s="4">
        <v>16.917204301075301</v>
      </c>
      <c r="GT369" s="4">
        <v>197.41136219370901</v>
      </c>
      <c r="GU369" s="4">
        <v>105.81495433131199</v>
      </c>
      <c r="GV369" s="1">
        <v>0.53601248254131095</v>
      </c>
      <c r="GW369" s="4">
        <v>86.480592801283507</v>
      </c>
      <c r="GX369" s="1">
        <v>0.43807302599140602</v>
      </c>
      <c r="GY369" s="4">
        <v>18.966666666666701</v>
      </c>
    </row>
    <row r="370" spans="1:207" s="8" customFormat="1" x14ac:dyDescent="0.25">
      <c r="A370" s="4" t="s">
        <v>221</v>
      </c>
      <c r="B370" s="4" t="s">
        <v>927</v>
      </c>
      <c r="C370" s="4" t="s">
        <v>928</v>
      </c>
      <c r="D370" s="30" t="s">
        <v>235</v>
      </c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>
        <v>4.3952292751826896</v>
      </c>
      <c r="AB370" s="5">
        <v>11.683698499972801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4.3952292751826896</v>
      </c>
      <c r="AN370" s="5">
        <v>11.683698499972801</v>
      </c>
      <c r="AO370" s="5"/>
      <c r="AP370" s="5"/>
      <c r="AQ370" s="5"/>
      <c r="AR370" s="5"/>
      <c r="AS370" s="5"/>
      <c r="AT370" s="5">
        <v>16.078927775155499</v>
      </c>
      <c r="AU370" s="5">
        <f t="shared" si="40"/>
        <v>0</v>
      </c>
      <c r="AV370" s="5">
        <f t="shared" si="41"/>
        <v>0</v>
      </c>
      <c r="AW370" s="5">
        <f t="shared" si="42"/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6">
        <v>4.3952292751826896</v>
      </c>
      <c r="BM370" s="5" t="s">
        <v>257</v>
      </c>
      <c r="BN370" s="4" t="s">
        <v>257</v>
      </c>
      <c r="BO370" s="7">
        <v>545</v>
      </c>
      <c r="BP370" s="7"/>
      <c r="BQ370" s="4" t="s">
        <v>253</v>
      </c>
      <c r="BR370" s="5"/>
      <c r="BS370" s="5"/>
      <c r="BT370" s="1"/>
      <c r="BU370" s="5"/>
      <c r="BV370" s="1"/>
      <c r="BW370" s="5"/>
      <c r="BX370" s="5"/>
      <c r="BY370" s="5"/>
      <c r="BZ370" s="1"/>
      <c r="CA370" s="5"/>
      <c r="CB370" s="1"/>
      <c r="CC370" s="5"/>
      <c r="CD370" s="5"/>
      <c r="CE370" s="5"/>
      <c r="CF370" s="1"/>
      <c r="CG370" s="5"/>
      <c r="CH370" s="1"/>
      <c r="CI370" s="5"/>
      <c r="CJ370" s="5"/>
      <c r="CK370" s="5"/>
      <c r="CL370" s="1"/>
      <c r="CM370" s="5"/>
      <c r="CN370" s="1"/>
      <c r="CO370" s="5"/>
      <c r="CP370" s="5"/>
      <c r="CQ370" s="5"/>
      <c r="CR370" s="1"/>
      <c r="CS370" s="5"/>
      <c r="CT370" s="1"/>
      <c r="CU370" s="5"/>
      <c r="CV370" s="5"/>
      <c r="CW370" s="5"/>
      <c r="CX370" s="1"/>
      <c r="CY370" s="5"/>
      <c r="CZ370" s="1"/>
      <c r="DA370" s="5"/>
      <c r="DB370" s="5"/>
      <c r="DC370" s="5"/>
      <c r="DD370" s="1"/>
      <c r="DE370" s="5"/>
      <c r="DF370" s="1"/>
      <c r="DG370" s="5"/>
      <c r="DH370" s="5"/>
      <c r="DI370" s="5"/>
      <c r="DJ370" s="1"/>
      <c r="DK370" s="5"/>
      <c r="DL370" s="1"/>
      <c r="DM370" s="5"/>
      <c r="DN370" s="5"/>
      <c r="DO370" s="5"/>
      <c r="DP370" s="1"/>
      <c r="DQ370" s="5"/>
      <c r="DR370" s="1"/>
      <c r="DS370" s="5"/>
      <c r="DT370" s="5"/>
      <c r="DU370" s="5"/>
      <c r="DV370" s="1"/>
      <c r="DW370" s="5"/>
      <c r="DX370" s="1"/>
      <c r="DY370" s="5"/>
      <c r="DZ370" s="5"/>
      <c r="EA370" s="5"/>
      <c r="EB370" s="1"/>
      <c r="EC370" s="5"/>
      <c r="ED370" s="1"/>
      <c r="EE370" s="5"/>
      <c r="EF370" s="5"/>
      <c r="EG370" s="5"/>
      <c r="EH370" s="1"/>
      <c r="EI370" s="5"/>
      <c r="EJ370" s="1"/>
      <c r="EK370" s="5"/>
      <c r="EL370" s="5"/>
      <c r="EM370" s="5"/>
      <c r="EN370" s="1"/>
      <c r="EO370" s="5"/>
      <c r="EP370" s="1"/>
      <c r="EQ370" s="5"/>
      <c r="ER370" s="5">
        <v>4.4083624548736502</v>
      </c>
      <c r="ES370" s="5">
        <v>1.9516770156437999</v>
      </c>
      <c r="ET370" s="1">
        <v>0.44272154016876097</v>
      </c>
      <c r="EU370" s="5">
        <v>0.91733610108303199</v>
      </c>
      <c r="EV370" s="1">
        <v>0.20808999043825799</v>
      </c>
      <c r="EW370" s="5">
        <v>0.73333333333333295</v>
      </c>
      <c r="EX370" s="5">
        <v>11.5122769171989</v>
      </c>
      <c r="EY370" s="5">
        <v>3.8668881216622699</v>
      </c>
      <c r="EZ370" s="1">
        <v>0.33589255622276398</v>
      </c>
      <c r="FA370" s="5">
        <v>0.71364233101220598</v>
      </c>
      <c r="FB370" s="1">
        <v>6.1989677293642097E-2</v>
      </c>
      <c r="FC370" s="5">
        <v>2</v>
      </c>
      <c r="FD370" s="4">
        <v>0</v>
      </c>
      <c r="FE370" s="4">
        <v>0</v>
      </c>
      <c r="FF370" s="1"/>
      <c r="FG370" s="4">
        <v>0</v>
      </c>
      <c r="FH370" s="1"/>
      <c r="FI370" s="4">
        <v>0</v>
      </c>
      <c r="FJ370" s="4">
        <v>0</v>
      </c>
      <c r="FK370" s="4">
        <v>0</v>
      </c>
      <c r="FL370" s="1"/>
      <c r="FM370" s="4">
        <v>0</v>
      </c>
      <c r="FN370" s="1"/>
      <c r="FO370" s="4">
        <v>0</v>
      </c>
      <c r="FP370" s="4">
        <v>0</v>
      </c>
      <c r="FQ370" s="4">
        <v>0</v>
      </c>
      <c r="FR370" s="1"/>
      <c r="FS370" s="4">
        <v>0</v>
      </c>
      <c r="FT370" s="1"/>
      <c r="FU370" s="4">
        <v>0</v>
      </c>
      <c r="FV370" s="4">
        <v>0</v>
      </c>
      <c r="FW370" s="4">
        <v>0</v>
      </c>
      <c r="FX370" s="1"/>
      <c r="FY370" s="4">
        <v>0</v>
      </c>
      <c r="FZ370" s="1"/>
      <c r="GA370" s="4">
        <v>0</v>
      </c>
      <c r="GB370" s="4">
        <v>0</v>
      </c>
      <c r="GC370" s="4">
        <v>0</v>
      </c>
      <c r="GD370" s="1"/>
      <c r="GE370" s="4">
        <v>0</v>
      </c>
      <c r="GF370" s="1"/>
      <c r="GG370" s="4">
        <v>0</v>
      </c>
      <c r="GH370" s="4">
        <v>0</v>
      </c>
      <c r="GI370" s="4">
        <v>0</v>
      </c>
      <c r="GJ370" s="1"/>
      <c r="GK370" s="4">
        <v>0</v>
      </c>
      <c r="GL370" s="1"/>
      <c r="GM370" s="4">
        <v>0</v>
      </c>
      <c r="GN370" s="4">
        <v>4.4083624548736502</v>
      </c>
      <c r="GO370" s="4">
        <v>1.9516770156437999</v>
      </c>
      <c r="GP370" s="1">
        <v>0.44272154016876097</v>
      </c>
      <c r="GQ370" s="4">
        <v>0.91733610108303199</v>
      </c>
      <c r="GR370" s="1">
        <v>0.20808999043825799</v>
      </c>
      <c r="GS370" s="4">
        <v>0.73333333333333295</v>
      </c>
      <c r="GT370" s="4">
        <v>11.5122769171989</v>
      </c>
      <c r="GU370" s="4">
        <v>3.8668881216622699</v>
      </c>
      <c r="GV370" s="1">
        <v>0.33589255622276398</v>
      </c>
      <c r="GW370" s="4">
        <v>0.71364233101220598</v>
      </c>
      <c r="GX370" s="1">
        <v>6.1989677293642097E-2</v>
      </c>
      <c r="GY370" s="4">
        <v>2</v>
      </c>
    </row>
    <row r="371" spans="1:207" s="8" customFormat="1" x14ac:dyDescent="0.25">
      <c r="A371" s="4" t="s">
        <v>221</v>
      </c>
      <c r="B371" s="4" t="s">
        <v>929</v>
      </c>
      <c r="C371" s="4" t="s">
        <v>930</v>
      </c>
      <c r="D371" s="30" t="s">
        <v>231</v>
      </c>
      <c r="E371" s="4" t="s">
        <v>232</v>
      </c>
      <c r="F371" s="5"/>
      <c r="G371" s="5"/>
      <c r="H371" s="5"/>
      <c r="I371" s="5"/>
      <c r="J371" s="5"/>
      <c r="K371" s="5"/>
      <c r="L371" s="5"/>
      <c r="M371" s="5"/>
      <c r="N371" s="5">
        <v>0</v>
      </c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/>
      <c r="AP371" s="5"/>
      <c r="AQ371" s="5">
        <v>0</v>
      </c>
      <c r="AR371" s="5"/>
      <c r="AS371" s="5"/>
      <c r="AT371" s="5"/>
      <c r="AU371" s="5">
        <f t="shared" si="40"/>
        <v>0</v>
      </c>
      <c r="AV371" s="5">
        <f t="shared" si="41"/>
        <v>0</v>
      </c>
      <c r="AW371" s="5">
        <f t="shared" si="42"/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6">
        <v>0</v>
      </c>
      <c r="BM371" s="5" t="s">
        <v>279</v>
      </c>
      <c r="BN371" s="4" t="s">
        <v>279</v>
      </c>
      <c r="BO371" s="7">
        <v>640</v>
      </c>
      <c r="BP371" s="7"/>
      <c r="BQ371" s="4" t="s">
        <v>253</v>
      </c>
      <c r="BR371" s="5">
        <v>0</v>
      </c>
      <c r="BS371" s="5">
        <v>0</v>
      </c>
      <c r="BT371" s="1"/>
      <c r="BU371" s="5">
        <v>0</v>
      </c>
      <c r="BV371" s="1"/>
      <c r="BW371" s="5">
        <v>0</v>
      </c>
      <c r="BX371" s="5"/>
      <c r="BY371" s="5"/>
      <c r="BZ371" s="1"/>
      <c r="CA371" s="5"/>
      <c r="CB371" s="1"/>
      <c r="CC371" s="5"/>
      <c r="CD371" s="5"/>
      <c r="CE371" s="5"/>
      <c r="CF371" s="1"/>
      <c r="CG371" s="5"/>
      <c r="CH371" s="1"/>
      <c r="CI371" s="5"/>
      <c r="CJ371" s="5"/>
      <c r="CK371" s="5"/>
      <c r="CL371" s="1"/>
      <c r="CM371" s="5"/>
      <c r="CN371" s="1"/>
      <c r="CO371" s="5"/>
      <c r="CP371" s="5"/>
      <c r="CQ371" s="5"/>
      <c r="CR371" s="1"/>
      <c r="CS371" s="5"/>
      <c r="CT371" s="1"/>
      <c r="CU371" s="5"/>
      <c r="CV371" s="5"/>
      <c r="CW371" s="5"/>
      <c r="CX371" s="1"/>
      <c r="CY371" s="5"/>
      <c r="CZ371" s="1"/>
      <c r="DA371" s="5"/>
      <c r="DB371" s="5"/>
      <c r="DC371" s="5"/>
      <c r="DD371" s="1"/>
      <c r="DE371" s="5"/>
      <c r="DF371" s="1"/>
      <c r="DG371" s="5"/>
      <c r="DH371" s="5"/>
      <c r="DI371" s="5"/>
      <c r="DJ371" s="1"/>
      <c r="DK371" s="5"/>
      <c r="DL371" s="1"/>
      <c r="DM371" s="5"/>
      <c r="DN371" s="5"/>
      <c r="DO371" s="5"/>
      <c r="DP371" s="1"/>
      <c r="DQ371" s="5"/>
      <c r="DR371" s="1"/>
      <c r="DS371" s="5"/>
      <c r="DT371" s="5"/>
      <c r="DU371" s="5"/>
      <c r="DV371" s="1"/>
      <c r="DW371" s="5"/>
      <c r="DX371" s="1"/>
      <c r="DY371" s="5"/>
      <c r="DZ371" s="5"/>
      <c r="EA371" s="5"/>
      <c r="EB371" s="1"/>
      <c r="EC371" s="5"/>
      <c r="ED371" s="1"/>
      <c r="EE371" s="5"/>
      <c r="EF371" s="5"/>
      <c r="EG371" s="5"/>
      <c r="EH371" s="1"/>
      <c r="EI371" s="5"/>
      <c r="EJ371" s="1"/>
      <c r="EK371" s="5"/>
      <c r="EL371" s="5"/>
      <c r="EM371" s="5"/>
      <c r="EN371" s="1"/>
      <c r="EO371" s="5"/>
      <c r="EP371" s="1"/>
      <c r="EQ371" s="5"/>
      <c r="ER371" s="5"/>
      <c r="ES371" s="5"/>
      <c r="ET371" s="1"/>
      <c r="EU371" s="5"/>
      <c r="EV371" s="1"/>
      <c r="EW371" s="5"/>
      <c r="EX371" s="5"/>
      <c r="EY371" s="5"/>
      <c r="EZ371" s="1"/>
      <c r="FA371" s="5"/>
      <c r="FB371" s="1"/>
      <c r="FC371" s="5"/>
      <c r="FD371" s="4">
        <v>0</v>
      </c>
      <c r="FE371" s="4">
        <v>0</v>
      </c>
      <c r="FF371" s="1"/>
      <c r="FG371" s="4">
        <v>0</v>
      </c>
      <c r="FH371" s="1"/>
      <c r="FI371" s="4">
        <v>0</v>
      </c>
      <c r="FJ371" s="4">
        <v>0</v>
      </c>
      <c r="FK371" s="4">
        <v>0</v>
      </c>
      <c r="FL371" s="1"/>
      <c r="FM371" s="4">
        <v>0</v>
      </c>
      <c r="FN371" s="1"/>
      <c r="FO371" s="4">
        <v>0</v>
      </c>
      <c r="FP371" s="4">
        <v>0</v>
      </c>
      <c r="FQ371" s="4">
        <v>0</v>
      </c>
      <c r="FR371" s="1"/>
      <c r="FS371" s="4">
        <v>0</v>
      </c>
      <c r="FT371" s="1"/>
      <c r="FU371" s="4">
        <v>0</v>
      </c>
      <c r="FV371" s="4">
        <v>0</v>
      </c>
      <c r="FW371" s="4">
        <v>0</v>
      </c>
      <c r="FX371" s="1"/>
      <c r="FY371" s="4">
        <v>0</v>
      </c>
      <c r="FZ371" s="1"/>
      <c r="GA371" s="4">
        <v>0</v>
      </c>
      <c r="GB371" s="4">
        <v>0</v>
      </c>
      <c r="GC371" s="4">
        <v>0</v>
      </c>
      <c r="GD371" s="1"/>
      <c r="GE371" s="4">
        <v>0</v>
      </c>
      <c r="GF371" s="1"/>
      <c r="GG371" s="4">
        <v>0</v>
      </c>
      <c r="GH371" s="4">
        <v>0</v>
      </c>
      <c r="GI371" s="4">
        <v>0</v>
      </c>
      <c r="GJ371" s="1"/>
      <c r="GK371" s="4">
        <v>0</v>
      </c>
      <c r="GL371" s="1"/>
      <c r="GM371" s="4">
        <v>0</v>
      </c>
      <c r="GN371" s="4">
        <v>0</v>
      </c>
      <c r="GO371" s="4">
        <v>0</v>
      </c>
      <c r="GP371" s="1"/>
      <c r="GQ371" s="4">
        <v>0</v>
      </c>
      <c r="GR371" s="1"/>
      <c r="GS371" s="4">
        <v>0</v>
      </c>
      <c r="GT371" s="4">
        <v>0</v>
      </c>
      <c r="GU371" s="4">
        <v>0</v>
      </c>
      <c r="GV371" s="1"/>
      <c r="GW371" s="4">
        <v>0</v>
      </c>
      <c r="GX371" s="1"/>
      <c r="GY371" s="4">
        <v>0</v>
      </c>
    </row>
    <row r="372" spans="1:207" s="8" customFormat="1" x14ac:dyDescent="0.25">
      <c r="A372" s="4" t="s">
        <v>221</v>
      </c>
      <c r="B372" s="4" t="s">
        <v>931</v>
      </c>
      <c r="C372" s="4" t="s">
        <v>932</v>
      </c>
      <c r="D372" s="30" t="s">
        <v>276</v>
      </c>
      <c r="E372" s="4"/>
      <c r="F372" s="5"/>
      <c r="G372" s="5"/>
      <c r="H372" s="5"/>
      <c r="I372" s="5"/>
      <c r="J372" s="5"/>
      <c r="K372" s="5"/>
      <c r="L372" s="5"/>
      <c r="M372" s="5"/>
      <c r="N372" s="5">
        <v>3.2967801527469902</v>
      </c>
      <c r="O372" s="5">
        <v>0</v>
      </c>
      <c r="P372" s="5">
        <v>0</v>
      </c>
      <c r="Q372" s="5">
        <v>0</v>
      </c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>
        <v>0</v>
      </c>
      <c r="AD372" s="5">
        <v>0</v>
      </c>
      <c r="AE372" s="5">
        <v>0</v>
      </c>
      <c r="AF372" s="5">
        <v>0</v>
      </c>
      <c r="AG372" s="5">
        <v>3.2967801527469902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/>
      <c r="AP372" s="5"/>
      <c r="AQ372" s="5">
        <v>3.2967801527469902</v>
      </c>
      <c r="AR372" s="5"/>
      <c r="AS372" s="5"/>
      <c r="AT372" s="5"/>
      <c r="AU372" s="5">
        <f t="shared" si="40"/>
        <v>3.2967801527469902</v>
      </c>
      <c r="AV372" s="5">
        <f t="shared" si="41"/>
        <v>-3.2967801527469902</v>
      </c>
      <c r="AW372" s="5">
        <f t="shared" si="42"/>
        <v>0</v>
      </c>
      <c r="AX372" s="5">
        <v>0</v>
      </c>
      <c r="AY372" s="5">
        <v>3.2967801527469902</v>
      </c>
      <c r="AZ372" s="5">
        <v>-3.2967801527469902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6">
        <v>0</v>
      </c>
      <c r="BM372" s="5" t="s">
        <v>257</v>
      </c>
      <c r="BN372" s="4" t="s">
        <v>257</v>
      </c>
      <c r="BO372" s="7">
        <v>842</v>
      </c>
      <c r="BP372" s="7"/>
      <c r="BQ372" s="4" t="s">
        <v>253</v>
      </c>
      <c r="BR372" s="5">
        <v>3.2967801527469902</v>
      </c>
      <c r="BS372" s="5">
        <v>2.5950749159692901</v>
      </c>
      <c r="BT372" s="1">
        <v>0.78715437358083595</v>
      </c>
      <c r="BU372" s="5">
        <v>1.48159339754602</v>
      </c>
      <c r="BV372" s="1">
        <v>0.44940618691589301</v>
      </c>
      <c r="BW372" s="5">
        <v>0.63225806451612898</v>
      </c>
      <c r="BX372" s="5">
        <v>0</v>
      </c>
      <c r="BY372" s="5">
        <v>0</v>
      </c>
      <c r="BZ372" s="1"/>
      <c r="CA372" s="5">
        <v>-3.64431421708799E-3</v>
      </c>
      <c r="CB372" s="1"/>
      <c r="CC372" s="5">
        <v>0</v>
      </c>
      <c r="CD372" s="5">
        <v>0</v>
      </c>
      <c r="CE372" s="5">
        <v>0</v>
      </c>
      <c r="CF372" s="1"/>
      <c r="CG372" s="5">
        <v>-6.3286690148282605E-4</v>
      </c>
      <c r="CH372" s="1"/>
      <c r="CI372" s="5">
        <v>0</v>
      </c>
      <c r="CJ372" s="5">
        <v>0</v>
      </c>
      <c r="CK372" s="5">
        <v>0</v>
      </c>
      <c r="CL372" s="1"/>
      <c r="CM372" s="5">
        <v>-6.99769751331589E-4</v>
      </c>
      <c r="CN372" s="1"/>
      <c r="CO372" s="5">
        <v>0</v>
      </c>
      <c r="CP372" s="5"/>
      <c r="CQ372" s="5"/>
      <c r="CR372" s="1"/>
      <c r="CS372" s="5"/>
      <c r="CT372" s="1"/>
      <c r="CU372" s="5"/>
      <c r="CV372" s="5"/>
      <c r="CW372" s="5"/>
      <c r="CX372" s="1"/>
      <c r="CY372" s="5"/>
      <c r="CZ372" s="1"/>
      <c r="DA372" s="5"/>
      <c r="DB372" s="5"/>
      <c r="DC372" s="5"/>
      <c r="DD372" s="1"/>
      <c r="DE372" s="5"/>
      <c r="DF372" s="1"/>
      <c r="DG372" s="5"/>
      <c r="DH372" s="5"/>
      <c r="DI372" s="5"/>
      <c r="DJ372" s="1"/>
      <c r="DK372" s="5"/>
      <c r="DL372" s="1"/>
      <c r="DM372" s="5"/>
      <c r="DN372" s="5"/>
      <c r="DO372" s="5"/>
      <c r="DP372" s="1"/>
      <c r="DQ372" s="5"/>
      <c r="DR372" s="1"/>
      <c r="DS372" s="5"/>
      <c r="DT372" s="5"/>
      <c r="DU372" s="5"/>
      <c r="DV372" s="1"/>
      <c r="DW372" s="5"/>
      <c r="DX372" s="1"/>
      <c r="DY372" s="5"/>
      <c r="DZ372" s="5"/>
      <c r="EA372" s="5"/>
      <c r="EB372" s="1"/>
      <c r="EC372" s="5"/>
      <c r="ED372" s="1"/>
      <c r="EE372" s="5"/>
      <c r="EF372" s="5"/>
      <c r="EG372" s="5"/>
      <c r="EH372" s="1"/>
      <c r="EI372" s="5"/>
      <c r="EJ372" s="1"/>
      <c r="EK372" s="5"/>
      <c r="EL372" s="5"/>
      <c r="EM372" s="5"/>
      <c r="EN372" s="1"/>
      <c r="EO372" s="5"/>
      <c r="EP372" s="1"/>
      <c r="EQ372" s="5"/>
      <c r="ER372" s="5"/>
      <c r="ES372" s="5"/>
      <c r="ET372" s="1"/>
      <c r="EU372" s="5"/>
      <c r="EV372" s="1"/>
      <c r="EW372" s="5"/>
      <c r="EX372" s="5"/>
      <c r="EY372" s="5"/>
      <c r="EZ372" s="1"/>
      <c r="FA372" s="5"/>
      <c r="FB372" s="1"/>
      <c r="FC372" s="5"/>
      <c r="FD372" s="4">
        <v>3.2967801527469902</v>
      </c>
      <c r="FE372" s="4">
        <v>2.5950749159692901</v>
      </c>
      <c r="FF372" s="1">
        <v>0.78715437358083595</v>
      </c>
      <c r="FG372" s="4">
        <v>1.4779490833289399</v>
      </c>
      <c r="FH372" s="1">
        <v>0.44830077070727797</v>
      </c>
      <c r="FI372" s="4">
        <v>0.63225806451612898</v>
      </c>
      <c r="FJ372" s="4">
        <v>0</v>
      </c>
      <c r="FK372" s="4">
        <v>0</v>
      </c>
      <c r="FL372" s="1"/>
      <c r="FM372" s="4">
        <v>-1.3326366528144101E-3</v>
      </c>
      <c r="FN372" s="1"/>
      <c r="FO372" s="4">
        <v>0</v>
      </c>
      <c r="FP372" s="4">
        <v>0</v>
      </c>
      <c r="FQ372" s="4">
        <v>0</v>
      </c>
      <c r="FR372" s="1"/>
      <c r="FS372" s="4">
        <v>0</v>
      </c>
      <c r="FT372" s="1"/>
      <c r="FU372" s="4">
        <v>0</v>
      </c>
      <c r="FV372" s="4">
        <v>0</v>
      </c>
      <c r="FW372" s="4">
        <v>0</v>
      </c>
      <c r="FX372" s="1"/>
      <c r="FY372" s="4">
        <v>0</v>
      </c>
      <c r="FZ372" s="1"/>
      <c r="GA372" s="4">
        <v>0</v>
      </c>
      <c r="GB372" s="4">
        <v>0</v>
      </c>
      <c r="GC372" s="4">
        <v>0</v>
      </c>
      <c r="GD372" s="1"/>
      <c r="GE372" s="4">
        <v>0</v>
      </c>
      <c r="GF372" s="1"/>
      <c r="GG372" s="4">
        <v>0</v>
      </c>
      <c r="GH372" s="4">
        <v>0</v>
      </c>
      <c r="GI372" s="4">
        <v>0</v>
      </c>
      <c r="GJ372" s="1"/>
      <c r="GK372" s="4">
        <v>0</v>
      </c>
      <c r="GL372" s="1"/>
      <c r="GM372" s="4">
        <v>0</v>
      </c>
      <c r="GN372" s="4">
        <v>0</v>
      </c>
      <c r="GO372" s="4">
        <v>0</v>
      </c>
      <c r="GP372" s="1"/>
      <c r="GQ372" s="4">
        <v>0</v>
      </c>
      <c r="GR372" s="1"/>
      <c r="GS372" s="4">
        <v>0</v>
      </c>
      <c r="GT372" s="4">
        <v>0</v>
      </c>
      <c r="GU372" s="4">
        <v>0</v>
      </c>
      <c r="GV372" s="1"/>
      <c r="GW372" s="4">
        <v>0</v>
      </c>
      <c r="GX372" s="1"/>
      <c r="GY372" s="4">
        <v>0</v>
      </c>
    </row>
    <row r="373" spans="1:207" s="8" customFormat="1" x14ac:dyDescent="0.25">
      <c r="A373" s="4" t="s">
        <v>221</v>
      </c>
      <c r="B373" s="4" t="s">
        <v>933</v>
      </c>
      <c r="C373" s="4" t="s">
        <v>934</v>
      </c>
      <c r="D373" s="30" t="s">
        <v>231</v>
      </c>
      <c r="E373" s="4" t="s">
        <v>232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>
        <v>4.7681849082081802E-4</v>
      </c>
      <c r="Q373" s="5">
        <v>3.25383960082739E-2</v>
      </c>
      <c r="R373" s="5">
        <v>0</v>
      </c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3.3015214499094697E-2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/>
      <c r="AP373" s="5"/>
      <c r="AQ373" s="5">
        <v>3.3015214499094697E-2</v>
      </c>
      <c r="AR373" s="5">
        <v>0</v>
      </c>
      <c r="AS373" s="5"/>
      <c r="AT373" s="5"/>
      <c r="AU373" s="5">
        <f t="shared" si="40"/>
        <v>3.3015214499094697E-2</v>
      </c>
      <c r="AV373" s="5">
        <f t="shared" si="41"/>
        <v>-3.3015214499094697E-2</v>
      </c>
      <c r="AW373" s="5">
        <f t="shared" si="42"/>
        <v>0</v>
      </c>
      <c r="AX373" s="5">
        <v>0</v>
      </c>
      <c r="AY373" s="5">
        <v>0</v>
      </c>
      <c r="AZ373" s="5">
        <v>0</v>
      </c>
      <c r="BA373" s="5">
        <v>4.7681849082081802E-4</v>
      </c>
      <c r="BB373" s="5">
        <v>3.2061577517453102E-2</v>
      </c>
      <c r="BC373" s="5">
        <v>-3.25383960082739E-2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6">
        <v>0</v>
      </c>
      <c r="BM373" s="5" t="s">
        <v>257</v>
      </c>
      <c r="BN373" s="4" t="s">
        <v>257</v>
      </c>
      <c r="BO373" s="7"/>
      <c r="BP373" s="7"/>
      <c r="BQ373" s="4" t="s">
        <v>253</v>
      </c>
      <c r="BR373" s="5"/>
      <c r="BS373" s="5"/>
      <c r="BT373" s="1"/>
      <c r="BU373" s="5"/>
      <c r="BV373" s="1"/>
      <c r="BW373" s="5"/>
      <c r="BX373" s="5"/>
      <c r="BY373" s="5"/>
      <c r="BZ373" s="1"/>
      <c r="CA373" s="5"/>
      <c r="CB373" s="1"/>
      <c r="CC373" s="5"/>
      <c r="CD373" s="5">
        <v>4.7681849082081802E-4</v>
      </c>
      <c r="CE373" s="5">
        <v>4.7681849082081802E-4</v>
      </c>
      <c r="CF373" s="1">
        <v>1</v>
      </c>
      <c r="CG373" s="5">
        <v>4.7681849082081802E-4</v>
      </c>
      <c r="CH373" s="1">
        <v>1</v>
      </c>
      <c r="CI373" s="5">
        <v>0</v>
      </c>
      <c r="CJ373" s="5">
        <v>0.131468441420449</v>
      </c>
      <c r="CK373" s="5">
        <v>0.131468441420449</v>
      </c>
      <c r="CL373" s="1">
        <v>1</v>
      </c>
      <c r="CM373" s="5">
        <v>0.131468601314115</v>
      </c>
      <c r="CN373" s="1">
        <v>1.0000012162132901</v>
      </c>
      <c r="CO373" s="5">
        <v>0</v>
      </c>
      <c r="CP373" s="5">
        <v>0</v>
      </c>
      <c r="CQ373" s="5">
        <v>0</v>
      </c>
      <c r="CR373" s="1"/>
      <c r="CS373" s="5">
        <v>7.2283236810516904E-2</v>
      </c>
      <c r="CT373" s="1"/>
      <c r="CU373" s="5">
        <v>0</v>
      </c>
      <c r="CV373" s="5"/>
      <c r="CW373" s="5"/>
      <c r="CX373" s="1"/>
      <c r="CY373" s="5"/>
      <c r="CZ373" s="1"/>
      <c r="DA373" s="5"/>
      <c r="DB373" s="5"/>
      <c r="DC373" s="5"/>
      <c r="DD373" s="1"/>
      <c r="DE373" s="5"/>
      <c r="DF373" s="1"/>
      <c r="DG373" s="5"/>
      <c r="DH373" s="5"/>
      <c r="DI373" s="5"/>
      <c r="DJ373" s="1"/>
      <c r="DK373" s="5"/>
      <c r="DL373" s="1"/>
      <c r="DM373" s="5"/>
      <c r="DN373" s="5"/>
      <c r="DO373" s="5"/>
      <c r="DP373" s="1"/>
      <c r="DQ373" s="5"/>
      <c r="DR373" s="1"/>
      <c r="DS373" s="5"/>
      <c r="DT373" s="5"/>
      <c r="DU373" s="5"/>
      <c r="DV373" s="1"/>
      <c r="DW373" s="5"/>
      <c r="DX373" s="1"/>
      <c r="DY373" s="5"/>
      <c r="DZ373" s="5"/>
      <c r="EA373" s="5"/>
      <c r="EB373" s="1"/>
      <c r="EC373" s="5"/>
      <c r="ED373" s="1"/>
      <c r="EE373" s="5"/>
      <c r="EF373" s="5"/>
      <c r="EG373" s="5"/>
      <c r="EH373" s="1"/>
      <c r="EI373" s="5"/>
      <c r="EJ373" s="1"/>
      <c r="EK373" s="5"/>
      <c r="EL373" s="5"/>
      <c r="EM373" s="5"/>
      <c r="EN373" s="1"/>
      <c r="EO373" s="5"/>
      <c r="EP373" s="1"/>
      <c r="EQ373" s="5"/>
      <c r="ER373" s="5"/>
      <c r="ES373" s="5"/>
      <c r="ET373" s="1"/>
      <c r="EU373" s="5"/>
      <c r="EV373" s="1"/>
      <c r="EW373" s="5"/>
      <c r="EX373" s="5"/>
      <c r="EY373" s="5"/>
      <c r="EZ373" s="1"/>
      <c r="FA373" s="5"/>
      <c r="FB373" s="1"/>
      <c r="FC373" s="5"/>
      <c r="FD373" s="4">
        <v>0</v>
      </c>
      <c r="FE373" s="4">
        <v>0</v>
      </c>
      <c r="FF373" s="1"/>
      <c r="FG373" s="4">
        <v>0</v>
      </c>
      <c r="FH373" s="1"/>
      <c r="FI373" s="4">
        <v>0</v>
      </c>
      <c r="FJ373" s="4">
        <v>0.13194525991126901</v>
      </c>
      <c r="FK373" s="4">
        <v>0.13194525991126901</v>
      </c>
      <c r="FL373" s="1">
        <v>1</v>
      </c>
      <c r="FM373" s="4">
        <v>0.13194541980493599</v>
      </c>
      <c r="FN373" s="1">
        <v>1.00000121181819</v>
      </c>
      <c r="FO373" s="4">
        <v>0</v>
      </c>
      <c r="FP373" s="4">
        <v>0</v>
      </c>
      <c r="FQ373" s="4">
        <v>0</v>
      </c>
      <c r="FR373" s="1"/>
      <c r="FS373" s="4">
        <v>7.2283236810516904E-2</v>
      </c>
      <c r="FT373" s="1"/>
      <c r="FU373" s="4">
        <v>0</v>
      </c>
      <c r="FV373" s="4">
        <v>0</v>
      </c>
      <c r="FW373" s="4">
        <v>0</v>
      </c>
      <c r="FX373" s="1"/>
      <c r="FY373" s="4">
        <v>0</v>
      </c>
      <c r="FZ373" s="1"/>
      <c r="GA373" s="4">
        <v>0</v>
      </c>
      <c r="GB373" s="4">
        <v>0</v>
      </c>
      <c r="GC373" s="4">
        <v>0</v>
      </c>
      <c r="GD373" s="1"/>
      <c r="GE373" s="4">
        <v>0</v>
      </c>
      <c r="GF373" s="1"/>
      <c r="GG373" s="4">
        <v>0</v>
      </c>
      <c r="GH373" s="4">
        <v>0</v>
      </c>
      <c r="GI373" s="4">
        <v>0</v>
      </c>
      <c r="GJ373" s="1"/>
      <c r="GK373" s="4">
        <v>0</v>
      </c>
      <c r="GL373" s="1"/>
      <c r="GM373" s="4">
        <v>0</v>
      </c>
      <c r="GN373" s="4">
        <v>0</v>
      </c>
      <c r="GO373" s="4">
        <v>0</v>
      </c>
      <c r="GP373" s="1"/>
      <c r="GQ373" s="4">
        <v>0</v>
      </c>
      <c r="GR373" s="1"/>
      <c r="GS373" s="4">
        <v>0</v>
      </c>
      <c r="GT373" s="4">
        <v>0</v>
      </c>
      <c r="GU373" s="4">
        <v>0</v>
      </c>
      <c r="GV373" s="1"/>
      <c r="GW373" s="4">
        <v>0</v>
      </c>
      <c r="GX373" s="1"/>
      <c r="GY373" s="4">
        <v>0</v>
      </c>
    </row>
    <row r="374" spans="1:207" s="8" customFormat="1" x14ac:dyDescent="0.25">
      <c r="A374" s="4" t="s">
        <v>221</v>
      </c>
      <c r="B374" s="4" t="s">
        <v>935</v>
      </c>
      <c r="C374" s="4" t="s">
        <v>936</v>
      </c>
      <c r="D374" s="30" t="s">
        <v>224</v>
      </c>
      <c r="E374" s="4"/>
      <c r="F374" s="5">
        <v>304.392437896319</v>
      </c>
      <c r="G374" s="5">
        <v>443.53467407156597</v>
      </c>
      <c r="H374" s="5">
        <v>148.15973417774899</v>
      </c>
      <c r="I374" s="5">
        <v>99.165064730030807</v>
      </c>
      <c r="J374" s="5">
        <v>55.194253592646298</v>
      </c>
      <c r="K374" s="5">
        <v>2.9325031958163899</v>
      </c>
      <c r="L374" s="5"/>
      <c r="M374" s="5"/>
      <c r="N374" s="5">
        <v>77.814506539833502</v>
      </c>
      <c r="O374" s="5">
        <v>0</v>
      </c>
      <c r="P374" s="5">
        <v>-64.538898684388997</v>
      </c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>
        <v>747.92711196788503</v>
      </c>
      <c r="AD374" s="5">
        <v>247.32479890778001</v>
      </c>
      <c r="AE374" s="5">
        <v>58.1267567884627</v>
      </c>
      <c r="AF374" s="5">
        <v>0</v>
      </c>
      <c r="AG374" s="5">
        <v>77.814506539833502</v>
      </c>
      <c r="AH374" s="5">
        <v>-64.538898684388997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995.251910875666</v>
      </c>
      <c r="AP374" s="5">
        <v>58.1267567884627</v>
      </c>
      <c r="AQ374" s="5">
        <v>13.2756078554445</v>
      </c>
      <c r="AR374" s="5"/>
      <c r="AS374" s="5"/>
      <c r="AT374" s="5"/>
      <c r="AU374" s="5">
        <f t="shared" si="40"/>
        <v>-44.851148933018202</v>
      </c>
      <c r="AV374" s="5">
        <f t="shared" si="41"/>
        <v>-13.2756078554445</v>
      </c>
      <c r="AW374" s="5">
        <f t="shared" si="42"/>
        <v>0</v>
      </c>
      <c r="AX374" s="5">
        <v>0</v>
      </c>
      <c r="AY374" s="5">
        <v>77.814506539833502</v>
      </c>
      <c r="AZ374" s="5">
        <v>-77.814506539833502</v>
      </c>
      <c r="BA374" s="5">
        <v>-64.538898684388997</v>
      </c>
      <c r="BB374" s="5">
        <v>64.538898684388997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6">
        <v>0</v>
      </c>
      <c r="BM374" s="5" t="s">
        <v>238</v>
      </c>
      <c r="BN374" s="4" t="s">
        <v>225</v>
      </c>
      <c r="BO374" s="7">
        <v>945</v>
      </c>
      <c r="BP374" s="7"/>
      <c r="BQ374" s="4" t="s">
        <v>253</v>
      </c>
      <c r="BR374" s="5">
        <v>77.814506539833502</v>
      </c>
      <c r="BS374" s="5">
        <v>77.814506539833502</v>
      </c>
      <c r="BT374" s="1">
        <v>1</v>
      </c>
      <c r="BU374" s="5">
        <v>77.814506539833502</v>
      </c>
      <c r="BV374" s="1">
        <v>1</v>
      </c>
      <c r="BW374" s="5">
        <v>0</v>
      </c>
      <c r="BX374" s="5">
        <v>0</v>
      </c>
      <c r="BY374" s="5">
        <v>0</v>
      </c>
      <c r="BZ374" s="1"/>
      <c r="CA374" s="5">
        <v>-0.82509401226825896</v>
      </c>
      <c r="CB374" s="1"/>
      <c r="CC374" s="5">
        <v>0</v>
      </c>
      <c r="CD374" s="5">
        <v>-64.538898684388997</v>
      </c>
      <c r="CE374" s="5">
        <v>-64.538898684388997</v>
      </c>
      <c r="CF374" s="1">
        <v>1</v>
      </c>
      <c r="CG374" s="5">
        <v>-64.538898684388997</v>
      </c>
      <c r="CH374" s="1">
        <v>-1</v>
      </c>
      <c r="CI374" s="5">
        <v>0</v>
      </c>
      <c r="CJ374" s="5"/>
      <c r="CK374" s="5"/>
      <c r="CL374" s="1"/>
      <c r="CM374" s="5"/>
      <c r="CN374" s="1"/>
      <c r="CO374" s="5"/>
      <c r="CP374" s="5"/>
      <c r="CQ374" s="5"/>
      <c r="CR374" s="1"/>
      <c r="CS374" s="5"/>
      <c r="CT374" s="1"/>
      <c r="CU374" s="5"/>
      <c r="CV374" s="5"/>
      <c r="CW374" s="5"/>
      <c r="CX374" s="1"/>
      <c r="CY374" s="5"/>
      <c r="CZ374" s="1"/>
      <c r="DA374" s="5"/>
      <c r="DB374" s="5"/>
      <c r="DC374" s="5"/>
      <c r="DD374" s="1"/>
      <c r="DE374" s="5"/>
      <c r="DF374" s="1"/>
      <c r="DG374" s="5"/>
      <c r="DH374" s="5"/>
      <c r="DI374" s="5"/>
      <c r="DJ374" s="1"/>
      <c r="DK374" s="5"/>
      <c r="DL374" s="1"/>
      <c r="DM374" s="5"/>
      <c r="DN374" s="5"/>
      <c r="DO374" s="5"/>
      <c r="DP374" s="1"/>
      <c r="DQ374" s="5"/>
      <c r="DR374" s="1"/>
      <c r="DS374" s="5"/>
      <c r="DT374" s="5"/>
      <c r="DU374" s="5"/>
      <c r="DV374" s="1"/>
      <c r="DW374" s="5"/>
      <c r="DX374" s="1"/>
      <c r="DY374" s="5"/>
      <c r="DZ374" s="5"/>
      <c r="EA374" s="5"/>
      <c r="EB374" s="1"/>
      <c r="EC374" s="5"/>
      <c r="ED374" s="1"/>
      <c r="EE374" s="5"/>
      <c r="EF374" s="5"/>
      <c r="EG374" s="5"/>
      <c r="EH374" s="1"/>
      <c r="EI374" s="5"/>
      <c r="EJ374" s="1"/>
      <c r="EK374" s="5"/>
      <c r="EL374" s="5"/>
      <c r="EM374" s="5"/>
      <c r="EN374" s="1"/>
      <c r="EO374" s="5"/>
      <c r="EP374" s="1"/>
      <c r="EQ374" s="5"/>
      <c r="ER374" s="5"/>
      <c r="ES374" s="5"/>
      <c r="ET374" s="1"/>
      <c r="EU374" s="5"/>
      <c r="EV374" s="1"/>
      <c r="EW374" s="5"/>
      <c r="EX374" s="5"/>
      <c r="EY374" s="5"/>
      <c r="EZ374" s="1"/>
      <c r="FA374" s="5"/>
      <c r="FB374" s="1"/>
      <c r="FC374" s="5"/>
      <c r="FD374" s="4">
        <v>77.814506539833502</v>
      </c>
      <c r="FE374" s="4">
        <v>77.814506539833502</v>
      </c>
      <c r="FF374" s="1">
        <v>1</v>
      </c>
      <c r="FG374" s="4">
        <v>76.989412527565307</v>
      </c>
      <c r="FH374" s="1">
        <v>0.98939665559858203</v>
      </c>
      <c r="FI374" s="4">
        <v>0</v>
      </c>
      <c r="FJ374" s="4">
        <v>-64.538898684388997</v>
      </c>
      <c r="FK374" s="4">
        <v>-64.538898684388997</v>
      </c>
      <c r="FL374" s="1">
        <v>1</v>
      </c>
      <c r="FM374" s="4">
        <v>-64.538898684388997</v>
      </c>
      <c r="FN374" s="1">
        <v>1</v>
      </c>
      <c r="FO374" s="4">
        <v>0</v>
      </c>
      <c r="FP374" s="4">
        <v>0</v>
      </c>
      <c r="FQ374" s="4">
        <v>0</v>
      </c>
      <c r="FR374" s="1"/>
      <c r="FS374" s="4">
        <v>0</v>
      </c>
      <c r="FT374" s="1"/>
      <c r="FU374" s="4">
        <v>0</v>
      </c>
      <c r="FV374" s="4">
        <v>0</v>
      </c>
      <c r="FW374" s="4">
        <v>0</v>
      </c>
      <c r="FX374" s="1"/>
      <c r="FY374" s="4">
        <v>0</v>
      </c>
      <c r="FZ374" s="1"/>
      <c r="GA374" s="4">
        <v>0</v>
      </c>
      <c r="GB374" s="4">
        <v>0</v>
      </c>
      <c r="GC374" s="4">
        <v>0</v>
      </c>
      <c r="GD374" s="1"/>
      <c r="GE374" s="4">
        <v>0</v>
      </c>
      <c r="GF374" s="1"/>
      <c r="GG374" s="4">
        <v>0</v>
      </c>
      <c r="GH374" s="4">
        <v>0</v>
      </c>
      <c r="GI374" s="4">
        <v>0</v>
      </c>
      <c r="GJ374" s="1"/>
      <c r="GK374" s="4">
        <v>0</v>
      </c>
      <c r="GL374" s="1"/>
      <c r="GM374" s="4">
        <v>0</v>
      </c>
      <c r="GN374" s="4">
        <v>0</v>
      </c>
      <c r="GO374" s="4">
        <v>0</v>
      </c>
      <c r="GP374" s="1"/>
      <c r="GQ374" s="4">
        <v>0</v>
      </c>
      <c r="GR374" s="1"/>
      <c r="GS374" s="4">
        <v>0</v>
      </c>
      <c r="GT374" s="4">
        <v>0</v>
      </c>
      <c r="GU374" s="4">
        <v>0</v>
      </c>
      <c r="GV374" s="1"/>
      <c r="GW374" s="4">
        <v>0</v>
      </c>
      <c r="GX374" s="1"/>
      <c r="GY374" s="4">
        <v>0</v>
      </c>
    </row>
    <row r="375" spans="1:207" s="8" customFormat="1" x14ac:dyDescent="0.25">
      <c r="A375" s="4" t="s">
        <v>221</v>
      </c>
      <c r="B375" s="4" t="s">
        <v>937</v>
      </c>
      <c r="C375" s="4" t="s">
        <v>938</v>
      </c>
      <c r="D375" s="30" t="s">
        <v>235</v>
      </c>
      <c r="E375" s="4"/>
      <c r="F375" s="5">
        <v>0.25206687754179802</v>
      </c>
      <c r="G375" s="5"/>
      <c r="H375" s="5"/>
      <c r="I375" s="5">
        <v>0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>
        <v>0.25206687754179802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0.25206687754179802</v>
      </c>
      <c r="AP375" s="5"/>
      <c r="AQ375" s="5"/>
      <c r="AR375" s="5"/>
      <c r="AS375" s="5"/>
      <c r="AT375" s="5"/>
      <c r="AU375" s="5">
        <f t="shared" si="40"/>
        <v>0</v>
      </c>
      <c r="AV375" s="5">
        <f t="shared" si="41"/>
        <v>0</v>
      </c>
      <c r="AW375" s="5">
        <f t="shared" si="42"/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6">
        <v>0</v>
      </c>
      <c r="BM375" s="5" t="s">
        <v>257</v>
      </c>
      <c r="BN375" s="4" t="s">
        <v>257</v>
      </c>
      <c r="BO375" s="7"/>
      <c r="BP375" s="7"/>
      <c r="BQ375" s="4" t="s">
        <v>253</v>
      </c>
      <c r="BR375" s="5"/>
      <c r="BS375" s="5"/>
      <c r="BT375" s="1"/>
      <c r="BU375" s="5"/>
      <c r="BV375" s="1"/>
      <c r="BW375" s="5"/>
      <c r="BX375" s="5"/>
      <c r="BY375" s="5"/>
      <c r="BZ375" s="1"/>
      <c r="CA375" s="5"/>
      <c r="CB375" s="1"/>
      <c r="CC375" s="5"/>
      <c r="CD375" s="5"/>
      <c r="CE375" s="5"/>
      <c r="CF375" s="1"/>
      <c r="CG375" s="5"/>
      <c r="CH375" s="1"/>
      <c r="CI375" s="5"/>
      <c r="CJ375" s="5"/>
      <c r="CK375" s="5"/>
      <c r="CL375" s="1"/>
      <c r="CM375" s="5"/>
      <c r="CN375" s="1"/>
      <c r="CO375" s="5"/>
      <c r="CP375" s="5"/>
      <c r="CQ375" s="5"/>
      <c r="CR375" s="1"/>
      <c r="CS375" s="5"/>
      <c r="CT375" s="1"/>
      <c r="CU375" s="5"/>
      <c r="CV375" s="5"/>
      <c r="CW375" s="5"/>
      <c r="CX375" s="1"/>
      <c r="CY375" s="5"/>
      <c r="CZ375" s="1"/>
      <c r="DA375" s="5"/>
      <c r="DB375" s="5"/>
      <c r="DC375" s="5"/>
      <c r="DD375" s="1"/>
      <c r="DE375" s="5"/>
      <c r="DF375" s="1"/>
      <c r="DG375" s="5"/>
      <c r="DH375" s="5"/>
      <c r="DI375" s="5"/>
      <c r="DJ375" s="1"/>
      <c r="DK375" s="5"/>
      <c r="DL375" s="1"/>
      <c r="DM375" s="5"/>
      <c r="DN375" s="5"/>
      <c r="DO375" s="5"/>
      <c r="DP375" s="1"/>
      <c r="DQ375" s="5"/>
      <c r="DR375" s="1"/>
      <c r="DS375" s="5"/>
      <c r="DT375" s="5"/>
      <c r="DU375" s="5"/>
      <c r="DV375" s="1"/>
      <c r="DW375" s="5"/>
      <c r="DX375" s="1"/>
      <c r="DY375" s="5"/>
      <c r="DZ375" s="5"/>
      <c r="EA375" s="5"/>
      <c r="EB375" s="1"/>
      <c r="EC375" s="5"/>
      <c r="ED375" s="1"/>
      <c r="EE375" s="5"/>
      <c r="EF375" s="5"/>
      <c r="EG375" s="5"/>
      <c r="EH375" s="1"/>
      <c r="EI375" s="5"/>
      <c r="EJ375" s="1"/>
      <c r="EK375" s="5"/>
      <c r="EL375" s="5"/>
      <c r="EM375" s="5"/>
      <c r="EN375" s="1"/>
      <c r="EO375" s="5"/>
      <c r="EP375" s="1"/>
      <c r="EQ375" s="5"/>
      <c r="ER375" s="5"/>
      <c r="ES375" s="5"/>
      <c r="ET375" s="1"/>
      <c r="EU375" s="5"/>
      <c r="EV375" s="1"/>
      <c r="EW375" s="5"/>
      <c r="EX375" s="5"/>
      <c r="EY375" s="5"/>
      <c r="EZ375" s="1"/>
      <c r="FA375" s="5"/>
      <c r="FB375" s="1"/>
      <c r="FC375" s="5"/>
      <c r="FD375" s="4">
        <v>0</v>
      </c>
      <c r="FE375" s="4">
        <v>0</v>
      </c>
      <c r="FF375" s="1"/>
      <c r="FG375" s="4">
        <v>0</v>
      </c>
      <c r="FH375" s="1"/>
      <c r="FI375" s="4">
        <v>0</v>
      </c>
      <c r="FJ375" s="4">
        <v>0</v>
      </c>
      <c r="FK375" s="4">
        <v>0</v>
      </c>
      <c r="FL375" s="1"/>
      <c r="FM375" s="4">
        <v>0</v>
      </c>
      <c r="FN375" s="1"/>
      <c r="FO375" s="4">
        <v>0</v>
      </c>
      <c r="FP375" s="4">
        <v>0</v>
      </c>
      <c r="FQ375" s="4">
        <v>0</v>
      </c>
      <c r="FR375" s="1"/>
      <c r="FS375" s="4">
        <v>0</v>
      </c>
      <c r="FT375" s="1"/>
      <c r="FU375" s="4">
        <v>0</v>
      </c>
      <c r="FV375" s="4">
        <v>0</v>
      </c>
      <c r="FW375" s="4">
        <v>0</v>
      </c>
      <c r="FX375" s="1"/>
      <c r="FY375" s="4">
        <v>0</v>
      </c>
      <c r="FZ375" s="1"/>
      <c r="GA375" s="4">
        <v>0</v>
      </c>
      <c r="GB375" s="4">
        <v>0</v>
      </c>
      <c r="GC375" s="4">
        <v>0</v>
      </c>
      <c r="GD375" s="1"/>
      <c r="GE375" s="4">
        <v>0</v>
      </c>
      <c r="GF375" s="1"/>
      <c r="GG375" s="4">
        <v>0</v>
      </c>
      <c r="GH375" s="4">
        <v>0</v>
      </c>
      <c r="GI375" s="4">
        <v>0</v>
      </c>
      <c r="GJ375" s="1"/>
      <c r="GK375" s="4">
        <v>0</v>
      </c>
      <c r="GL375" s="1"/>
      <c r="GM375" s="4">
        <v>0</v>
      </c>
      <c r="GN375" s="4">
        <v>0</v>
      </c>
      <c r="GO375" s="4">
        <v>0</v>
      </c>
      <c r="GP375" s="1"/>
      <c r="GQ375" s="4">
        <v>0</v>
      </c>
      <c r="GR375" s="1"/>
      <c r="GS375" s="4">
        <v>0</v>
      </c>
      <c r="GT375" s="4">
        <v>0</v>
      </c>
      <c r="GU375" s="4">
        <v>0</v>
      </c>
      <c r="GV375" s="1"/>
      <c r="GW375" s="4">
        <v>0</v>
      </c>
      <c r="GX375" s="1"/>
      <c r="GY375" s="4">
        <v>0</v>
      </c>
    </row>
    <row r="376" spans="1:207" s="8" customFormat="1" x14ac:dyDescent="0.25">
      <c r="A376" s="4" t="s">
        <v>221</v>
      </c>
      <c r="B376" s="4" t="s">
        <v>939</v>
      </c>
      <c r="C376" s="4" t="s">
        <v>940</v>
      </c>
      <c r="D376" s="30" t="s">
        <v>224</v>
      </c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>
        <v>9.2870002749518807</v>
      </c>
      <c r="R376" s="5">
        <v>0</v>
      </c>
      <c r="S376" s="5">
        <v>18.952961299052799</v>
      </c>
      <c r="T376" s="5">
        <v>0</v>
      </c>
      <c r="U376" s="5"/>
      <c r="V376" s="5"/>
      <c r="W376" s="5"/>
      <c r="X376" s="5"/>
      <c r="Y376" s="5"/>
      <c r="Z376" s="5"/>
      <c r="AA376" s="5"/>
      <c r="AB376" s="5"/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9.2870002749518807</v>
      </c>
      <c r="AI376" s="5">
        <v>18.952961299052799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/>
      <c r="AP376" s="5"/>
      <c r="AQ376" s="5">
        <v>9.2870002749518807</v>
      </c>
      <c r="AR376" s="5">
        <v>18.952961299052799</v>
      </c>
      <c r="AS376" s="5"/>
      <c r="AT376" s="5"/>
      <c r="AU376" s="5">
        <f t="shared" si="40"/>
        <v>9.2870002749518807</v>
      </c>
      <c r="AV376" s="5">
        <f t="shared" si="41"/>
        <v>9.665961024100918</v>
      </c>
      <c r="AW376" s="5">
        <f t="shared" si="42"/>
        <v>-18.952961299052799</v>
      </c>
      <c r="AX376" s="5">
        <v>0</v>
      </c>
      <c r="AY376" s="5">
        <v>0</v>
      </c>
      <c r="AZ376" s="5">
        <v>0</v>
      </c>
      <c r="BA376" s="5">
        <v>0</v>
      </c>
      <c r="BB376" s="5">
        <v>9.2870002749518807</v>
      </c>
      <c r="BC376" s="5">
        <v>-9.2870002749518807</v>
      </c>
      <c r="BD376" s="5">
        <v>18.952961299052799</v>
      </c>
      <c r="BE376" s="5">
        <v>-18.952961299052799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6">
        <v>0</v>
      </c>
      <c r="BM376" s="5" t="s">
        <v>257</v>
      </c>
      <c r="BN376" s="4" t="s">
        <v>257</v>
      </c>
      <c r="BO376" s="7">
        <v>206</v>
      </c>
      <c r="BP376" s="7"/>
      <c r="BQ376" s="4" t="s">
        <v>253</v>
      </c>
      <c r="BR376" s="5"/>
      <c r="BS376" s="5"/>
      <c r="BT376" s="1"/>
      <c r="BU376" s="5"/>
      <c r="BV376" s="1"/>
      <c r="BW376" s="5"/>
      <c r="BX376" s="5"/>
      <c r="BY376" s="5"/>
      <c r="BZ376" s="1"/>
      <c r="CA376" s="5"/>
      <c r="CB376" s="1"/>
      <c r="CC376" s="5"/>
      <c r="CD376" s="5"/>
      <c r="CE376" s="5"/>
      <c r="CF376" s="1"/>
      <c r="CG376" s="5"/>
      <c r="CH376" s="1"/>
      <c r="CI376" s="5"/>
      <c r="CJ376" s="5">
        <v>9.2870002749518807</v>
      </c>
      <c r="CK376" s="5">
        <v>9.1941303271927399</v>
      </c>
      <c r="CL376" s="1">
        <v>0.99000000592122095</v>
      </c>
      <c r="CM376" s="5">
        <v>9.1941303271927399</v>
      </c>
      <c r="CN376" s="1">
        <v>0.99000000592122095</v>
      </c>
      <c r="CO376" s="5">
        <v>0</v>
      </c>
      <c r="CP376" s="5">
        <v>0</v>
      </c>
      <c r="CQ376" s="5">
        <v>9.1891380236304998E-2</v>
      </c>
      <c r="CR376" s="1"/>
      <c r="CS376" s="5">
        <v>0.20245765206708899</v>
      </c>
      <c r="CT376" s="1"/>
      <c r="CU376" s="5">
        <v>0</v>
      </c>
      <c r="CV376" s="5">
        <v>18.952961299052799</v>
      </c>
      <c r="CW376" s="5">
        <v>18.763431664411399</v>
      </c>
      <c r="CX376" s="1">
        <v>0.989999998857652</v>
      </c>
      <c r="CY376" s="5">
        <v>18.617619440421699</v>
      </c>
      <c r="CZ376" s="1">
        <v>0.98230662463032703</v>
      </c>
      <c r="DA376" s="5">
        <v>0</v>
      </c>
      <c r="DB376" s="5">
        <v>0</v>
      </c>
      <c r="DC376" s="5">
        <v>0.19173758675920999</v>
      </c>
      <c r="DD376" s="1"/>
      <c r="DE376" s="5">
        <v>0.19173758675920999</v>
      </c>
      <c r="DF376" s="1"/>
      <c r="DG376" s="5">
        <v>0</v>
      </c>
      <c r="DH376" s="5"/>
      <c r="DI376" s="5"/>
      <c r="DJ376" s="1"/>
      <c r="DK376" s="5"/>
      <c r="DL376" s="1"/>
      <c r="DM376" s="5"/>
      <c r="DN376" s="5"/>
      <c r="DO376" s="5"/>
      <c r="DP376" s="1"/>
      <c r="DQ376" s="5"/>
      <c r="DR376" s="1"/>
      <c r="DS376" s="5"/>
      <c r="DT376" s="5"/>
      <c r="DU376" s="5"/>
      <c r="DV376" s="1"/>
      <c r="DW376" s="5"/>
      <c r="DX376" s="1"/>
      <c r="DY376" s="5"/>
      <c r="DZ376" s="5"/>
      <c r="EA376" s="5"/>
      <c r="EB376" s="1"/>
      <c r="EC376" s="5"/>
      <c r="ED376" s="1"/>
      <c r="EE376" s="5"/>
      <c r="EF376" s="5"/>
      <c r="EG376" s="5"/>
      <c r="EH376" s="1"/>
      <c r="EI376" s="5"/>
      <c r="EJ376" s="1"/>
      <c r="EK376" s="5"/>
      <c r="EL376" s="5"/>
      <c r="EM376" s="5"/>
      <c r="EN376" s="1"/>
      <c r="EO376" s="5"/>
      <c r="EP376" s="1"/>
      <c r="EQ376" s="5"/>
      <c r="ER376" s="5"/>
      <c r="ES376" s="5"/>
      <c r="ET376" s="1"/>
      <c r="EU376" s="5"/>
      <c r="EV376" s="1"/>
      <c r="EW376" s="5"/>
      <c r="EX376" s="5"/>
      <c r="EY376" s="5"/>
      <c r="EZ376" s="1"/>
      <c r="FA376" s="5"/>
      <c r="FB376" s="1"/>
      <c r="FC376" s="5"/>
      <c r="FD376" s="4">
        <v>0</v>
      </c>
      <c r="FE376" s="4">
        <v>0</v>
      </c>
      <c r="FF376" s="1"/>
      <c r="FG376" s="4">
        <v>0</v>
      </c>
      <c r="FH376" s="1"/>
      <c r="FI376" s="4">
        <v>0</v>
      </c>
      <c r="FJ376" s="4">
        <v>9.2870002749518807</v>
      </c>
      <c r="FK376" s="4">
        <v>9.1941303271927399</v>
      </c>
      <c r="FL376" s="1">
        <v>0.99000000592122095</v>
      </c>
      <c r="FM376" s="4">
        <v>9.1941303271927399</v>
      </c>
      <c r="FN376" s="1">
        <v>0.99000000592122095</v>
      </c>
      <c r="FO376" s="4">
        <v>0</v>
      </c>
      <c r="FP376" s="4">
        <v>18.952961299052799</v>
      </c>
      <c r="FQ376" s="4">
        <v>18.855323044647701</v>
      </c>
      <c r="FR376" s="1">
        <v>0.99484839055678398</v>
      </c>
      <c r="FS376" s="4">
        <v>18.820077092488798</v>
      </c>
      <c r="FT376" s="1">
        <v>0.99298873645826602</v>
      </c>
      <c r="FU376" s="4">
        <v>0</v>
      </c>
      <c r="FV376" s="4">
        <v>0</v>
      </c>
      <c r="FW376" s="4">
        <v>0.19173758675920999</v>
      </c>
      <c r="FX376" s="1"/>
      <c r="FY376" s="4">
        <v>0.19173758675920999</v>
      </c>
      <c r="FZ376" s="1"/>
      <c r="GA376" s="4">
        <v>0</v>
      </c>
      <c r="GB376" s="4">
        <v>0</v>
      </c>
      <c r="GC376" s="4">
        <v>0</v>
      </c>
      <c r="GD376" s="1"/>
      <c r="GE376" s="4">
        <v>0</v>
      </c>
      <c r="GF376" s="1"/>
      <c r="GG376" s="4">
        <v>0</v>
      </c>
      <c r="GH376" s="4">
        <v>0</v>
      </c>
      <c r="GI376" s="4">
        <v>0</v>
      </c>
      <c r="GJ376" s="1"/>
      <c r="GK376" s="4">
        <v>0</v>
      </c>
      <c r="GL376" s="1"/>
      <c r="GM376" s="4">
        <v>0</v>
      </c>
      <c r="GN376" s="4">
        <v>0</v>
      </c>
      <c r="GO376" s="4">
        <v>0</v>
      </c>
      <c r="GP376" s="1"/>
      <c r="GQ376" s="4">
        <v>0</v>
      </c>
      <c r="GR376" s="1"/>
      <c r="GS376" s="4">
        <v>0</v>
      </c>
      <c r="GT376" s="4">
        <v>0</v>
      </c>
      <c r="GU376" s="4">
        <v>0</v>
      </c>
      <c r="GV376" s="1"/>
      <c r="GW376" s="4">
        <v>0</v>
      </c>
      <c r="GX376" s="1"/>
      <c r="GY376" s="4">
        <v>0</v>
      </c>
    </row>
    <row r="377" spans="1:207" s="8" customFormat="1" x14ac:dyDescent="0.25">
      <c r="A377" s="4" t="s">
        <v>221</v>
      </c>
      <c r="B377" s="4" t="s">
        <v>941</v>
      </c>
      <c r="C377" s="4"/>
      <c r="D377" s="30" t="s">
        <v>276</v>
      </c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/>
      <c r="AP377" s="5"/>
      <c r="AQ377" s="5"/>
      <c r="AR377" s="5"/>
      <c r="AS377" s="5"/>
      <c r="AT377" s="5">
        <v>0</v>
      </c>
      <c r="AU377" s="5">
        <f t="shared" si="40"/>
        <v>0</v>
      </c>
      <c r="AV377" s="5">
        <f t="shared" si="41"/>
        <v>0</v>
      </c>
      <c r="AW377" s="5">
        <f t="shared" si="42"/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6">
        <v>0</v>
      </c>
      <c r="BM377" s="5" t="s">
        <v>257</v>
      </c>
      <c r="BN377" s="4" t="s">
        <v>257</v>
      </c>
      <c r="BO377" s="7"/>
      <c r="BP377" s="7"/>
      <c r="BQ377" s="4" t="s">
        <v>253</v>
      </c>
      <c r="BR377" s="5"/>
      <c r="BS377" s="5"/>
      <c r="BT377" s="1"/>
      <c r="BU377" s="5"/>
      <c r="BV377" s="1"/>
      <c r="BW377" s="5"/>
      <c r="BX377" s="5"/>
      <c r="BY377" s="5"/>
      <c r="BZ377" s="1"/>
      <c r="CA377" s="5"/>
      <c r="CB377" s="1"/>
      <c r="CC377" s="5"/>
      <c r="CD377" s="5"/>
      <c r="CE377" s="5"/>
      <c r="CF377" s="1"/>
      <c r="CG377" s="5"/>
      <c r="CH377" s="1"/>
      <c r="CI377" s="5"/>
      <c r="CJ377" s="5"/>
      <c r="CK377" s="5"/>
      <c r="CL377" s="1"/>
      <c r="CM377" s="5"/>
      <c r="CN377" s="1"/>
      <c r="CO377" s="5"/>
      <c r="CP377" s="5"/>
      <c r="CQ377" s="5"/>
      <c r="CR377" s="1"/>
      <c r="CS377" s="5"/>
      <c r="CT377" s="1"/>
      <c r="CU377" s="5"/>
      <c r="CV377" s="5"/>
      <c r="CW377" s="5"/>
      <c r="CX377" s="1"/>
      <c r="CY377" s="5"/>
      <c r="CZ377" s="1"/>
      <c r="DA377" s="5"/>
      <c r="DB377" s="5"/>
      <c r="DC377" s="5"/>
      <c r="DD377" s="1"/>
      <c r="DE377" s="5"/>
      <c r="DF377" s="1"/>
      <c r="DG377" s="5"/>
      <c r="DH377" s="5"/>
      <c r="DI377" s="5"/>
      <c r="DJ377" s="1"/>
      <c r="DK377" s="5"/>
      <c r="DL377" s="1"/>
      <c r="DM377" s="5"/>
      <c r="DN377" s="5"/>
      <c r="DO377" s="5"/>
      <c r="DP377" s="1"/>
      <c r="DQ377" s="5"/>
      <c r="DR377" s="1"/>
      <c r="DS377" s="5"/>
      <c r="DT377" s="5"/>
      <c r="DU377" s="5"/>
      <c r="DV377" s="1"/>
      <c r="DW377" s="5"/>
      <c r="DX377" s="1"/>
      <c r="DY377" s="5"/>
      <c r="DZ377" s="5"/>
      <c r="EA377" s="5"/>
      <c r="EB377" s="1"/>
      <c r="EC377" s="5"/>
      <c r="ED377" s="1"/>
      <c r="EE377" s="5"/>
      <c r="EF377" s="5"/>
      <c r="EG377" s="5"/>
      <c r="EH377" s="1"/>
      <c r="EI377" s="5"/>
      <c r="EJ377" s="1"/>
      <c r="EK377" s="5"/>
      <c r="EL377" s="5"/>
      <c r="EM377" s="5"/>
      <c r="EN377" s="1"/>
      <c r="EO377" s="5"/>
      <c r="EP377" s="1"/>
      <c r="EQ377" s="5"/>
      <c r="ER377" s="5"/>
      <c r="ES377" s="5"/>
      <c r="ET377" s="1"/>
      <c r="EU377" s="5"/>
      <c r="EV377" s="1"/>
      <c r="EW377" s="5"/>
      <c r="EX377" s="5">
        <v>0</v>
      </c>
      <c r="EY377" s="5">
        <v>-3.97229187177332</v>
      </c>
      <c r="EZ377" s="1"/>
      <c r="FA377" s="5">
        <v>-5.3981517589146302</v>
      </c>
      <c r="FB377" s="1"/>
      <c r="FC377" s="5">
        <v>1.3333333333333299</v>
      </c>
      <c r="FD377" s="4">
        <v>0</v>
      </c>
      <c r="FE377" s="4">
        <v>0</v>
      </c>
      <c r="FF377" s="1"/>
      <c r="FG377" s="4">
        <v>0</v>
      </c>
      <c r="FH377" s="1"/>
      <c r="FI377" s="4">
        <v>0</v>
      </c>
      <c r="FJ377" s="4">
        <v>0</v>
      </c>
      <c r="FK377" s="4">
        <v>0</v>
      </c>
      <c r="FL377" s="1"/>
      <c r="FM377" s="4">
        <v>0</v>
      </c>
      <c r="FN377" s="1"/>
      <c r="FO377" s="4">
        <v>0</v>
      </c>
      <c r="FP377" s="4">
        <v>0</v>
      </c>
      <c r="FQ377" s="4">
        <v>0</v>
      </c>
      <c r="FR377" s="1"/>
      <c r="FS377" s="4">
        <v>0</v>
      </c>
      <c r="FT377" s="1"/>
      <c r="FU377" s="4">
        <v>0</v>
      </c>
      <c r="FV377" s="4">
        <v>0</v>
      </c>
      <c r="FW377" s="4">
        <v>0</v>
      </c>
      <c r="FX377" s="1"/>
      <c r="FY377" s="4">
        <v>0</v>
      </c>
      <c r="FZ377" s="1"/>
      <c r="GA377" s="4">
        <v>0</v>
      </c>
      <c r="GB377" s="4">
        <v>0</v>
      </c>
      <c r="GC377" s="4">
        <v>0</v>
      </c>
      <c r="GD377" s="1"/>
      <c r="GE377" s="4">
        <v>0</v>
      </c>
      <c r="GF377" s="1"/>
      <c r="GG377" s="4">
        <v>0</v>
      </c>
      <c r="GH377" s="4">
        <v>0</v>
      </c>
      <c r="GI377" s="4">
        <v>0</v>
      </c>
      <c r="GJ377" s="1"/>
      <c r="GK377" s="4">
        <v>0</v>
      </c>
      <c r="GL377" s="1"/>
      <c r="GM377" s="4">
        <v>0</v>
      </c>
      <c r="GN377" s="4">
        <v>0</v>
      </c>
      <c r="GO377" s="4">
        <v>0</v>
      </c>
      <c r="GP377" s="1"/>
      <c r="GQ377" s="4">
        <v>0</v>
      </c>
      <c r="GR377" s="1"/>
      <c r="GS377" s="4">
        <v>0</v>
      </c>
      <c r="GT377" s="4">
        <v>0</v>
      </c>
      <c r="GU377" s="4">
        <v>-3.97229187177332</v>
      </c>
      <c r="GV377" s="1"/>
      <c r="GW377" s="4">
        <v>-5.3981517589146302</v>
      </c>
      <c r="GX377" s="1"/>
      <c r="GY377" s="4">
        <v>1.3333333333333299</v>
      </c>
    </row>
    <row r="378" spans="1:207" s="8" customFormat="1" x14ac:dyDescent="0.25">
      <c r="A378" s="4" t="s">
        <v>221</v>
      </c>
      <c r="B378" s="4" t="s">
        <v>942</v>
      </c>
      <c r="C378" s="4" t="s">
        <v>943</v>
      </c>
      <c r="D378" s="30" t="s">
        <v>256</v>
      </c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>
        <v>11.6239775000404</v>
      </c>
      <c r="P378" s="5">
        <v>6.1082665129526701</v>
      </c>
      <c r="Q378" s="5">
        <v>0</v>
      </c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>
        <v>0</v>
      </c>
      <c r="AD378" s="5">
        <v>0</v>
      </c>
      <c r="AE378" s="5">
        <v>0</v>
      </c>
      <c r="AF378" s="5">
        <v>0</v>
      </c>
      <c r="AG378" s="5">
        <v>11.6239775000404</v>
      </c>
      <c r="AH378" s="5">
        <v>6.1082665129526701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/>
      <c r="AP378" s="5"/>
      <c r="AQ378" s="5">
        <v>17.732244012993</v>
      </c>
      <c r="AR378" s="5"/>
      <c r="AS378" s="5"/>
      <c r="AT378" s="5"/>
      <c r="AU378" s="5">
        <f t="shared" si="40"/>
        <v>17.732244012993</v>
      </c>
      <c r="AV378" s="5">
        <f t="shared" si="41"/>
        <v>-17.732244012993</v>
      </c>
      <c r="AW378" s="5">
        <f t="shared" si="42"/>
        <v>0</v>
      </c>
      <c r="AX378" s="5">
        <v>0</v>
      </c>
      <c r="AY378" s="5">
        <v>0</v>
      </c>
      <c r="AZ378" s="5">
        <v>11.6239775000404</v>
      </c>
      <c r="BA378" s="5">
        <v>-5.5157109870877097</v>
      </c>
      <c r="BB378" s="5">
        <v>-6.1082665129526701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6">
        <v>0</v>
      </c>
      <c r="BM378" s="5" t="s">
        <v>257</v>
      </c>
      <c r="BN378" s="4" t="s">
        <v>257</v>
      </c>
      <c r="BO378" s="7">
        <v>220</v>
      </c>
      <c r="BP378" s="7"/>
      <c r="BQ378" s="4" t="s">
        <v>253</v>
      </c>
      <c r="BR378" s="5"/>
      <c r="BS378" s="5"/>
      <c r="BT378" s="1"/>
      <c r="BU378" s="5"/>
      <c r="BV378" s="1"/>
      <c r="BW378" s="5"/>
      <c r="BX378" s="5">
        <v>11.6239775000404</v>
      </c>
      <c r="BY378" s="5">
        <v>7.9771745327379797</v>
      </c>
      <c r="BZ378" s="1">
        <v>0.68626892410194995</v>
      </c>
      <c r="CA378" s="5">
        <v>2.7719870196765699</v>
      </c>
      <c r="CB378" s="1">
        <v>0.238471471548095</v>
      </c>
      <c r="CC378" s="5">
        <v>3.9860215053763399</v>
      </c>
      <c r="CD378" s="5">
        <v>6.1082665129526701</v>
      </c>
      <c r="CE378" s="5">
        <v>4.6952018174420198</v>
      </c>
      <c r="CF378" s="1">
        <v>0.76866354922231706</v>
      </c>
      <c r="CG378" s="5">
        <v>2.4675931590546898</v>
      </c>
      <c r="CH378" s="1">
        <v>0.40397601411499101</v>
      </c>
      <c r="CI378" s="5">
        <v>2</v>
      </c>
      <c r="CJ378" s="5">
        <v>0</v>
      </c>
      <c r="CK378" s="5">
        <v>0</v>
      </c>
      <c r="CL378" s="1"/>
      <c r="CM378" s="5">
        <v>-1.8684633879840699E-3</v>
      </c>
      <c r="CN378" s="1"/>
      <c r="CO378" s="5">
        <v>0</v>
      </c>
      <c r="CP378" s="5"/>
      <c r="CQ378" s="5"/>
      <c r="CR378" s="1"/>
      <c r="CS378" s="5"/>
      <c r="CT378" s="1"/>
      <c r="CU378" s="5"/>
      <c r="CV378" s="5"/>
      <c r="CW378" s="5"/>
      <c r="CX378" s="1"/>
      <c r="CY378" s="5"/>
      <c r="CZ378" s="1"/>
      <c r="DA378" s="5"/>
      <c r="DB378" s="5"/>
      <c r="DC378" s="5"/>
      <c r="DD378" s="1"/>
      <c r="DE378" s="5"/>
      <c r="DF378" s="1"/>
      <c r="DG378" s="5"/>
      <c r="DH378" s="5"/>
      <c r="DI378" s="5"/>
      <c r="DJ378" s="1"/>
      <c r="DK378" s="5"/>
      <c r="DL378" s="1"/>
      <c r="DM378" s="5"/>
      <c r="DN378" s="5"/>
      <c r="DO378" s="5"/>
      <c r="DP378" s="1"/>
      <c r="DQ378" s="5"/>
      <c r="DR378" s="1"/>
      <c r="DS378" s="5"/>
      <c r="DT378" s="5"/>
      <c r="DU378" s="5"/>
      <c r="DV378" s="1"/>
      <c r="DW378" s="5"/>
      <c r="DX378" s="1"/>
      <c r="DY378" s="5"/>
      <c r="DZ378" s="5"/>
      <c r="EA378" s="5"/>
      <c r="EB378" s="1"/>
      <c r="EC378" s="5"/>
      <c r="ED378" s="1"/>
      <c r="EE378" s="5"/>
      <c r="EF378" s="5"/>
      <c r="EG378" s="5"/>
      <c r="EH378" s="1"/>
      <c r="EI378" s="5"/>
      <c r="EJ378" s="1"/>
      <c r="EK378" s="5"/>
      <c r="EL378" s="5"/>
      <c r="EM378" s="5"/>
      <c r="EN378" s="1"/>
      <c r="EO378" s="5"/>
      <c r="EP378" s="1"/>
      <c r="EQ378" s="5"/>
      <c r="ER378" s="5"/>
      <c r="ES378" s="5"/>
      <c r="ET378" s="1"/>
      <c r="EU378" s="5"/>
      <c r="EV378" s="1"/>
      <c r="EW378" s="5"/>
      <c r="EX378" s="5"/>
      <c r="EY378" s="5"/>
      <c r="EZ378" s="1"/>
      <c r="FA378" s="5"/>
      <c r="FB378" s="1"/>
      <c r="FC378" s="5"/>
      <c r="FD378" s="4">
        <v>11.6239775000404</v>
      </c>
      <c r="FE378" s="4">
        <v>7.9771745327379797</v>
      </c>
      <c r="FF378" s="1">
        <v>0.68626892410194995</v>
      </c>
      <c r="FG378" s="4">
        <v>2.7719870196765699</v>
      </c>
      <c r="FH378" s="1">
        <v>0.238471471548095</v>
      </c>
      <c r="FI378" s="4">
        <v>3.9860215053763399</v>
      </c>
      <c r="FJ378" s="4">
        <v>6.1082665129526701</v>
      </c>
      <c r="FK378" s="4">
        <v>4.6952018174420198</v>
      </c>
      <c r="FL378" s="1">
        <v>0.76866354922231706</v>
      </c>
      <c r="FM378" s="4">
        <v>2.4657246956667098</v>
      </c>
      <c r="FN378" s="1">
        <v>0.40367012317457102</v>
      </c>
      <c r="FO378" s="4">
        <v>2</v>
      </c>
      <c r="FP378" s="4">
        <v>0</v>
      </c>
      <c r="FQ378" s="4">
        <v>0</v>
      </c>
      <c r="FR378" s="1"/>
      <c r="FS378" s="4">
        <v>0</v>
      </c>
      <c r="FT378" s="1"/>
      <c r="FU378" s="4">
        <v>0</v>
      </c>
      <c r="FV378" s="4">
        <v>0</v>
      </c>
      <c r="FW378" s="4">
        <v>0</v>
      </c>
      <c r="FX378" s="1"/>
      <c r="FY378" s="4">
        <v>0</v>
      </c>
      <c r="FZ378" s="1"/>
      <c r="GA378" s="4">
        <v>0</v>
      </c>
      <c r="GB378" s="4">
        <v>0</v>
      </c>
      <c r="GC378" s="4">
        <v>0</v>
      </c>
      <c r="GD378" s="1"/>
      <c r="GE378" s="4">
        <v>0</v>
      </c>
      <c r="GF378" s="1"/>
      <c r="GG378" s="4">
        <v>0</v>
      </c>
      <c r="GH378" s="4">
        <v>0</v>
      </c>
      <c r="GI378" s="4">
        <v>0</v>
      </c>
      <c r="GJ378" s="1"/>
      <c r="GK378" s="4">
        <v>0</v>
      </c>
      <c r="GL378" s="1"/>
      <c r="GM378" s="4">
        <v>0</v>
      </c>
      <c r="GN378" s="4">
        <v>0</v>
      </c>
      <c r="GO378" s="4">
        <v>0</v>
      </c>
      <c r="GP378" s="1"/>
      <c r="GQ378" s="4">
        <v>0</v>
      </c>
      <c r="GR378" s="1"/>
      <c r="GS378" s="4">
        <v>0</v>
      </c>
      <c r="GT378" s="4">
        <v>0</v>
      </c>
      <c r="GU378" s="4">
        <v>0</v>
      </c>
      <c r="GV378" s="1"/>
      <c r="GW378" s="4">
        <v>0</v>
      </c>
      <c r="GX378" s="1"/>
      <c r="GY378" s="4">
        <v>0</v>
      </c>
    </row>
    <row r="379" spans="1:207" s="8" customFormat="1" x14ac:dyDescent="0.25">
      <c r="A379" s="4" t="s">
        <v>221</v>
      </c>
      <c r="B379" s="4" t="s">
        <v>944</v>
      </c>
      <c r="C379" s="4" t="s">
        <v>945</v>
      </c>
      <c r="D379" s="30" t="s">
        <v>224</v>
      </c>
      <c r="E379" s="4"/>
      <c r="F379" s="5"/>
      <c r="G379" s="5">
        <v>5.6216258707795497</v>
      </c>
      <c r="H379" s="5">
        <v>-3.96689910494109E-2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>
        <v>5.6216258707795497</v>
      </c>
      <c r="AD379" s="5">
        <v>-3.96689910494109E-2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5.5819568797301402</v>
      </c>
      <c r="AP379" s="5">
        <v>0</v>
      </c>
      <c r="AQ379" s="5">
        <v>0</v>
      </c>
      <c r="AR379" s="5"/>
      <c r="AS379" s="5"/>
      <c r="AT379" s="5"/>
      <c r="AU379" s="5">
        <f t="shared" si="40"/>
        <v>0</v>
      </c>
      <c r="AV379" s="5">
        <f t="shared" si="41"/>
        <v>0</v>
      </c>
      <c r="AW379" s="5">
        <f t="shared" si="42"/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6">
        <v>0</v>
      </c>
      <c r="BM379" s="5" t="s">
        <v>257</v>
      </c>
      <c r="BN379" s="4" t="s">
        <v>257</v>
      </c>
      <c r="BO379" s="7">
        <v>740</v>
      </c>
      <c r="BP379" s="7"/>
      <c r="BQ379" s="4" t="s">
        <v>253</v>
      </c>
      <c r="BR379" s="5">
        <v>0</v>
      </c>
      <c r="BS379" s="5">
        <v>0</v>
      </c>
      <c r="BT379" s="1"/>
      <c r="BU379" s="5">
        <v>-6.0252500336652204E-4</v>
      </c>
      <c r="BV379" s="1"/>
      <c r="BW379" s="5">
        <v>0</v>
      </c>
      <c r="BX379" s="5">
        <v>0</v>
      </c>
      <c r="BY379" s="5">
        <v>0</v>
      </c>
      <c r="BZ379" s="1"/>
      <c r="CA379" s="5">
        <v>-5.2019262370889296E-4</v>
      </c>
      <c r="CB379" s="1"/>
      <c r="CC379" s="5">
        <v>0</v>
      </c>
      <c r="CD379" s="5">
        <v>0</v>
      </c>
      <c r="CE379" s="5">
        <v>0</v>
      </c>
      <c r="CF379" s="1"/>
      <c r="CG379" s="5">
        <v>-1.0076315765086101E-3</v>
      </c>
      <c r="CH379" s="1"/>
      <c r="CI379" s="5">
        <v>0</v>
      </c>
      <c r="CJ379" s="5">
        <v>0</v>
      </c>
      <c r="CK379" s="5">
        <v>0</v>
      </c>
      <c r="CL379" s="1"/>
      <c r="CM379" s="5">
        <v>2.8213247552261799E-2</v>
      </c>
      <c r="CN379" s="1"/>
      <c r="CO379" s="5">
        <v>0</v>
      </c>
      <c r="CP379" s="5"/>
      <c r="CQ379" s="5"/>
      <c r="CR379" s="1"/>
      <c r="CS379" s="5"/>
      <c r="CT379" s="1"/>
      <c r="CU379" s="5"/>
      <c r="CV379" s="5"/>
      <c r="CW379" s="5"/>
      <c r="CX379" s="1"/>
      <c r="CY379" s="5"/>
      <c r="CZ379" s="1"/>
      <c r="DA379" s="5"/>
      <c r="DB379" s="5"/>
      <c r="DC379" s="5"/>
      <c r="DD379" s="1"/>
      <c r="DE379" s="5"/>
      <c r="DF379" s="1"/>
      <c r="DG379" s="5"/>
      <c r="DH379" s="5"/>
      <c r="DI379" s="5"/>
      <c r="DJ379" s="1"/>
      <c r="DK379" s="5"/>
      <c r="DL379" s="1"/>
      <c r="DM379" s="5"/>
      <c r="DN379" s="5"/>
      <c r="DO379" s="5"/>
      <c r="DP379" s="1"/>
      <c r="DQ379" s="5"/>
      <c r="DR379" s="1"/>
      <c r="DS379" s="5"/>
      <c r="DT379" s="5"/>
      <c r="DU379" s="5"/>
      <c r="DV379" s="1"/>
      <c r="DW379" s="5"/>
      <c r="DX379" s="1"/>
      <c r="DY379" s="5"/>
      <c r="DZ379" s="5"/>
      <c r="EA379" s="5"/>
      <c r="EB379" s="1"/>
      <c r="EC379" s="5"/>
      <c r="ED379" s="1"/>
      <c r="EE379" s="5"/>
      <c r="EF379" s="5"/>
      <c r="EG379" s="5"/>
      <c r="EH379" s="1"/>
      <c r="EI379" s="5"/>
      <c r="EJ379" s="1"/>
      <c r="EK379" s="5"/>
      <c r="EL379" s="5"/>
      <c r="EM379" s="5"/>
      <c r="EN379" s="1"/>
      <c r="EO379" s="5"/>
      <c r="EP379" s="1"/>
      <c r="EQ379" s="5"/>
      <c r="ER379" s="5"/>
      <c r="ES379" s="5"/>
      <c r="ET379" s="1"/>
      <c r="EU379" s="5"/>
      <c r="EV379" s="1"/>
      <c r="EW379" s="5"/>
      <c r="EX379" s="5"/>
      <c r="EY379" s="5"/>
      <c r="EZ379" s="1"/>
      <c r="FA379" s="5"/>
      <c r="FB379" s="1"/>
      <c r="FC379" s="5"/>
      <c r="FD379" s="4">
        <v>0</v>
      </c>
      <c r="FE379" s="4">
        <v>0</v>
      </c>
      <c r="FF379" s="1"/>
      <c r="FG379" s="4">
        <v>-1.1227176270754099E-3</v>
      </c>
      <c r="FH379" s="1"/>
      <c r="FI379" s="4">
        <v>0</v>
      </c>
      <c r="FJ379" s="4">
        <v>0</v>
      </c>
      <c r="FK379" s="4">
        <v>0</v>
      </c>
      <c r="FL379" s="1"/>
      <c r="FM379" s="4">
        <v>2.7205615975753099E-2</v>
      </c>
      <c r="FN379" s="1"/>
      <c r="FO379" s="4">
        <v>0</v>
      </c>
      <c r="FP379" s="4">
        <v>0</v>
      </c>
      <c r="FQ379" s="4">
        <v>0</v>
      </c>
      <c r="FR379" s="1"/>
      <c r="FS379" s="4">
        <v>0</v>
      </c>
      <c r="FT379" s="1"/>
      <c r="FU379" s="4">
        <v>0</v>
      </c>
      <c r="FV379" s="4">
        <v>0</v>
      </c>
      <c r="FW379" s="4">
        <v>0</v>
      </c>
      <c r="FX379" s="1"/>
      <c r="FY379" s="4">
        <v>0</v>
      </c>
      <c r="FZ379" s="1"/>
      <c r="GA379" s="4">
        <v>0</v>
      </c>
      <c r="GB379" s="4">
        <v>0</v>
      </c>
      <c r="GC379" s="4">
        <v>0</v>
      </c>
      <c r="GD379" s="1"/>
      <c r="GE379" s="4">
        <v>0</v>
      </c>
      <c r="GF379" s="1"/>
      <c r="GG379" s="4">
        <v>0</v>
      </c>
      <c r="GH379" s="4">
        <v>0</v>
      </c>
      <c r="GI379" s="4">
        <v>0</v>
      </c>
      <c r="GJ379" s="1"/>
      <c r="GK379" s="4">
        <v>0</v>
      </c>
      <c r="GL379" s="1"/>
      <c r="GM379" s="4">
        <v>0</v>
      </c>
      <c r="GN379" s="4">
        <v>0</v>
      </c>
      <c r="GO379" s="4">
        <v>0</v>
      </c>
      <c r="GP379" s="1"/>
      <c r="GQ379" s="4">
        <v>0</v>
      </c>
      <c r="GR379" s="1"/>
      <c r="GS379" s="4">
        <v>0</v>
      </c>
      <c r="GT379" s="4">
        <v>0</v>
      </c>
      <c r="GU379" s="4">
        <v>0</v>
      </c>
      <c r="GV379" s="1"/>
      <c r="GW379" s="4">
        <v>0</v>
      </c>
      <c r="GX379" s="1"/>
      <c r="GY379" s="4">
        <v>0</v>
      </c>
    </row>
    <row r="380" spans="1:207" s="8" customFormat="1" x14ac:dyDescent="0.25">
      <c r="A380" s="4" t="s">
        <v>221</v>
      </c>
      <c r="B380" s="4" t="s">
        <v>946</v>
      </c>
      <c r="C380" s="4" t="s">
        <v>947</v>
      </c>
      <c r="D380" s="30" t="s">
        <v>235</v>
      </c>
      <c r="E380" s="4"/>
      <c r="F380" s="5">
        <v>0</v>
      </c>
      <c r="G380" s="5">
        <v>0</v>
      </c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/>
      <c r="AQ380" s="5"/>
      <c r="AR380" s="5"/>
      <c r="AS380" s="5"/>
      <c r="AT380" s="5"/>
      <c r="AU380" s="5">
        <f t="shared" si="40"/>
        <v>0</v>
      </c>
      <c r="AV380" s="5">
        <f t="shared" si="41"/>
        <v>0</v>
      </c>
      <c r="AW380" s="5">
        <f t="shared" si="42"/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6">
        <v>0</v>
      </c>
      <c r="BM380" s="5" t="s">
        <v>257</v>
      </c>
      <c r="BN380" s="4" t="s">
        <v>257</v>
      </c>
      <c r="BO380" s="7">
        <v>936</v>
      </c>
      <c r="BP380" s="7"/>
      <c r="BQ380" s="4" t="s">
        <v>253</v>
      </c>
      <c r="BR380" s="5"/>
      <c r="BS380" s="5"/>
      <c r="BT380" s="1"/>
      <c r="BU380" s="5"/>
      <c r="BV380" s="1"/>
      <c r="BW380" s="5"/>
      <c r="BX380" s="5"/>
      <c r="BY380" s="5"/>
      <c r="BZ380" s="1"/>
      <c r="CA380" s="5"/>
      <c r="CB380" s="1"/>
      <c r="CC380" s="5"/>
      <c r="CD380" s="5"/>
      <c r="CE380" s="5"/>
      <c r="CF380" s="1"/>
      <c r="CG380" s="5"/>
      <c r="CH380" s="1"/>
      <c r="CI380" s="5"/>
      <c r="CJ380" s="5"/>
      <c r="CK380" s="5"/>
      <c r="CL380" s="1"/>
      <c r="CM380" s="5"/>
      <c r="CN380" s="1"/>
      <c r="CO380" s="5"/>
      <c r="CP380" s="5"/>
      <c r="CQ380" s="5"/>
      <c r="CR380" s="1"/>
      <c r="CS380" s="5"/>
      <c r="CT380" s="1"/>
      <c r="CU380" s="5"/>
      <c r="CV380" s="5"/>
      <c r="CW380" s="5"/>
      <c r="CX380" s="1"/>
      <c r="CY380" s="5"/>
      <c r="CZ380" s="1"/>
      <c r="DA380" s="5"/>
      <c r="DB380" s="5"/>
      <c r="DC380" s="5"/>
      <c r="DD380" s="1"/>
      <c r="DE380" s="5"/>
      <c r="DF380" s="1"/>
      <c r="DG380" s="5"/>
      <c r="DH380" s="5"/>
      <c r="DI380" s="5"/>
      <c r="DJ380" s="1"/>
      <c r="DK380" s="5"/>
      <c r="DL380" s="1"/>
      <c r="DM380" s="5"/>
      <c r="DN380" s="5"/>
      <c r="DO380" s="5"/>
      <c r="DP380" s="1"/>
      <c r="DQ380" s="5"/>
      <c r="DR380" s="1"/>
      <c r="DS380" s="5"/>
      <c r="DT380" s="5"/>
      <c r="DU380" s="5"/>
      <c r="DV380" s="1"/>
      <c r="DW380" s="5"/>
      <c r="DX380" s="1"/>
      <c r="DY380" s="5"/>
      <c r="DZ380" s="5"/>
      <c r="EA380" s="5"/>
      <c r="EB380" s="1"/>
      <c r="EC380" s="5"/>
      <c r="ED380" s="1"/>
      <c r="EE380" s="5"/>
      <c r="EF380" s="5"/>
      <c r="EG380" s="5"/>
      <c r="EH380" s="1"/>
      <c r="EI380" s="5"/>
      <c r="EJ380" s="1"/>
      <c r="EK380" s="5"/>
      <c r="EL380" s="5"/>
      <c r="EM380" s="5"/>
      <c r="EN380" s="1"/>
      <c r="EO380" s="5"/>
      <c r="EP380" s="1"/>
      <c r="EQ380" s="5"/>
      <c r="ER380" s="5"/>
      <c r="ES380" s="5"/>
      <c r="ET380" s="1"/>
      <c r="EU380" s="5"/>
      <c r="EV380" s="1"/>
      <c r="EW380" s="5"/>
      <c r="EX380" s="5"/>
      <c r="EY380" s="5"/>
      <c r="EZ380" s="1"/>
      <c r="FA380" s="5"/>
      <c r="FB380" s="1"/>
      <c r="FC380" s="5"/>
      <c r="FD380" s="4">
        <v>0</v>
      </c>
      <c r="FE380" s="4">
        <v>0</v>
      </c>
      <c r="FF380" s="1"/>
      <c r="FG380" s="4">
        <v>0</v>
      </c>
      <c r="FH380" s="1"/>
      <c r="FI380" s="4">
        <v>0</v>
      </c>
      <c r="FJ380" s="4">
        <v>0</v>
      </c>
      <c r="FK380" s="4">
        <v>0</v>
      </c>
      <c r="FL380" s="1"/>
      <c r="FM380" s="4">
        <v>0</v>
      </c>
      <c r="FN380" s="1"/>
      <c r="FO380" s="4">
        <v>0</v>
      </c>
      <c r="FP380" s="4">
        <v>0</v>
      </c>
      <c r="FQ380" s="4">
        <v>0</v>
      </c>
      <c r="FR380" s="1"/>
      <c r="FS380" s="4">
        <v>0</v>
      </c>
      <c r="FT380" s="1"/>
      <c r="FU380" s="4">
        <v>0</v>
      </c>
      <c r="FV380" s="4">
        <v>0</v>
      </c>
      <c r="FW380" s="4">
        <v>0</v>
      </c>
      <c r="FX380" s="1"/>
      <c r="FY380" s="4">
        <v>0</v>
      </c>
      <c r="FZ380" s="1"/>
      <c r="GA380" s="4">
        <v>0</v>
      </c>
      <c r="GB380" s="4">
        <v>0</v>
      </c>
      <c r="GC380" s="4">
        <v>0</v>
      </c>
      <c r="GD380" s="1"/>
      <c r="GE380" s="4">
        <v>0</v>
      </c>
      <c r="GF380" s="1"/>
      <c r="GG380" s="4">
        <v>0</v>
      </c>
      <c r="GH380" s="4">
        <v>0</v>
      </c>
      <c r="GI380" s="4">
        <v>0</v>
      </c>
      <c r="GJ380" s="1"/>
      <c r="GK380" s="4">
        <v>0</v>
      </c>
      <c r="GL380" s="1"/>
      <c r="GM380" s="4">
        <v>0</v>
      </c>
      <c r="GN380" s="4">
        <v>0</v>
      </c>
      <c r="GO380" s="4">
        <v>0</v>
      </c>
      <c r="GP380" s="1"/>
      <c r="GQ380" s="4">
        <v>0</v>
      </c>
      <c r="GR380" s="1"/>
      <c r="GS380" s="4">
        <v>0</v>
      </c>
      <c r="GT380" s="4">
        <v>0</v>
      </c>
      <c r="GU380" s="4">
        <v>0</v>
      </c>
      <c r="GV380" s="1"/>
      <c r="GW380" s="4">
        <v>0</v>
      </c>
      <c r="GX380" s="1"/>
      <c r="GY380" s="4">
        <v>0</v>
      </c>
    </row>
    <row r="381" spans="1:207" s="8" customFormat="1" x14ac:dyDescent="0.25">
      <c r="A381" s="4" t="s">
        <v>221</v>
      </c>
      <c r="B381" s="4" t="s">
        <v>948</v>
      </c>
      <c r="C381" s="4" t="s">
        <v>949</v>
      </c>
      <c r="D381" s="30" t="s">
        <v>260</v>
      </c>
      <c r="E381" s="4" t="s">
        <v>242</v>
      </c>
      <c r="F381" s="5">
        <v>0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/>
      <c r="AQ381" s="5"/>
      <c r="AR381" s="5"/>
      <c r="AS381" s="5"/>
      <c r="AT381" s="5"/>
      <c r="AU381" s="5">
        <f t="shared" si="40"/>
        <v>0</v>
      </c>
      <c r="AV381" s="5">
        <f t="shared" si="41"/>
        <v>0</v>
      </c>
      <c r="AW381" s="5">
        <f t="shared" si="42"/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6">
        <v>0</v>
      </c>
      <c r="BM381" s="5" t="s">
        <v>257</v>
      </c>
      <c r="BN381" s="4" t="s">
        <v>257</v>
      </c>
      <c r="BO381" s="7"/>
      <c r="BP381" s="7"/>
      <c r="BQ381" s="4" t="s">
        <v>253</v>
      </c>
      <c r="BR381" s="5"/>
      <c r="BS381" s="5"/>
      <c r="BT381" s="1"/>
      <c r="BU381" s="5"/>
      <c r="BV381" s="1"/>
      <c r="BW381" s="5"/>
      <c r="BX381" s="5"/>
      <c r="BY381" s="5"/>
      <c r="BZ381" s="1"/>
      <c r="CA381" s="5"/>
      <c r="CB381" s="1"/>
      <c r="CC381" s="5"/>
      <c r="CD381" s="5"/>
      <c r="CE381" s="5"/>
      <c r="CF381" s="1"/>
      <c r="CG381" s="5"/>
      <c r="CH381" s="1"/>
      <c r="CI381" s="5"/>
      <c r="CJ381" s="5"/>
      <c r="CK381" s="5"/>
      <c r="CL381" s="1"/>
      <c r="CM381" s="5"/>
      <c r="CN381" s="1"/>
      <c r="CO381" s="5"/>
      <c r="CP381" s="5"/>
      <c r="CQ381" s="5"/>
      <c r="CR381" s="1"/>
      <c r="CS381" s="5"/>
      <c r="CT381" s="1"/>
      <c r="CU381" s="5"/>
      <c r="CV381" s="5"/>
      <c r="CW381" s="5"/>
      <c r="CX381" s="1"/>
      <c r="CY381" s="5"/>
      <c r="CZ381" s="1"/>
      <c r="DA381" s="5"/>
      <c r="DB381" s="5"/>
      <c r="DC381" s="5"/>
      <c r="DD381" s="1"/>
      <c r="DE381" s="5"/>
      <c r="DF381" s="1"/>
      <c r="DG381" s="5"/>
      <c r="DH381" s="5"/>
      <c r="DI381" s="5"/>
      <c r="DJ381" s="1"/>
      <c r="DK381" s="5"/>
      <c r="DL381" s="1"/>
      <c r="DM381" s="5"/>
      <c r="DN381" s="5"/>
      <c r="DO381" s="5"/>
      <c r="DP381" s="1"/>
      <c r="DQ381" s="5"/>
      <c r="DR381" s="1"/>
      <c r="DS381" s="5"/>
      <c r="DT381" s="5"/>
      <c r="DU381" s="5"/>
      <c r="DV381" s="1"/>
      <c r="DW381" s="5"/>
      <c r="DX381" s="1"/>
      <c r="DY381" s="5"/>
      <c r="DZ381" s="5"/>
      <c r="EA381" s="5"/>
      <c r="EB381" s="1"/>
      <c r="EC381" s="5"/>
      <c r="ED381" s="1"/>
      <c r="EE381" s="5"/>
      <c r="EF381" s="5"/>
      <c r="EG381" s="5"/>
      <c r="EH381" s="1"/>
      <c r="EI381" s="5"/>
      <c r="EJ381" s="1"/>
      <c r="EK381" s="5"/>
      <c r="EL381" s="5"/>
      <c r="EM381" s="5"/>
      <c r="EN381" s="1"/>
      <c r="EO381" s="5"/>
      <c r="EP381" s="1"/>
      <c r="EQ381" s="5"/>
      <c r="ER381" s="5"/>
      <c r="ES381" s="5"/>
      <c r="ET381" s="1"/>
      <c r="EU381" s="5"/>
      <c r="EV381" s="1"/>
      <c r="EW381" s="5"/>
      <c r="EX381" s="5"/>
      <c r="EY381" s="5"/>
      <c r="EZ381" s="1"/>
      <c r="FA381" s="5"/>
      <c r="FB381" s="1"/>
      <c r="FC381" s="5"/>
      <c r="FD381" s="4">
        <v>0</v>
      </c>
      <c r="FE381" s="4">
        <v>0</v>
      </c>
      <c r="FF381" s="1"/>
      <c r="FG381" s="4">
        <v>0</v>
      </c>
      <c r="FH381" s="1"/>
      <c r="FI381" s="4">
        <v>0</v>
      </c>
      <c r="FJ381" s="4">
        <v>0</v>
      </c>
      <c r="FK381" s="4">
        <v>0</v>
      </c>
      <c r="FL381" s="1"/>
      <c r="FM381" s="4">
        <v>0</v>
      </c>
      <c r="FN381" s="1"/>
      <c r="FO381" s="4">
        <v>0</v>
      </c>
      <c r="FP381" s="4">
        <v>0</v>
      </c>
      <c r="FQ381" s="4">
        <v>0</v>
      </c>
      <c r="FR381" s="1"/>
      <c r="FS381" s="4">
        <v>0</v>
      </c>
      <c r="FT381" s="1"/>
      <c r="FU381" s="4">
        <v>0</v>
      </c>
      <c r="FV381" s="4">
        <v>0</v>
      </c>
      <c r="FW381" s="4">
        <v>0</v>
      </c>
      <c r="FX381" s="1"/>
      <c r="FY381" s="4">
        <v>0</v>
      </c>
      <c r="FZ381" s="1"/>
      <c r="GA381" s="4">
        <v>0</v>
      </c>
      <c r="GB381" s="4">
        <v>0</v>
      </c>
      <c r="GC381" s="4">
        <v>0</v>
      </c>
      <c r="GD381" s="1"/>
      <c r="GE381" s="4">
        <v>0</v>
      </c>
      <c r="GF381" s="1"/>
      <c r="GG381" s="4">
        <v>0</v>
      </c>
      <c r="GH381" s="4">
        <v>0</v>
      </c>
      <c r="GI381" s="4">
        <v>0</v>
      </c>
      <c r="GJ381" s="1"/>
      <c r="GK381" s="4">
        <v>0</v>
      </c>
      <c r="GL381" s="1"/>
      <c r="GM381" s="4">
        <v>0</v>
      </c>
      <c r="GN381" s="4">
        <v>0</v>
      </c>
      <c r="GO381" s="4">
        <v>0</v>
      </c>
      <c r="GP381" s="1"/>
      <c r="GQ381" s="4">
        <v>0</v>
      </c>
      <c r="GR381" s="1"/>
      <c r="GS381" s="4">
        <v>0</v>
      </c>
      <c r="GT381" s="4">
        <v>0</v>
      </c>
      <c r="GU381" s="4">
        <v>0</v>
      </c>
      <c r="GV381" s="1"/>
      <c r="GW381" s="4">
        <v>0</v>
      </c>
      <c r="GX381" s="1"/>
      <c r="GY381" s="4">
        <v>0</v>
      </c>
    </row>
    <row r="382" spans="1:207" s="8" customFormat="1" x14ac:dyDescent="0.25">
      <c r="A382" s="4" t="s">
        <v>221</v>
      </c>
      <c r="B382" s="4" t="s">
        <v>950</v>
      </c>
      <c r="C382" s="4" t="s">
        <v>951</v>
      </c>
      <c r="D382" s="30" t="s">
        <v>231</v>
      </c>
      <c r="E382" s="4" t="s">
        <v>232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>
        <v>0</v>
      </c>
      <c r="Q382" s="5">
        <v>-0.317843526585114</v>
      </c>
      <c r="R382" s="5">
        <v>-0.14233770447479799</v>
      </c>
      <c r="S382" s="5">
        <v>1.5091810973684201</v>
      </c>
      <c r="T382" s="5"/>
      <c r="U382" s="5"/>
      <c r="V382" s="5"/>
      <c r="W382" s="5"/>
      <c r="X382" s="5"/>
      <c r="Y382" s="5"/>
      <c r="Z382" s="5"/>
      <c r="AA382" s="5"/>
      <c r="AB382" s="5"/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-0.317843526585114</v>
      </c>
      <c r="AI382" s="5">
        <v>1.3668433928936199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/>
      <c r="AP382" s="5"/>
      <c r="AQ382" s="5">
        <v>-0.317843526585114</v>
      </c>
      <c r="AR382" s="5">
        <v>1.3668433928936199</v>
      </c>
      <c r="AS382" s="5"/>
      <c r="AT382" s="5"/>
      <c r="AU382" s="5">
        <f t="shared" si="40"/>
        <v>-0.317843526585114</v>
      </c>
      <c r="AV382" s="5">
        <f t="shared" si="41"/>
        <v>1.6846869194787339</v>
      </c>
      <c r="AW382" s="5">
        <f t="shared" si="42"/>
        <v>-1.3668433928936199</v>
      </c>
      <c r="AX382" s="5">
        <v>0</v>
      </c>
      <c r="AY382" s="5">
        <v>0</v>
      </c>
      <c r="AZ382" s="5">
        <v>0</v>
      </c>
      <c r="BA382" s="5">
        <v>0</v>
      </c>
      <c r="BB382" s="5">
        <v>-0.317843526585114</v>
      </c>
      <c r="BC382" s="5">
        <v>0.17550582211031601</v>
      </c>
      <c r="BD382" s="5">
        <v>1.6515188018432101</v>
      </c>
      <c r="BE382" s="5">
        <v>-1.5091810973684201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6">
        <v>0</v>
      </c>
      <c r="BM382" s="5" t="s">
        <v>225</v>
      </c>
      <c r="BN382" s="4" t="s">
        <v>225</v>
      </c>
      <c r="BO382" s="7">
        <v>47</v>
      </c>
      <c r="BP382" s="7"/>
      <c r="BQ382" s="4" t="s">
        <v>253</v>
      </c>
      <c r="BR382" s="5"/>
      <c r="BS382" s="5"/>
      <c r="BT382" s="1"/>
      <c r="BU382" s="5"/>
      <c r="BV382" s="1"/>
      <c r="BW382" s="5"/>
      <c r="BX382" s="5"/>
      <c r="BY382" s="5"/>
      <c r="BZ382" s="1"/>
      <c r="CA382" s="5"/>
      <c r="CB382" s="1"/>
      <c r="CC382" s="5"/>
      <c r="CD382" s="5">
        <v>0</v>
      </c>
      <c r="CE382" s="5">
        <v>0</v>
      </c>
      <c r="CF382" s="1"/>
      <c r="CG382" s="5">
        <v>0</v>
      </c>
      <c r="CH382" s="1"/>
      <c r="CI382" s="5">
        <v>0</v>
      </c>
      <c r="CJ382" s="5">
        <v>-0.317843526585114</v>
      </c>
      <c r="CK382" s="5">
        <v>-0.317843526585114</v>
      </c>
      <c r="CL382" s="1">
        <v>1</v>
      </c>
      <c r="CM382" s="5">
        <v>-0.31751357945254399</v>
      </c>
      <c r="CN382" s="1">
        <v>-0.99896191960832303</v>
      </c>
      <c r="CO382" s="5">
        <v>0</v>
      </c>
      <c r="CP382" s="5">
        <v>-0.14233770447479799</v>
      </c>
      <c r="CQ382" s="5">
        <v>-0.14233770447479799</v>
      </c>
      <c r="CR382" s="1">
        <v>1</v>
      </c>
      <c r="CS382" s="5">
        <v>-0.14233770447479799</v>
      </c>
      <c r="CT382" s="1">
        <v>-1</v>
      </c>
      <c r="CU382" s="5">
        <v>0</v>
      </c>
      <c r="CV382" s="5">
        <v>1.5091810973684201</v>
      </c>
      <c r="CW382" s="5">
        <v>1.5091810973684201</v>
      </c>
      <c r="CX382" s="1">
        <v>1</v>
      </c>
      <c r="CY382" s="5">
        <v>1.52194708330241</v>
      </c>
      <c r="CZ382" s="1">
        <v>1.00845888273863</v>
      </c>
      <c r="DA382" s="5">
        <v>0</v>
      </c>
      <c r="DB382" s="5"/>
      <c r="DC382" s="5"/>
      <c r="DD382" s="1"/>
      <c r="DE382" s="5"/>
      <c r="DF382" s="1"/>
      <c r="DG382" s="5"/>
      <c r="DH382" s="5"/>
      <c r="DI382" s="5"/>
      <c r="DJ382" s="1"/>
      <c r="DK382" s="5"/>
      <c r="DL382" s="1"/>
      <c r="DM382" s="5"/>
      <c r="DN382" s="5"/>
      <c r="DO382" s="5"/>
      <c r="DP382" s="1"/>
      <c r="DQ382" s="5"/>
      <c r="DR382" s="1"/>
      <c r="DS382" s="5"/>
      <c r="DT382" s="5"/>
      <c r="DU382" s="5"/>
      <c r="DV382" s="1"/>
      <c r="DW382" s="5"/>
      <c r="DX382" s="1"/>
      <c r="DY382" s="5"/>
      <c r="DZ382" s="5"/>
      <c r="EA382" s="5"/>
      <c r="EB382" s="1"/>
      <c r="EC382" s="5"/>
      <c r="ED382" s="1"/>
      <c r="EE382" s="5"/>
      <c r="EF382" s="5"/>
      <c r="EG382" s="5"/>
      <c r="EH382" s="1"/>
      <c r="EI382" s="5"/>
      <c r="EJ382" s="1"/>
      <c r="EK382" s="5"/>
      <c r="EL382" s="5"/>
      <c r="EM382" s="5"/>
      <c r="EN382" s="1"/>
      <c r="EO382" s="5"/>
      <c r="EP382" s="1"/>
      <c r="EQ382" s="5"/>
      <c r="ER382" s="5"/>
      <c r="ES382" s="5"/>
      <c r="ET382" s="1"/>
      <c r="EU382" s="5"/>
      <c r="EV382" s="1"/>
      <c r="EW382" s="5"/>
      <c r="EX382" s="5"/>
      <c r="EY382" s="5"/>
      <c r="EZ382" s="1"/>
      <c r="FA382" s="5"/>
      <c r="FB382" s="1"/>
      <c r="FC382" s="5"/>
      <c r="FD382" s="4">
        <v>0</v>
      </c>
      <c r="FE382" s="4">
        <v>0</v>
      </c>
      <c r="FF382" s="1"/>
      <c r="FG382" s="4">
        <v>0</v>
      </c>
      <c r="FH382" s="1"/>
      <c r="FI382" s="4">
        <v>0</v>
      </c>
      <c r="FJ382" s="4">
        <v>-0.317843526585114</v>
      </c>
      <c r="FK382" s="4">
        <v>-0.317843526585114</v>
      </c>
      <c r="FL382" s="1">
        <v>1</v>
      </c>
      <c r="FM382" s="4">
        <v>-0.31751357945254399</v>
      </c>
      <c r="FN382" s="1">
        <v>0.99896191960832303</v>
      </c>
      <c r="FO382" s="4">
        <v>0</v>
      </c>
      <c r="FP382" s="4">
        <v>1.3668433928936199</v>
      </c>
      <c r="FQ382" s="4">
        <v>1.3668433928936199</v>
      </c>
      <c r="FR382" s="1">
        <v>1</v>
      </c>
      <c r="FS382" s="4">
        <v>1.37960937882762</v>
      </c>
      <c r="FT382" s="1">
        <v>1.0093397575760099</v>
      </c>
      <c r="FU382" s="4">
        <v>0</v>
      </c>
      <c r="FV382" s="4">
        <v>0</v>
      </c>
      <c r="FW382" s="4">
        <v>0</v>
      </c>
      <c r="FX382" s="1"/>
      <c r="FY382" s="4">
        <v>0</v>
      </c>
      <c r="FZ382" s="1"/>
      <c r="GA382" s="4">
        <v>0</v>
      </c>
      <c r="GB382" s="4">
        <v>0</v>
      </c>
      <c r="GC382" s="4">
        <v>0</v>
      </c>
      <c r="GD382" s="1"/>
      <c r="GE382" s="4">
        <v>0</v>
      </c>
      <c r="GF382" s="1"/>
      <c r="GG382" s="4">
        <v>0</v>
      </c>
      <c r="GH382" s="4">
        <v>0</v>
      </c>
      <c r="GI382" s="4">
        <v>0</v>
      </c>
      <c r="GJ382" s="1"/>
      <c r="GK382" s="4">
        <v>0</v>
      </c>
      <c r="GL382" s="1"/>
      <c r="GM382" s="4">
        <v>0</v>
      </c>
      <c r="GN382" s="4">
        <v>0</v>
      </c>
      <c r="GO382" s="4">
        <v>0</v>
      </c>
      <c r="GP382" s="1"/>
      <c r="GQ382" s="4">
        <v>0</v>
      </c>
      <c r="GR382" s="1"/>
      <c r="GS382" s="4">
        <v>0</v>
      </c>
      <c r="GT382" s="4">
        <v>0</v>
      </c>
      <c r="GU382" s="4">
        <v>0</v>
      </c>
      <c r="GV382" s="1"/>
      <c r="GW382" s="4">
        <v>0</v>
      </c>
      <c r="GX382" s="1"/>
      <c r="GY382" s="4">
        <v>0</v>
      </c>
    </row>
    <row r="383" spans="1:207" s="8" customFormat="1" x14ac:dyDescent="0.25">
      <c r="A383" s="4" t="s">
        <v>221</v>
      </c>
      <c r="B383" s="4" t="s">
        <v>952</v>
      </c>
      <c r="C383" s="4" t="s">
        <v>953</v>
      </c>
      <c r="D383" s="30" t="s">
        <v>537</v>
      </c>
      <c r="E383" s="4"/>
      <c r="F383" s="5"/>
      <c r="G383" s="5">
        <v>3.2443491137507001</v>
      </c>
      <c r="H383" s="5">
        <v>5.8060832240265796</v>
      </c>
      <c r="I383" s="5">
        <v>33.564636216205002</v>
      </c>
      <c r="J383" s="5">
        <v>34.046223988091398</v>
      </c>
      <c r="K383" s="5">
        <v>43.6365230411254</v>
      </c>
      <c r="L383" s="5">
        <v>102.370765436751</v>
      </c>
      <c r="M383" s="5">
        <v>29.3131396019695</v>
      </c>
      <c r="N383" s="5">
        <v>43.180464466270102</v>
      </c>
      <c r="O383" s="5">
        <v>14.263966321907899</v>
      </c>
      <c r="P383" s="5">
        <v>53.0369960305582</v>
      </c>
      <c r="Q383" s="5">
        <v>0</v>
      </c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>
        <v>3.2443491137507001</v>
      </c>
      <c r="AD383" s="5">
        <v>39.370719440231497</v>
      </c>
      <c r="AE383" s="5">
        <v>77.682747029216799</v>
      </c>
      <c r="AF383" s="5">
        <v>131.68390503872101</v>
      </c>
      <c r="AG383" s="5">
        <v>57.444430788178003</v>
      </c>
      <c r="AH383" s="5">
        <v>53.0369960305582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42.615068553982198</v>
      </c>
      <c r="AP383" s="5">
        <v>209.36665206793799</v>
      </c>
      <c r="AQ383" s="5">
        <v>110.481426818736</v>
      </c>
      <c r="AR383" s="5"/>
      <c r="AS383" s="5"/>
      <c r="AT383" s="5"/>
      <c r="AU383" s="5">
        <f t="shared" si="40"/>
        <v>-98.885225249201994</v>
      </c>
      <c r="AV383" s="5">
        <f t="shared" si="41"/>
        <v>-110.481426818736</v>
      </c>
      <c r="AW383" s="5">
        <f t="shared" si="42"/>
        <v>0</v>
      </c>
      <c r="AX383" s="5">
        <v>-73.057625834781902</v>
      </c>
      <c r="AY383" s="5">
        <v>13.867324864300601</v>
      </c>
      <c r="AZ383" s="5">
        <v>-28.916498144362201</v>
      </c>
      <c r="BA383" s="5">
        <v>38.773029708650299</v>
      </c>
      <c r="BB383" s="5">
        <v>-53.0369960305582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6">
        <v>0</v>
      </c>
      <c r="BM383" s="5" t="s">
        <v>257</v>
      </c>
      <c r="BN383" s="4" t="s">
        <v>225</v>
      </c>
      <c r="BO383" s="7">
        <v>937</v>
      </c>
      <c r="BP383" s="7"/>
      <c r="BQ383" s="4" t="s">
        <v>253</v>
      </c>
      <c r="BR383" s="5">
        <v>53.823993906968603</v>
      </c>
      <c r="BS383" s="5">
        <v>35.376839444375598</v>
      </c>
      <c r="BT383" s="1">
        <v>0.65726894041943895</v>
      </c>
      <c r="BU383" s="5">
        <v>29.1823057373736</v>
      </c>
      <c r="BV383" s="1">
        <v>0.54218023634242696</v>
      </c>
      <c r="BW383" s="5">
        <v>3</v>
      </c>
      <c r="BX383" s="5">
        <v>17.994563617543299</v>
      </c>
      <c r="BY383" s="5">
        <v>-0.92912751615100997</v>
      </c>
      <c r="BZ383" s="1">
        <v>-5.1633789843349202E-2</v>
      </c>
      <c r="CA383" s="5">
        <v>-6.6010776546915197</v>
      </c>
      <c r="CB383" s="1">
        <v>-0.36683732903953098</v>
      </c>
      <c r="CC383" s="5">
        <v>3</v>
      </c>
      <c r="CD383" s="5">
        <v>67.897550843734606</v>
      </c>
      <c r="CE383" s="5">
        <v>42.731836437027098</v>
      </c>
      <c r="CF383" s="1">
        <v>0.62935755275435401</v>
      </c>
      <c r="CG383" s="5">
        <v>36.585012540608602</v>
      </c>
      <c r="CH383" s="1">
        <v>0.53882668941636103</v>
      </c>
      <c r="CI383" s="5">
        <v>3.51</v>
      </c>
      <c r="CJ383" s="5">
        <v>0</v>
      </c>
      <c r="CK383" s="5">
        <v>0</v>
      </c>
      <c r="CL383" s="1"/>
      <c r="CM383" s="5">
        <v>2.2551059197777199E-2</v>
      </c>
      <c r="CN383" s="1"/>
      <c r="CO383" s="5">
        <v>0</v>
      </c>
      <c r="CP383" s="5"/>
      <c r="CQ383" s="5"/>
      <c r="CR383" s="1"/>
      <c r="CS383" s="5"/>
      <c r="CT383" s="1"/>
      <c r="CU383" s="5"/>
      <c r="CV383" s="5"/>
      <c r="CW383" s="5"/>
      <c r="CX383" s="1"/>
      <c r="CY383" s="5"/>
      <c r="CZ383" s="1"/>
      <c r="DA383" s="5"/>
      <c r="DB383" s="5"/>
      <c r="DC383" s="5"/>
      <c r="DD383" s="1"/>
      <c r="DE383" s="5"/>
      <c r="DF383" s="1"/>
      <c r="DG383" s="5"/>
      <c r="DH383" s="5"/>
      <c r="DI383" s="5"/>
      <c r="DJ383" s="1"/>
      <c r="DK383" s="5"/>
      <c r="DL383" s="1"/>
      <c r="DM383" s="5"/>
      <c r="DN383" s="5"/>
      <c r="DO383" s="5"/>
      <c r="DP383" s="1"/>
      <c r="DQ383" s="5"/>
      <c r="DR383" s="1"/>
      <c r="DS383" s="5"/>
      <c r="DT383" s="5"/>
      <c r="DU383" s="5"/>
      <c r="DV383" s="1"/>
      <c r="DW383" s="5"/>
      <c r="DX383" s="1"/>
      <c r="DY383" s="5"/>
      <c r="DZ383" s="5"/>
      <c r="EA383" s="5"/>
      <c r="EB383" s="1"/>
      <c r="EC383" s="5"/>
      <c r="ED383" s="1"/>
      <c r="EE383" s="5"/>
      <c r="EF383" s="5"/>
      <c r="EG383" s="5"/>
      <c r="EH383" s="1"/>
      <c r="EI383" s="5"/>
      <c r="EJ383" s="1"/>
      <c r="EK383" s="5"/>
      <c r="EL383" s="5"/>
      <c r="EM383" s="5"/>
      <c r="EN383" s="1"/>
      <c r="EO383" s="5"/>
      <c r="EP383" s="1"/>
      <c r="EQ383" s="5"/>
      <c r="ER383" s="5"/>
      <c r="ES383" s="5"/>
      <c r="ET383" s="1"/>
      <c r="EU383" s="5"/>
      <c r="EV383" s="1"/>
      <c r="EW383" s="5"/>
      <c r="EX383" s="5"/>
      <c r="EY383" s="5"/>
      <c r="EZ383" s="1"/>
      <c r="FA383" s="5"/>
      <c r="FB383" s="1"/>
      <c r="FC383" s="5"/>
      <c r="FD383" s="4">
        <v>71.818557524511903</v>
      </c>
      <c r="FE383" s="4">
        <v>34.447711928224599</v>
      </c>
      <c r="FF383" s="1">
        <v>0.47964917586192801</v>
      </c>
      <c r="FG383" s="4">
        <v>22.581228082682099</v>
      </c>
      <c r="FH383" s="1">
        <v>0.31442051833156098</v>
      </c>
      <c r="FI383" s="4">
        <v>6</v>
      </c>
      <c r="FJ383" s="4">
        <v>67.897550843734606</v>
      </c>
      <c r="FK383" s="4">
        <v>42.731836437027098</v>
      </c>
      <c r="FL383" s="1">
        <v>0.62935755275435401</v>
      </c>
      <c r="FM383" s="4">
        <v>36.607563599806397</v>
      </c>
      <c r="FN383" s="1">
        <v>0.539158823034107</v>
      </c>
      <c r="FO383" s="4">
        <v>3.51</v>
      </c>
      <c r="FP383" s="4">
        <v>0</v>
      </c>
      <c r="FQ383" s="4">
        <v>0</v>
      </c>
      <c r="FR383" s="1"/>
      <c r="FS383" s="4">
        <v>0</v>
      </c>
      <c r="FT383" s="1"/>
      <c r="FU383" s="4">
        <v>0</v>
      </c>
      <c r="FV383" s="4">
        <v>0</v>
      </c>
      <c r="FW383" s="4">
        <v>0</v>
      </c>
      <c r="FX383" s="1"/>
      <c r="FY383" s="4">
        <v>0</v>
      </c>
      <c r="FZ383" s="1"/>
      <c r="GA383" s="4">
        <v>0</v>
      </c>
      <c r="GB383" s="4">
        <v>0</v>
      </c>
      <c r="GC383" s="4">
        <v>0</v>
      </c>
      <c r="GD383" s="1"/>
      <c r="GE383" s="4">
        <v>0</v>
      </c>
      <c r="GF383" s="1"/>
      <c r="GG383" s="4">
        <v>0</v>
      </c>
      <c r="GH383" s="4">
        <v>0</v>
      </c>
      <c r="GI383" s="4">
        <v>0</v>
      </c>
      <c r="GJ383" s="1"/>
      <c r="GK383" s="4">
        <v>0</v>
      </c>
      <c r="GL383" s="1"/>
      <c r="GM383" s="4">
        <v>0</v>
      </c>
      <c r="GN383" s="4">
        <v>0</v>
      </c>
      <c r="GO383" s="4">
        <v>0</v>
      </c>
      <c r="GP383" s="1"/>
      <c r="GQ383" s="4">
        <v>0</v>
      </c>
      <c r="GR383" s="1"/>
      <c r="GS383" s="4">
        <v>0</v>
      </c>
      <c r="GT383" s="4">
        <v>0</v>
      </c>
      <c r="GU383" s="4">
        <v>0</v>
      </c>
      <c r="GV383" s="1"/>
      <c r="GW383" s="4">
        <v>0</v>
      </c>
      <c r="GX383" s="1"/>
      <c r="GY383" s="4">
        <v>0</v>
      </c>
    </row>
    <row r="384" spans="1:207" s="8" customFormat="1" x14ac:dyDescent="0.25">
      <c r="A384" s="4" t="s">
        <v>221</v>
      </c>
      <c r="B384" s="4" t="s">
        <v>954</v>
      </c>
      <c r="C384" s="4" t="s">
        <v>955</v>
      </c>
      <c r="D384" s="30" t="s">
        <v>235</v>
      </c>
      <c r="E384" s="4"/>
      <c r="F384" s="5">
        <v>12.1724819277109</v>
      </c>
      <c r="G384" s="5">
        <v>11.910361445783201</v>
      </c>
      <c r="H384" s="5">
        <v>9.3301496896677794</v>
      </c>
      <c r="I384" s="5">
        <v>0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>
        <v>24.082843373494001</v>
      </c>
      <c r="AD384" s="5">
        <v>9.3301496896677794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33.4129930631618</v>
      </c>
      <c r="AP384" s="5"/>
      <c r="AQ384" s="5"/>
      <c r="AR384" s="5"/>
      <c r="AS384" s="5"/>
      <c r="AT384" s="5"/>
      <c r="AU384" s="5">
        <f t="shared" si="40"/>
        <v>0</v>
      </c>
      <c r="AV384" s="5">
        <f t="shared" si="41"/>
        <v>0</v>
      </c>
      <c r="AW384" s="5">
        <f t="shared" si="42"/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6">
        <v>0</v>
      </c>
      <c r="BM384" s="5" t="s">
        <v>257</v>
      </c>
      <c r="BN384" s="4" t="s">
        <v>257</v>
      </c>
      <c r="BO384" s="7"/>
      <c r="BP384" s="7"/>
      <c r="BQ384" s="4" t="s">
        <v>253</v>
      </c>
      <c r="BR384" s="5"/>
      <c r="BS384" s="5"/>
      <c r="BT384" s="1"/>
      <c r="BU384" s="5"/>
      <c r="BV384" s="1"/>
      <c r="BW384" s="5"/>
      <c r="BX384" s="5"/>
      <c r="BY384" s="5"/>
      <c r="BZ384" s="1"/>
      <c r="CA384" s="5"/>
      <c r="CB384" s="1"/>
      <c r="CC384" s="5"/>
      <c r="CD384" s="5"/>
      <c r="CE384" s="5"/>
      <c r="CF384" s="1"/>
      <c r="CG384" s="5"/>
      <c r="CH384" s="1"/>
      <c r="CI384" s="5"/>
      <c r="CJ384" s="5"/>
      <c r="CK384" s="5"/>
      <c r="CL384" s="1"/>
      <c r="CM384" s="5"/>
      <c r="CN384" s="1"/>
      <c r="CO384" s="5"/>
      <c r="CP384" s="5"/>
      <c r="CQ384" s="5"/>
      <c r="CR384" s="1"/>
      <c r="CS384" s="5"/>
      <c r="CT384" s="1"/>
      <c r="CU384" s="5"/>
      <c r="CV384" s="5"/>
      <c r="CW384" s="5"/>
      <c r="CX384" s="1"/>
      <c r="CY384" s="5"/>
      <c r="CZ384" s="1"/>
      <c r="DA384" s="5"/>
      <c r="DB384" s="5"/>
      <c r="DC384" s="5"/>
      <c r="DD384" s="1"/>
      <c r="DE384" s="5"/>
      <c r="DF384" s="1"/>
      <c r="DG384" s="5"/>
      <c r="DH384" s="5"/>
      <c r="DI384" s="5"/>
      <c r="DJ384" s="1"/>
      <c r="DK384" s="5"/>
      <c r="DL384" s="1"/>
      <c r="DM384" s="5"/>
      <c r="DN384" s="5"/>
      <c r="DO384" s="5"/>
      <c r="DP384" s="1"/>
      <c r="DQ384" s="5"/>
      <c r="DR384" s="1"/>
      <c r="DS384" s="5"/>
      <c r="DT384" s="5"/>
      <c r="DU384" s="5"/>
      <c r="DV384" s="1"/>
      <c r="DW384" s="5"/>
      <c r="DX384" s="1"/>
      <c r="DY384" s="5"/>
      <c r="DZ384" s="5"/>
      <c r="EA384" s="5"/>
      <c r="EB384" s="1"/>
      <c r="EC384" s="5"/>
      <c r="ED384" s="1"/>
      <c r="EE384" s="5"/>
      <c r="EF384" s="5"/>
      <c r="EG384" s="5"/>
      <c r="EH384" s="1"/>
      <c r="EI384" s="5"/>
      <c r="EJ384" s="1"/>
      <c r="EK384" s="5"/>
      <c r="EL384" s="5"/>
      <c r="EM384" s="5"/>
      <c r="EN384" s="1"/>
      <c r="EO384" s="5"/>
      <c r="EP384" s="1"/>
      <c r="EQ384" s="5"/>
      <c r="ER384" s="5"/>
      <c r="ES384" s="5"/>
      <c r="ET384" s="1"/>
      <c r="EU384" s="5"/>
      <c r="EV384" s="1"/>
      <c r="EW384" s="5"/>
      <c r="EX384" s="5"/>
      <c r="EY384" s="5"/>
      <c r="EZ384" s="1"/>
      <c r="FA384" s="5"/>
      <c r="FB384" s="1"/>
      <c r="FC384" s="5"/>
      <c r="FD384" s="4">
        <v>0</v>
      </c>
      <c r="FE384" s="4">
        <v>0</v>
      </c>
      <c r="FF384" s="1"/>
      <c r="FG384" s="4">
        <v>0</v>
      </c>
      <c r="FH384" s="1"/>
      <c r="FI384" s="4">
        <v>0</v>
      </c>
      <c r="FJ384" s="4">
        <v>0</v>
      </c>
      <c r="FK384" s="4">
        <v>0</v>
      </c>
      <c r="FL384" s="1"/>
      <c r="FM384" s="4">
        <v>0</v>
      </c>
      <c r="FN384" s="1"/>
      <c r="FO384" s="4">
        <v>0</v>
      </c>
      <c r="FP384" s="4">
        <v>0</v>
      </c>
      <c r="FQ384" s="4">
        <v>0</v>
      </c>
      <c r="FR384" s="1"/>
      <c r="FS384" s="4">
        <v>0</v>
      </c>
      <c r="FT384" s="1"/>
      <c r="FU384" s="4">
        <v>0</v>
      </c>
      <c r="FV384" s="4">
        <v>0</v>
      </c>
      <c r="FW384" s="4">
        <v>0</v>
      </c>
      <c r="FX384" s="1"/>
      <c r="FY384" s="4">
        <v>0</v>
      </c>
      <c r="FZ384" s="1"/>
      <c r="GA384" s="4">
        <v>0</v>
      </c>
      <c r="GB384" s="4">
        <v>0</v>
      </c>
      <c r="GC384" s="4">
        <v>0</v>
      </c>
      <c r="GD384" s="1"/>
      <c r="GE384" s="4">
        <v>0</v>
      </c>
      <c r="GF384" s="1"/>
      <c r="GG384" s="4">
        <v>0</v>
      </c>
      <c r="GH384" s="4">
        <v>0</v>
      </c>
      <c r="GI384" s="4">
        <v>0</v>
      </c>
      <c r="GJ384" s="1"/>
      <c r="GK384" s="4">
        <v>0</v>
      </c>
      <c r="GL384" s="1"/>
      <c r="GM384" s="4">
        <v>0</v>
      </c>
      <c r="GN384" s="4">
        <v>0</v>
      </c>
      <c r="GO384" s="4">
        <v>0</v>
      </c>
      <c r="GP384" s="1"/>
      <c r="GQ384" s="4">
        <v>0</v>
      </c>
      <c r="GR384" s="1"/>
      <c r="GS384" s="4">
        <v>0</v>
      </c>
      <c r="GT384" s="4">
        <v>0</v>
      </c>
      <c r="GU384" s="4">
        <v>0</v>
      </c>
      <c r="GV384" s="1"/>
      <c r="GW384" s="4">
        <v>0</v>
      </c>
      <c r="GX384" s="1"/>
      <c r="GY384" s="4">
        <v>0</v>
      </c>
    </row>
    <row r="385" spans="1:207" s="8" customFormat="1" x14ac:dyDescent="0.25">
      <c r="A385" s="4" t="s">
        <v>221</v>
      </c>
      <c r="B385" s="4" t="s">
        <v>956</v>
      </c>
      <c r="C385" s="4" t="s">
        <v>957</v>
      </c>
      <c r="D385" s="30" t="s">
        <v>276</v>
      </c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>
        <v>7.8947106790900001</v>
      </c>
      <c r="P385" s="5">
        <v>44.467312307004697</v>
      </c>
      <c r="Q385" s="5">
        <v>14.362240066996099</v>
      </c>
      <c r="R385" s="5">
        <v>17.616317755047199</v>
      </c>
      <c r="S385" s="5">
        <v>-2.4204251336250402</v>
      </c>
      <c r="T385" s="5">
        <v>25.529208134338202</v>
      </c>
      <c r="U385" s="5">
        <v>-40.640258384101401</v>
      </c>
      <c r="V385" s="5"/>
      <c r="W385" s="5"/>
      <c r="X385" s="5"/>
      <c r="Y385" s="5"/>
      <c r="Z385" s="5"/>
      <c r="AA385" s="5"/>
      <c r="AB385" s="5"/>
      <c r="AC385" s="5">
        <v>0</v>
      </c>
      <c r="AD385" s="5">
        <v>0</v>
      </c>
      <c r="AE385" s="5">
        <v>0</v>
      </c>
      <c r="AF385" s="5">
        <v>0</v>
      </c>
      <c r="AG385" s="5">
        <v>7.8947106790900001</v>
      </c>
      <c r="AH385" s="5">
        <v>58.829552374000798</v>
      </c>
      <c r="AI385" s="5">
        <v>15.1958926214221</v>
      </c>
      <c r="AJ385" s="5">
        <v>-15.1110502497631</v>
      </c>
      <c r="AK385" s="5">
        <v>0</v>
      </c>
      <c r="AL385" s="5">
        <v>0</v>
      </c>
      <c r="AM385" s="5">
        <v>0</v>
      </c>
      <c r="AN385" s="5">
        <v>0</v>
      </c>
      <c r="AO385" s="5"/>
      <c r="AP385" s="5"/>
      <c r="AQ385" s="5">
        <v>66.724263053090795</v>
      </c>
      <c r="AR385" s="5">
        <v>8.4842371659028998E-2</v>
      </c>
      <c r="AS385" s="5"/>
      <c r="AT385" s="5"/>
      <c r="AU385" s="5">
        <f t="shared" si="40"/>
        <v>66.724263053090795</v>
      </c>
      <c r="AV385" s="5">
        <f t="shared" si="41"/>
        <v>-66.639420681431758</v>
      </c>
      <c r="AW385" s="5">
        <f t="shared" si="42"/>
        <v>-8.4842371659028998E-2</v>
      </c>
      <c r="AX385" s="5">
        <v>0</v>
      </c>
      <c r="AY385" s="5">
        <v>0</v>
      </c>
      <c r="AZ385" s="5">
        <v>7.8947106790900001</v>
      </c>
      <c r="BA385" s="5">
        <v>36.5726016279147</v>
      </c>
      <c r="BB385" s="5">
        <v>-30.105072240008599</v>
      </c>
      <c r="BC385" s="5">
        <v>3.2540776880511002</v>
      </c>
      <c r="BD385" s="5">
        <v>-20.036742888672201</v>
      </c>
      <c r="BE385" s="5">
        <v>27.9496332679633</v>
      </c>
      <c r="BF385" s="5">
        <v>-66.169466518439606</v>
      </c>
      <c r="BG385" s="5">
        <v>40.640258384101401</v>
      </c>
      <c r="BH385" s="5">
        <v>0</v>
      </c>
      <c r="BI385" s="5">
        <v>0</v>
      </c>
      <c r="BJ385" s="5">
        <v>0</v>
      </c>
      <c r="BK385" s="5">
        <v>0</v>
      </c>
      <c r="BL385" s="6">
        <v>0</v>
      </c>
      <c r="BM385" s="5" t="s">
        <v>257</v>
      </c>
      <c r="BN385" s="4" t="s">
        <v>257</v>
      </c>
      <c r="BO385" s="7">
        <v>217</v>
      </c>
      <c r="BP385" s="7"/>
      <c r="BQ385" s="4" t="s">
        <v>253</v>
      </c>
      <c r="BR385" s="5"/>
      <c r="BS385" s="5"/>
      <c r="BT385" s="1"/>
      <c r="BU385" s="5"/>
      <c r="BV385" s="1"/>
      <c r="BW385" s="5"/>
      <c r="BX385" s="5">
        <v>7.8947106790900001</v>
      </c>
      <c r="BY385" s="5">
        <v>-1.2477897713195301</v>
      </c>
      <c r="BZ385" s="1">
        <v>-0.15805389482155899</v>
      </c>
      <c r="CA385" s="5">
        <v>-11.867620997825</v>
      </c>
      <c r="CB385" s="1">
        <v>-1.5032369747580101</v>
      </c>
      <c r="CC385" s="5">
        <v>7.9774193548387098</v>
      </c>
      <c r="CD385" s="5">
        <v>44.467312307004697</v>
      </c>
      <c r="CE385" s="5">
        <v>42.316692867057597</v>
      </c>
      <c r="CF385" s="1">
        <v>0.95163594720771205</v>
      </c>
      <c r="CG385" s="5">
        <v>37.824177873212001</v>
      </c>
      <c r="CH385" s="1">
        <v>0.85060634229637799</v>
      </c>
      <c r="CI385" s="5">
        <v>4</v>
      </c>
      <c r="CJ385" s="5">
        <v>14.362240066996099</v>
      </c>
      <c r="CK385" s="5">
        <v>13.798518593254</v>
      </c>
      <c r="CL385" s="1">
        <v>0.96074975274661301</v>
      </c>
      <c r="CM385" s="5">
        <v>11.141115137500201</v>
      </c>
      <c r="CN385" s="1">
        <v>0.77572266481619701</v>
      </c>
      <c r="CO385" s="5">
        <v>2</v>
      </c>
      <c r="CP385" s="5">
        <v>17.616317755047199</v>
      </c>
      <c r="CQ385" s="5">
        <v>17.4401545807874</v>
      </c>
      <c r="CR385" s="1">
        <v>0.99000000018679502</v>
      </c>
      <c r="CS385" s="5">
        <v>17.437461291771701</v>
      </c>
      <c r="CT385" s="1">
        <v>0.98984711414936499</v>
      </c>
      <c r="CU385" s="5">
        <v>0</v>
      </c>
      <c r="CV385" s="5">
        <v>-2.4204251336250402</v>
      </c>
      <c r="CW385" s="5">
        <v>-2.3962209782177299</v>
      </c>
      <c r="CX385" s="1">
        <v>0.99000003963309502</v>
      </c>
      <c r="CY385" s="5">
        <v>-2.2598014661051402</v>
      </c>
      <c r="CZ385" s="1">
        <v>-0.93363824177476995</v>
      </c>
      <c r="DA385" s="5">
        <v>0</v>
      </c>
      <c r="DB385" s="5">
        <v>25.529208134338202</v>
      </c>
      <c r="DC385" s="5">
        <v>25.273916155857201</v>
      </c>
      <c r="DD385" s="1">
        <v>0.99000000402920296</v>
      </c>
      <c r="DE385" s="5">
        <v>25.336342769901702</v>
      </c>
      <c r="DF385" s="1">
        <v>0.99244530565062405</v>
      </c>
      <c r="DG385" s="5">
        <v>0</v>
      </c>
      <c r="DH385" s="5">
        <v>-40.640258384101401</v>
      </c>
      <c r="DI385" s="5">
        <v>-40.233855723024398</v>
      </c>
      <c r="DJ385" s="1">
        <v>0.98999999809952099</v>
      </c>
      <c r="DK385" s="5">
        <v>-40.201799985024302</v>
      </c>
      <c r="DL385" s="1">
        <v>-0.98921123003370004</v>
      </c>
      <c r="DM385" s="5">
        <v>0</v>
      </c>
      <c r="DN385" s="5"/>
      <c r="DO385" s="5"/>
      <c r="DP385" s="1"/>
      <c r="DQ385" s="5"/>
      <c r="DR385" s="1"/>
      <c r="DS385" s="5"/>
      <c r="DT385" s="5"/>
      <c r="DU385" s="5"/>
      <c r="DV385" s="1"/>
      <c r="DW385" s="5"/>
      <c r="DX385" s="1"/>
      <c r="DY385" s="5"/>
      <c r="DZ385" s="5"/>
      <c r="EA385" s="5"/>
      <c r="EB385" s="1"/>
      <c r="EC385" s="5"/>
      <c r="ED385" s="1"/>
      <c r="EE385" s="5"/>
      <c r="EF385" s="5"/>
      <c r="EG385" s="5"/>
      <c r="EH385" s="1"/>
      <c r="EI385" s="5"/>
      <c r="EJ385" s="1"/>
      <c r="EK385" s="5"/>
      <c r="EL385" s="5"/>
      <c r="EM385" s="5"/>
      <c r="EN385" s="1"/>
      <c r="EO385" s="5"/>
      <c r="EP385" s="1"/>
      <c r="EQ385" s="5"/>
      <c r="ER385" s="5"/>
      <c r="ES385" s="5"/>
      <c r="ET385" s="1"/>
      <c r="EU385" s="5"/>
      <c r="EV385" s="1"/>
      <c r="EW385" s="5"/>
      <c r="EX385" s="5"/>
      <c r="EY385" s="5"/>
      <c r="EZ385" s="1"/>
      <c r="FA385" s="5"/>
      <c r="FB385" s="1"/>
      <c r="FC385" s="5"/>
      <c r="FD385" s="4">
        <v>7.8947106790900001</v>
      </c>
      <c r="FE385" s="4">
        <v>-1.2477897713195301</v>
      </c>
      <c r="FF385" s="1">
        <v>-0.15805389482155899</v>
      </c>
      <c r="FG385" s="4">
        <v>-11.867620997825</v>
      </c>
      <c r="FH385" s="1">
        <v>-1.5032369747580101</v>
      </c>
      <c r="FI385" s="4">
        <v>7.9774193548387098</v>
      </c>
      <c r="FJ385" s="4">
        <v>58.829552374000798</v>
      </c>
      <c r="FK385" s="4">
        <v>56.1152114603115</v>
      </c>
      <c r="FL385" s="1">
        <v>0.95386092866331595</v>
      </c>
      <c r="FM385" s="4">
        <v>48.965293010712202</v>
      </c>
      <c r="FN385" s="1">
        <v>0.83232475915203397</v>
      </c>
      <c r="FO385" s="4">
        <v>6</v>
      </c>
      <c r="FP385" s="4">
        <v>15.1958926214221</v>
      </c>
      <c r="FQ385" s="4">
        <v>15.0439336025696</v>
      </c>
      <c r="FR385" s="1">
        <v>0.98999999390372795</v>
      </c>
      <c r="FS385" s="4">
        <v>15.177659825666501</v>
      </c>
      <c r="FT385" s="1">
        <v>0.99880014973717901</v>
      </c>
      <c r="FU385" s="4">
        <v>0</v>
      </c>
      <c r="FV385" s="4">
        <v>-15.1110502497631</v>
      </c>
      <c r="FW385" s="4">
        <v>-14.959939567167201</v>
      </c>
      <c r="FX385" s="1">
        <v>0.98999998808168299</v>
      </c>
      <c r="FY385" s="4">
        <v>-14.8654572151226</v>
      </c>
      <c r="FZ385" s="1">
        <v>0.98374745430785804</v>
      </c>
      <c r="GA385" s="4">
        <v>0</v>
      </c>
      <c r="GB385" s="4">
        <v>0</v>
      </c>
      <c r="GC385" s="4">
        <v>0</v>
      </c>
      <c r="GD385" s="1"/>
      <c r="GE385" s="4">
        <v>0</v>
      </c>
      <c r="GF385" s="1"/>
      <c r="GG385" s="4">
        <v>0</v>
      </c>
      <c r="GH385" s="4">
        <v>0</v>
      </c>
      <c r="GI385" s="4">
        <v>0</v>
      </c>
      <c r="GJ385" s="1"/>
      <c r="GK385" s="4">
        <v>0</v>
      </c>
      <c r="GL385" s="1"/>
      <c r="GM385" s="4">
        <v>0</v>
      </c>
      <c r="GN385" s="4">
        <v>0</v>
      </c>
      <c r="GO385" s="4">
        <v>0</v>
      </c>
      <c r="GP385" s="1"/>
      <c r="GQ385" s="4">
        <v>0</v>
      </c>
      <c r="GR385" s="1"/>
      <c r="GS385" s="4">
        <v>0</v>
      </c>
      <c r="GT385" s="4">
        <v>0</v>
      </c>
      <c r="GU385" s="4">
        <v>0</v>
      </c>
      <c r="GV385" s="1"/>
      <c r="GW385" s="4">
        <v>0</v>
      </c>
      <c r="GX385" s="1"/>
      <c r="GY385" s="4">
        <v>0</v>
      </c>
    </row>
    <row r="386" spans="1:207" s="8" customFormat="1" x14ac:dyDescent="0.25">
      <c r="A386" s="4" t="s">
        <v>221</v>
      </c>
      <c r="B386" s="4" t="s">
        <v>958</v>
      </c>
      <c r="C386" s="4" t="s">
        <v>959</v>
      </c>
      <c r="D386" s="30" t="s">
        <v>241</v>
      </c>
      <c r="E386" s="4" t="s">
        <v>242</v>
      </c>
      <c r="F386" s="5"/>
      <c r="G386" s="5"/>
      <c r="H386" s="5"/>
      <c r="I386" s="5">
        <v>4.7683157209033</v>
      </c>
      <c r="J386" s="5">
        <v>46.375337443762596</v>
      </c>
      <c r="K386" s="5">
        <v>30.743068225588399</v>
      </c>
      <c r="L386" s="5">
        <v>44.175150638637703</v>
      </c>
      <c r="M386" s="5">
        <v>43.637973314559197</v>
      </c>
      <c r="N386" s="5">
        <v>106.07031583397701</v>
      </c>
      <c r="O386" s="5">
        <v>199.78721590334001</v>
      </c>
      <c r="P386" s="5">
        <v>149.96286160453599</v>
      </c>
      <c r="Q386" s="5">
        <v>62.648185494394099</v>
      </c>
      <c r="R386" s="5">
        <v>1.2036165413533799</v>
      </c>
      <c r="S386" s="5">
        <v>0</v>
      </c>
      <c r="T386" s="5">
        <v>0</v>
      </c>
      <c r="U386" s="5"/>
      <c r="V386" s="5"/>
      <c r="W386" s="5"/>
      <c r="X386" s="5"/>
      <c r="Y386" s="5"/>
      <c r="Z386" s="5"/>
      <c r="AA386" s="5"/>
      <c r="AB386" s="5"/>
      <c r="AC386" s="5">
        <v>0</v>
      </c>
      <c r="AD386" s="5">
        <v>4.7683157209033</v>
      </c>
      <c r="AE386" s="5">
        <v>77.118405669351006</v>
      </c>
      <c r="AF386" s="5">
        <v>87.813123953197007</v>
      </c>
      <c r="AG386" s="5">
        <v>305.85753173731803</v>
      </c>
      <c r="AH386" s="5">
        <v>212.61104709892999</v>
      </c>
      <c r="AI386" s="5">
        <v>1.2036165413533799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4.7683157209033</v>
      </c>
      <c r="AP386" s="5">
        <v>164.931529622548</v>
      </c>
      <c r="AQ386" s="5">
        <v>518.46857883624796</v>
      </c>
      <c r="AR386" s="5">
        <v>1.2036165413533799</v>
      </c>
      <c r="AS386" s="5"/>
      <c r="AT386" s="5"/>
      <c r="AU386" s="5">
        <f t="shared" si="40"/>
        <v>353.53704921369996</v>
      </c>
      <c r="AV386" s="5">
        <f t="shared" si="41"/>
        <v>-517.26496229489453</v>
      </c>
      <c r="AW386" s="5">
        <f t="shared" si="42"/>
        <v>-1.2036165413533799</v>
      </c>
      <c r="AX386" s="5">
        <v>-0.53717732407852004</v>
      </c>
      <c r="AY386" s="5">
        <v>62.4323425194181</v>
      </c>
      <c r="AZ386" s="5">
        <v>93.716900069362893</v>
      </c>
      <c r="BA386" s="5">
        <v>-49.824354298804302</v>
      </c>
      <c r="BB386" s="5">
        <v>-87.314676110141704</v>
      </c>
      <c r="BC386" s="5">
        <v>-61.4445689530408</v>
      </c>
      <c r="BD386" s="5">
        <v>-1.2036165413533799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6">
        <v>0</v>
      </c>
      <c r="BM386" s="5" t="s">
        <v>257</v>
      </c>
      <c r="BN386" s="4" t="s">
        <v>257</v>
      </c>
      <c r="BO386" s="7">
        <v>598</v>
      </c>
      <c r="BP386" s="7"/>
      <c r="BQ386" s="4" t="s">
        <v>253</v>
      </c>
      <c r="BR386" s="5">
        <v>106.07031583397701</v>
      </c>
      <c r="BS386" s="5">
        <v>33.271799338407398</v>
      </c>
      <c r="BT386" s="1">
        <v>0.31367681972857397</v>
      </c>
      <c r="BU386" s="5">
        <v>17.505177433259501</v>
      </c>
      <c r="BV386" s="1">
        <v>0.16503370708029999</v>
      </c>
      <c r="BW386" s="5">
        <v>6.3397849462365601</v>
      </c>
      <c r="BX386" s="5">
        <v>199.78721590334001</v>
      </c>
      <c r="BY386" s="5">
        <v>72.024014466365102</v>
      </c>
      <c r="BZ386" s="1">
        <v>0.36050361951693299</v>
      </c>
      <c r="CA386" s="5">
        <v>55.346997544829499</v>
      </c>
      <c r="CB386" s="1">
        <v>0.27702972532340198</v>
      </c>
      <c r="CC386" s="5">
        <v>11.366666666666699</v>
      </c>
      <c r="CD386" s="5">
        <v>149.96286160453599</v>
      </c>
      <c r="CE386" s="5">
        <v>48.624191095694599</v>
      </c>
      <c r="CF386" s="1">
        <v>0.32424155271136701</v>
      </c>
      <c r="CG386" s="5">
        <v>38.84484689149</v>
      </c>
      <c r="CH386" s="1">
        <v>0.25902977894571599</v>
      </c>
      <c r="CI386" s="5">
        <v>9</v>
      </c>
      <c r="CJ386" s="5">
        <v>62.648185494394099</v>
      </c>
      <c r="CK386" s="5">
        <v>18.8498203790028</v>
      </c>
      <c r="CL386" s="1">
        <v>0.30088374037089299</v>
      </c>
      <c r="CM386" s="5">
        <v>16.9102455784681</v>
      </c>
      <c r="CN386" s="1">
        <v>0.26992394823600002</v>
      </c>
      <c r="CO386" s="5">
        <v>4</v>
      </c>
      <c r="CP386" s="5">
        <v>1.2036165413533799</v>
      </c>
      <c r="CQ386" s="5">
        <v>1.3458778494918999</v>
      </c>
      <c r="CR386" s="1">
        <v>1.1181948762340499</v>
      </c>
      <c r="CS386" s="5">
        <v>1.7726678451380899</v>
      </c>
      <c r="CT386" s="1">
        <v>1.47278454909306</v>
      </c>
      <c r="CU386" s="5">
        <v>0</v>
      </c>
      <c r="CV386" s="5">
        <v>0</v>
      </c>
      <c r="CW386" s="5">
        <v>0</v>
      </c>
      <c r="CX386" s="1"/>
      <c r="CY386" s="5">
        <v>2.4154659223113099E-2</v>
      </c>
      <c r="CZ386" s="1"/>
      <c r="DA386" s="5">
        <v>0</v>
      </c>
      <c r="DB386" s="5">
        <v>0</v>
      </c>
      <c r="DC386" s="5">
        <v>0</v>
      </c>
      <c r="DD386" s="1"/>
      <c r="DE386" s="5">
        <v>6.5010791014075099E-4</v>
      </c>
      <c r="DF386" s="1"/>
      <c r="DG386" s="5">
        <v>0</v>
      </c>
      <c r="DH386" s="5"/>
      <c r="DI386" s="5"/>
      <c r="DJ386" s="1"/>
      <c r="DK386" s="5"/>
      <c r="DL386" s="1"/>
      <c r="DM386" s="5"/>
      <c r="DN386" s="5"/>
      <c r="DO386" s="5"/>
      <c r="DP386" s="1"/>
      <c r="DQ386" s="5"/>
      <c r="DR386" s="1"/>
      <c r="DS386" s="5"/>
      <c r="DT386" s="5"/>
      <c r="DU386" s="5"/>
      <c r="DV386" s="1"/>
      <c r="DW386" s="5"/>
      <c r="DX386" s="1"/>
      <c r="DY386" s="5"/>
      <c r="DZ386" s="5"/>
      <c r="EA386" s="5"/>
      <c r="EB386" s="1"/>
      <c r="EC386" s="5"/>
      <c r="ED386" s="1"/>
      <c r="EE386" s="5"/>
      <c r="EF386" s="5"/>
      <c r="EG386" s="5"/>
      <c r="EH386" s="1"/>
      <c r="EI386" s="5"/>
      <c r="EJ386" s="1"/>
      <c r="EK386" s="5"/>
      <c r="EL386" s="5"/>
      <c r="EM386" s="5"/>
      <c r="EN386" s="1"/>
      <c r="EO386" s="5"/>
      <c r="EP386" s="1"/>
      <c r="EQ386" s="5"/>
      <c r="ER386" s="5"/>
      <c r="ES386" s="5"/>
      <c r="ET386" s="1"/>
      <c r="EU386" s="5"/>
      <c r="EV386" s="1"/>
      <c r="EW386" s="5"/>
      <c r="EX386" s="5"/>
      <c r="EY386" s="5"/>
      <c r="EZ386" s="1"/>
      <c r="FA386" s="5"/>
      <c r="FB386" s="1"/>
      <c r="FC386" s="5"/>
      <c r="FD386" s="4">
        <v>305.85753173731803</v>
      </c>
      <c r="FE386" s="4">
        <v>105.295813804773</v>
      </c>
      <c r="FF386" s="1">
        <v>0.34426425011238498</v>
      </c>
      <c r="FG386" s="4">
        <v>72.852174978088996</v>
      </c>
      <c r="FH386" s="1">
        <v>0.23818990025937101</v>
      </c>
      <c r="FI386" s="4">
        <v>17.706451612903201</v>
      </c>
      <c r="FJ386" s="4">
        <v>212.61104709892999</v>
      </c>
      <c r="FK386" s="4">
        <v>67.474011474697406</v>
      </c>
      <c r="FL386" s="1">
        <v>0.31735891617758299</v>
      </c>
      <c r="FM386" s="4">
        <v>55.7550924699581</v>
      </c>
      <c r="FN386" s="1">
        <v>0.26223986585238301</v>
      </c>
      <c r="FO386" s="4">
        <v>13</v>
      </c>
      <c r="FP386" s="4">
        <v>1.2036165413533799</v>
      </c>
      <c r="FQ386" s="4">
        <v>1.3458778494918999</v>
      </c>
      <c r="FR386" s="1">
        <v>1.1181948762340499</v>
      </c>
      <c r="FS386" s="4">
        <v>1.7968225043612001</v>
      </c>
      <c r="FT386" s="1">
        <v>1.4928529499443399</v>
      </c>
      <c r="FU386" s="4">
        <v>0</v>
      </c>
      <c r="FV386" s="4">
        <v>0</v>
      </c>
      <c r="FW386" s="4">
        <v>0</v>
      </c>
      <c r="FX386" s="1"/>
      <c r="FY386" s="4">
        <v>6.5010791014075099E-4</v>
      </c>
      <c r="FZ386" s="1"/>
      <c r="GA386" s="4">
        <v>0</v>
      </c>
      <c r="GB386" s="4">
        <v>0</v>
      </c>
      <c r="GC386" s="4">
        <v>0</v>
      </c>
      <c r="GD386" s="1"/>
      <c r="GE386" s="4">
        <v>0</v>
      </c>
      <c r="GF386" s="1"/>
      <c r="GG386" s="4">
        <v>0</v>
      </c>
      <c r="GH386" s="4">
        <v>0</v>
      </c>
      <c r="GI386" s="4">
        <v>0</v>
      </c>
      <c r="GJ386" s="1"/>
      <c r="GK386" s="4">
        <v>0</v>
      </c>
      <c r="GL386" s="1"/>
      <c r="GM386" s="4">
        <v>0</v>
      </c>
      <c r="GN386" s="4">
        <v>0</v>
      </c>
      <c r="GO386" s="4">
        <v>0</v>
      </c>
      <c r="GP386" s="1"/>
      <c r="GQ386" s="4">
        <v>0</v>
      </c>
      <c r="GR386" s="1"/>
      <c r="GS386" s="4">
        <v>0</v>
      </c>
      <c r="GT386" s="4">
        <v>0</v>
      </c>
      <c r="GU386" s="4">
        <v>0</v>
      </c>
      <c r="GV386" s="1"/>
      <c r="GW386" s="4">
        <v>0</v>
      </c>
      <c r="GX386" s="1"/>
      <c r="GY386" s="4">
        <v>0</v>
      </c>
    </row>
    <row r="387" spans="1:207" s="8" customFormat="1" x14ac:dyDescent="0.25">
      <c r="A387" s="4" t="s">
        <v>221</v>
      </c>
      <c r="B387" s="4" t="s">
        <v>960</v>
      </c>
      <c r="C387" s="4" t="s">
        <v>961</v>
      </c>
      <c r="D387" s="30" t="s">
        <v>241</v>
      </c>
      <c r="E387" s="4" t="s">
        <v>242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>
        <v>0</v>
      </c>
      <c r="V387" s="5"/>
      <c r="W387" s="5"/>
      <c r="X387" s="5"/>
      <c r="Y387" s="5"/>
      <c r="Z387" s="5"/>
      <c r="AA387" s="5"/>
      <c r="AB387" s="5"/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/>
      <c r="AP387" s="5"/>
      <c r="AQ387" s="5"/>
      <c r="AR387" s="5">
        <v>0</v>
      </c>
      <c r="AS387" s="5"/>
      <c r="AT387" s="5"/>
      <c r="AU387" s="5">
        <f t="shared" si="40"/>
        <v>0</v>
      </c>
      <c r="AV387" s="5">
        <f t="shared" si="41"/>
        <v>0</v>
      </c>
      <c r="AW387" s="5">
        <f t="shared" si="42"/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6">
        <v>0</v>
      </c>
      <c r="BM387" s="5" t="s">
        <v>257</v>
      </c>
      <c r="BN387" s="4" t="s">
        <v>225</v>
      </c>
      <c r="BO387" s="7"/>
      <c r="BP387" s="7"/>
      <c r="BQ387" s="4" t="s">
        <v>253</v>
      </c>
      <c r="BR387" s="5"/>
      <c r="BS387" s="5"/>
      <c r="BT387" s="1"/>
      <c r="BU387" s="5"/>
      <c r="BV387" s="1"/>
      <c r="BW387" s="5"/>
      <c r="BX387" s="5"/>
      <c r="BY387" s="5"/>
      <c r="BZ387" s="1"/>
      <c r="CA387" s="5"/>
      <c r="CB387" s="1"/>
      <c r="CC387" s="5"/>
      <c r="CD387" s="5"/>
      <c r="CE387" s="5"/>
      <c r="CF387" s="1"/>
      <c r="CG387" s="5"/>
      <c r="CH387" s="1"/>
      <c r="CI387" s="5"/>
      <c r="CJ387" s="5"/>
      <c r="CK387" s="5"/>
      <c r="CL387" s="1"/>
      <c r="CM387" s="5"/>
      <c r="CN387" s="1"/>
      <c r="CO387" s="5"/>
      <c r="CP387" s="5"/>
      <c r="CQ387" s="5"/>
      <c r="CR387" s="1"/>
      <c r="CS387" s="5"/>
      <c r="CT387" s="1"/>
      <c r="CU387" s="5"/>
      <c r="CV387" s="5"/>
      <c r="CW387" s="5"/>
      <c r="CX387" s="1"/>
      <c r="CY387" s="5"/>
      <c r="CZ387" s="1"/>
      <c r="DA387" s="5"/>
      <c r="DB387" s="5"/>
      <c r="DC387" s="5"/>
      <c r="DD387" s="1"/>
      <c r="DE387" s="5"/>
      <c r="DF387" s="1"/>
      <c r="DG387" s="5"/>
      <c r="DH387" s="5">
        <v>0</v>
      </c>
      <c r="DI387" s="5">
        <v>0</v>
      </c>
      <c r="DJ387" s="1"/>
      <c r="DK387" s="5">
        <v>-2.1311036789297699E-2</v>
      </c>
      <c r="DL387" s="1"/>
      <c r="DM387" s="5">
        <v>0</v>
      </c>
      <c r="DN387" s="5"/>
      <c r="DO387" s="5"/>
      <c r="DP387" s="1"/>
      <c r="DQ387" s="5"/>
      <c r="DR387" s="1"/>
      <c r="DS387" s="5"/>
      <c r="DT387" s="5"/>
      <c r="DU387" s="5"/>
      <c r="DV387" s="1"/>
      <c r="DW387" s="5"/>
      <c r="DX387" s="1"/>
      <c r="DY387" s="5"/>
      <c r="DZ387" s="5"/>
      <c r="EA387" s="5"/>
      <c r="EB387" s="1"/>
      <c r="EC387" s="5"/>
      <c r="ED387" s="1"/>
      <c r="EE387" s="5"/>
      <c r="EF387" s="5"/>
      <c r="EG387" s="5"/>
      <c r="EH387" s="1"/>
      <c r="EI387" s="5"/>
      <c r="EJ387" s="1"/>
      <c r="EK387" s="5"/>
      <c r="EL387" s="5"/>
      <c r="EM387" s="5"/>
      <c r="EN387" s="1"/>
      <c r="EO387" s="5"/>
      <c r="EP387" s="1"/>
      <c r="EQ387" s="5"/>
      <c r="ER387" s="5"/>
      <c r="ES387" s="5"/>
      <c r="ET387" s="1"/>
      <c r="EU387" s="5"/>
      <c r="EV387" s="1"/>
      <c r="EW387" s="5"/>
      <c r="EX387" s="5"/>
      <c r="EY387" s="5"/>
      <c r="EZ387" s="1"/>
      <c r="FA387" s="5"/>
      <c r="FB387" s="1"/>
      <c r="FC387" s="5"/>
      <c r="FD387" s="4">
        <v>0</v>
      </c>
      <c r="FE387" s="4">
        <v>0</v>
      </c>
      <c r="FF387" s="1"/>
      <c r="FG387" s="4">
        <v>0</v>
      </c>
      <c r="FH387" s="1"/>
      <c r="FI387" s="4">
        <v>0</v>
      </c>
      <c r="FJ387" s="4">
        <v>0</v>
      </c>
      <c r="FK387" s="4">
        <v>0</v>
      </c>
      <c r="FL387" s="1"/>
      <c r="FM387" s="4">
        <v>0</v>
      </c>
      <c r="FN387" s="1"/>
      <c r="FO387" s="4">
        <v>0</v>
      </c>
      <c r="FP387" s="4">
        <v>0</v>
      </c>
      <c r="FQ387" s="4">
        <v>0</v>
      </c>
      <c r="FR387" s="1"/>
      <c r="FS387" s="4">
        <v>0</v>
      </c>
      <c r="FT387" s="1"/>
      <c r="FU387" s="4">
        <v>0</v>
      </c>
      <c r="FV387" s="4">
        <v>0</v>
      </c>
      <c r="FW387" s="4">
        <v>0</v>
      </c>
      <c r="FX387" s="1"/>
      <c r="FY387" s="4">
        <v>-2.1311036789297699E-2</v>
      </c>
      <c r="FZ387" s="1"/>
      <c r="GA387" s="4">
        <v>0</v>
      </c>
      <c r="GB387" s="4">
        <v>0</v>
      </c>
      <c r="GC387" s="4">
        <v>0</v>
      </c>
      <c r="GD387" s="1"/>
      <c r="GE387" s="4">
        <v>0</v>
      </c>
      <c r="GF387" s="1"/>
      <c r="GG387" s="4">
        <v>0</v>
      </c>
      <c r="GH387" s="4">
        <v>0</v>
      </c>
      <c r="GI387" s="4">
        <v>0</v>
      </c>
      <c r="GJ387" s="1"/>
      <c r="GK387" s="4">
        <v>0</v>
      </c>
      <c r="GL387" s="1"/>
      <c r="GM387" s="4">
        <v>0</v>
      </c>
      <c r="GN387" s="4">
        <v>0</v>
      </c>
      <c r="GO387" s="4">
        <v>0</v>
      </c>
      <c r="GP387" s="1"/>
      <c r="GQ387" s="4">
        <v>0</v>
      </c>
      <c r="GR387" s="1"/>
      <c r="GS387" s="4">
        <v>0</v>
      </c>
      <c r="GT387" s="4">
        <v>0</v>
      </c>
      <c r="GU387" s="4">
        <v>0</v>
      </c>
      <c r="GV387" s="1"/>
      <c r="GW387" s="4">
        <v>0</v>
      </c>
      <c r="GX387" s="1"/>
      <c r="GY387" s="4">
        <v>0</v>
      </c>
    </row>
    <row r="388" spans="1:207" s="8" customFormat="1" x14ac:dyDescent="0.25">
      <c r="A388" s="4" t="s">
        <v>221</v>
      </c>
      <c r="B388" s="4" t="s">
        <v>962</v>
      </c>
      <c r="C388" s="4" t="s">
        <v>963</v>
      </c>
      <c r="D388" s="30" t="s">
        <v>304</v>
      </c>
      <c r="E388" s="4" t="s">
        <v>242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>
        <v>7.7642984888330098</v>
      </c>
      <c r="AA388" s="5">
        <v>1.3876046588740101</v>
      </c>
      <c r="AB388" s="5">
        <v>0.34537675591307399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9.1519031477070207</v>
      </c>
      <c r="AN388" s="5">
        <v>0.34537675591307399</v>
      </c>
      <c r="AO388" s="5"/>
      <c r="AP388" s="5"/>
      <c r="AQ388" s="5"/>
      <c r="AR388" s="5"/>
      <c r="AS388" s="5"/>
      <c r="AT388" s="5">
        <v>9.4972799036200897</v>
      </c>
      <c r="AU388" s="5">
        <f t="shared" si="40"/>
        <v>0</v>
      </c>
      <c r="AV388" s="5">
        <f t="shared" si="41"/>
        <v>0</v>
      </c>
      <c r="AW388" s="5">
        <f t="shared" si="42"/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7.7642984888330098</v>
      </c>
      <c r="BL388" s="6">
        <v>-6.3766938299589997</v>
      </c>
      <c r="BM388" s="5" t="s">
        <v>257</v>
      </c>
      <c r="BN388" s="4" t="s">
        <v>257</v>
      </c>
      <c r="BO388" s="7">
        <v>542</v>
      </c>
      <c r="BP388" s="7"/>
      <c r="BQ388" s="4" t="s">
        <v>253</v>
      </c>
      <c r="BR388" s="5"/>
      <c r="BS388" s="5"/>
      <c r="BT388" s="1"/>
      <c r="BU388" s="5"/>
      <c r="BV388" s="1"/>
      <c r="BW388" s="5"/>
      <c r="BX388" s="5"/>
      <c r="BY388" s="5"/>
      <c r="BZ388" s="1"/>
      <c r="CA388" s="5"/>
      <c r="CB388" s="1"/>
      <c r="CC388" s="5"/>
      <c r="CD388" s="5"/>
      <c r="CE388" s="5"/>
      <c r="CF388" s="1"/>
      <c r="CG388" s="5"/>
      <c r="CH388" s="1"/>
      <c r="CI388" s="5"/>
      <c r="CJ388" s="5"/>
      <c r="CK388" s="5"/>
      <c r="CL388" s="1"/>
      <c r="CM388" s="5"/>
      <c r="CN388" s="1"/>
      <c r="CO388" s="5"/>
      <c r="CP388" s="5"/>
      <c r="CQ388" s="5"/>
      <c r="CR388" s="1"/>
      <c r="CS388" s="5"/>
      <c r="CT388" s="1"/>
      <c r="CU388" s="5"/>
      <c r="CV388" s="5"/>
      <c r="CW388" s="5"/>
      <c r="CX388" s="1"/>
      <c r="CY388" s="5"/>
      <c r="CZ388" s="1"/>
      <c r="DA388" s="5"/>
      <c r="DB388" s="5"/>
      <c r="DC388" s="5"/>
      <c r="DD388" s="1"/>
      <c r="DE388" s="5"/>
      <c r="DF388" s="1"/>
      <c r="DG388" s="5"/>
      <c r="DH388" s="5"/>
      <c r="DI388" s="5"/>
      <c r="DJ388" s="1"/>
      <c r="DK388" s="5"/>
      <c r="DL388" s="1"/>
      <c r="DM388" s="5"/>
      <c r="DN388" s="5"/>
      <c r="DO388" s="5"/>
      <c r="DP388" s="1"/>
      <c r="DQ388" s="5"/>
      <c r="DR388" s="1"/>
      <c r="DS388" s="5"/>
      <c r="DT388" s="5"/>
      <c r="DU388" s="5"/>
      <c r="DV388" s="1"/>
      <c r="DW388" s="5"/>
      <c r="DX388" s="1"/>
      <c r="DY388" s="5"/>
      <c r="DZ388" s="5"/>
      <c r="EA388" s="5"/>
      <c r="EB388" s="1"/>
      <c r="EC388" s="5"/>
      <c r="ED388" s="1"/>
      <c r="EE388" s="5"/>
      <c r="EF388" s="5"/>
      <c r="EG388" s="5"/>
      <c r="EH388" s="1"/>
      <c r="EI388" s="5"/>
      <c r="EJ388" s="1"/>
      <c r="EK388" s="5"/>
      <c r="EL388" s="5">
        <v>7.76928007119648</v>
      </c>
      <c r="EM388" s="5">
        <v>7.76928007119648</v>
      </c>
      <c r="EN388" s="1">
        <v>1</v>
      </c>
      <c r="EO388" s="5">
        <v>7.8351316405412499</v>
      </c>
      <c r="EP388" s="1">
        <v>1.0084758907828399</v>
      </c>
      <c r="EQ388" s="5">
        <v>0</v>
      </c>
      <c r="ER388" s="5">
        <v>1.3799039384409</v>
      </c>
      <c r="ES388" s="5">
        <v>1.3799039384409</v>
      </c>
      <c r="ET388" s="1">
        <v>1</v>
      </c>
      <c r="EU388" s="5">
        <v>1.4442464799289001</v>
      </c>
      <c r="EV388" s="1">
        <v>1.0466282758499099</v>
      </c>
      <c r="EW388" s="5">
        <v>0</v>
      </c>
      <c r="EX388" s="5">
        <v>0.34537675591307399</v>
      </c>
      <c r="EY388" s="5">
        <v>0.34537675591307399</v>
      </c>
      <c r="EZ388" s="1">
        <v>1</v>
      </c>
      <c r="FA388" s="5">
        <v>-1.1182289385795401</v>
      </c>
      <c r="FB388" s="1">
        <v>-3.2377075742207202</v>
      </c>
      <c r="FC388" s="5">
        <v>0</v>
      </c>
      <c r="FD388" s="4">
        <v>0</v>
      </c>
      <c r="FE388" s="4">
        <v>0</v>
      </c>
      <c r="FF388" s="1"/>
      <c r="FG388" s="4">
        <v>0</v>
      </c>
      <c r="FH388" s="1"/>
      <c r="FI388" s="4">
        <v>0</v>
      </c>
      <c r="FJ388" s="4">
        <v>0</v>
      </c>
      <c r="FK388" s="4">
        <v>0</v>
      </c>
      <c r="FL388" s="1"/>
      <c r="FM388" s="4">
        <v>0</v>
      </c>
      <c r="FN388" s="1"/>
      <c r="FO388" s="4">
        <v>0</v>
      </c>
      <c r="FP388" s="4">
        <v>0</v>
      </c>
      <c r="FQ388" s="4">
        <v>0</v>
      </c>
      <c r="FR388" s="1"/>
      <c r="FS388" s="4">
        <v>0</v>
      </c>
      <c r="FT388" s="1"/>
      <c r="FU388" s="4">
        <v>0</v>
      </c>
      <c r="FV388" s="4">
        <v>0</v>
      </c>
      <c r="FW388" s="4">
        <v>0</v>
      </c>
      <c r="FX388" s="1"/>
      <c r="FY388" s="4">
        <v>0</v>
      </c>
      <c r="FZ388" s="1"/>
      <c r="GA388" s="4">
        <v>0</v>
      </c>
      <c r="GB388" s="4">
        <v>0</v>
      </c>
      <c r="GC388" s="4">
        <v>0</v>
      </c>
      <c r="GD388" s="1"/>
      <c r="GE388" s="4">
        <v>0</v>
      </c>
      <c r="GF388" s="1"/>
      <c r="GG388" s="4">
        <v>0</v>
      </c>
      <c r="GH388" s="4">
        <v>0</v>
      </c>
      <c r="GI388" s="4">
        <v>0</v>
      </c>
      <c r="GJ388" s="1"/>
      <c r="GK388" s="4">
        <v>0</v>
      </c>
      <c r="GL388" s="1"/>
      <c r="GM388" s="4">
        <v>0</v>
      </c>
      <c r="GN388" s="4">
        <v>9.1491840096373807</v>
      </c>
      <c r="GO388" s="4">
        <v>9.1491840096373807</v>
      </c>
      <c r="GP388" s="1">
        <v>1</v>
      </c>
      <c r="GQ388" s="4">
        <v>9.2793781204701506</v>
      </c>
      <c r="GR388" s="1">
        <v>1.01423013360488</v>
      </c>
      <c r="GS388" s="4">
        <v>0</v>
      </c>
      <c r="GT388" s="4">
        <v>0.34537675591307399</v>
      </c>
      <c r="GU388" s="4">
        <v>0.34537675591307399</v>
      </c>
      <c r="GV388" s="1">
        <v>1</v>
      </c>
      <c r="GW388" s="4">
        <v>-1.1182289385795401</v>
      </c>
      <c r="GX388" s="1">
        <v>-3.2377075742207202</v>
      </c>
      <c r="GY388" s="4">
        <v>0</v>
      </c>
    </row>
    <row r="389" spans="1:207" s="8" customFormat="1" x14ac:dyDescent="0.25">
      <c r="A389" s="4" t="s">
        <v>221</v>
      </c>
      <c r="B389" s="4" t="s">
        <v>964</v>
      </c>
      <c r="C389" s="4" t="s">
        <v>965</v>
      </c>
      <c r="D389" s="30" t="s">
        <v>224</v>
      </c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>
        <v>3.93555116959064</v>
      </c>
      <c r="AA389" s="5">
        <v>73.674763023850801</v>
      </c>
      <c r="AB389" s="5">
        <v>52.738403725789901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77.610314193441397</v>
      </c>
      <c r="AN389" s="5">
        <v>52.738403725789901</v>
      </c>
      <c r="AO389" s="5"/>
      <c r="AP389" s="5"/>
      <c r="AQ389" s="5"/>
      <c r="AR389" s="5"/>
      <c r="AS389" s="5"/>
      <c r="AT389" s="5">
        <v>130.34871791923101</v>
      </c>
      <c r="AU389" s="5">
        <f t="shared" si="40"/>
        <v>0</v>
      </c>
      <c r="AV389" s="5">
        <f t="shared" si="41"/>
        <v>0</v>
      </c>
      <c r="AW389" s="5">
        <f t="shared" si="42"/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3.93555116959064</v>
      </c>
      <c r="BL389" s="6">
        <v>69.739211854260105</v>
      </c>
      <c r="BM389" s="5" t="s">
        <v>257</v>
      </c>
      <c r="BN389" s="4" t="s">
        <v>257</v>
      </c>
      <c r="BO389" s="7"/>
      <c r="BP389" s="7"/>
      <c r="BQ389" s="4" t="s">
        <v>253</v>
      </c>
      <c r="BR389" s="5"/>
      <c r="BS389" s="5"/>
      <c r="BT389" s="1"/>
      <c r="BU389" s="5"/>
      <c r="BV389" s="1"/>
      <c r="BW389" s="5"/>
      <c r="BX389" s="5"/>
      <c r="BY389" s="5"/>
      <c r="BZ389" s="1"/>
      <c r="CA389" s="5"/>
      <c r="CB389" s="1"/>
      <c r="CC389" s="5"/>
      <c r="CD389" s="5"/>
      <c r="CE389" s="5"/>
      <c r="CF389" s="1"/>
      <c r="CG389" s="5"/>
      <c r="CH389" s="1"/>
      <c r="CI389" s="5"/>
      <c r="CJ389" s="5"/>
      <c r="CK389" s="5"/>
      <c r="CL389" s="1"/>
      <c r="CM389" s="5"/>
      <c r="CN389" s="1"/>
      <c r="CO389" s="5"/>
      <c r="CP389" s="5"/>
      <c r="CQ389" s="5"/>
      <c r="CR389" s="1"/>
      <c r="CS389" s="5"/>
      <c r="CT389" s="1"/>
      <c r="CU389" s="5"/>
      <c r="CV389" s="5"/>
      <c r="CW389" s="5"/>
      <c r="CX389" s="1"/>
      <c r="CY389" s="5"/>
      <c r="CZ389" s="1"/>
      <c r="DA389" s="5"/>
      <c r="DB389" s="5"/>
      <c r="DC389" s="5"/>
      <c r="DD389" s="1"/>
      <c r="DE389" s="5"/>
      <c r="DF389" s="1"/>
      <c r="DG389" s="5"/>
      <c r="DH389" s="5"/>
      <c r="DI389" s="5"/>
      <c r="DJ389" s="1"/>
      <c r="DK389" s="5"/>
      <c r="DL389" s="1"/>
      <c r="DM389" s="5"/>
      <c r="DN389" s="5"/>
      <c r="DO389" s="5"/>
      <c r="DP389" s="1"/>
      <c r="DQ389" s="5"/>
      <c r="DR389" s="1"/>
      <c r="DS389" s="5"/>
      <c r="DT389" s="5"/>
      <c r="DU389" s="5"/>
      <c r="DV389" s="1"/>
      <c r="DW389" s="5"/>
      <c r="DX389" s="1"/>
      <c r="DY389" s="5"/>
      <c r="DZ389" s="5"/>
      <c r="EA389" s="5"/>
      <c r="EB389" s="1"/>
      <c r="EC389" s="5"/>
      <c r="ED389" s="1"/>
      <c r="EE389" s="5"/>
      <c r="EF389" s="5"/>
      <c r="EG389" s="5"/>
      <c r="EH389" s="1"/>
      <c r="EI389" s="5"/>
      <c r="EJ389" s="1"/>
      <c r="EK389" s="5"/>
      <c r="EL389" s="5">
        <v>3.93555116959064</v>
      </c>
      <c r="EM389" s="5">
        <v>2.3489373781676401</v>
      </c>
      <c r="EN389" s="1">
        <v>0.596850930644097</v>
      </c>
      <c r="EO389" s="5">
        <v>1.62768713450292</v>
      </c>
      <c r="EP389" s="1">
        <v>0.41358556003026797</v>
      </c>
      <c r="EQ389" s="5">
        <v>0.7</v>
      </c>
      <c r="ER389" s="5">
        <v>73.674763023850801</v>
      </c>
      <c r="ES389" s="5">
        <v>37.479733640827398</v>
      </c>
      <c r="ET389" s="1">
        <v>0.50871875391976595</v>
      </c>
      <c r="EU389" s="5">
        <v>26.778514287146901</v>
      </c>
      <c r="EV389" s="1">
        <v>0.36346929651443699</v>
      </c>
      <c r="EW389" s="5">
        <v>8.7096774193548399</v>
      </c>
      <c r="EX389" s="5">
        <v>52.738403725789901</v>
      </c>
      <c r="EY389" s="5">
        <v>27.041889979304901</v>
      </c>
      <c r="EZ389" s="1">
        <v>0.51275518538459397</v>
      </c>
      <c r="FA389" s="5">
        <v>19.111180978909601</v>
      </c>
      <c r="FB389" s="1">
        <v>0.36237693272395999</v>
      </c>
      <c r="FC389" s="5">
        <v>6</v>
      </c>
      <c r="FD389" s="4">
        <v>0</v>
      </c>
      <c r="FE389" s="4">
        <v>0</v>
      </c>
      <c r="FF389" s="1"/>
      <c r="FG389" s="4">
        <v>0</v>
      </c>
      <c r="FH389" s="1"/>
      <c r="FI389" s="4">
        <v>0</v>
      </c>
      <c r="FJ389" s="4">
        <v>0</v>
      </c>
      <c r="FK389" s="4">
        <v>0</v>
      </c>
      <c r="FL389" s="1"/>
      <c r="FM389" s="4">
        <v>0</v>
      </c>
      <c r="FN389" s="1"/>
      <c r="FO389" s="4">
        <v>0</v>
      </c>
      <c r="FP389" s="4">
        <v>0</v>
      </c>
      <c r="FQ389" s="4">
        <v>0</v>
      </c>
      <c r="FR389" s="1"/>
      <c r="FS389" s="4">
        <v>0</v>
      </c>
      <c r="FT389" s="1"/>
      <c r="FU389" s="4">
        <v>0</v>
      </c>
      <c r="FV389" s="4">
        <v>0</v>
      </c>
      <c r="FW389" s="4">
        <v>0</v>
      </c>
      <c r="FX389" s="1"/>
      <c r="FY389" s="4">
        <v>0</v>
      </c>
      <c r="FZ389" s="1"/>
      <c r="GA389" s="4">
        <v>0</v>
      </c>
      <c r="GB389" s="4">
        <v>0</v>
      </c>
      <c r="GC389" s="4">
        <v>0</v>
      </c>
      <c r="GD389" s="1"/>
      <c r="GE389" s="4">
        <v>0</v>
      </c>
      <c r="GF389" s="1"/>
      <c r="GG389" s="4">
        <v>0</v>
      </c>
      <c r="GH389" s="4">
        <v>0</v>
      </c>
      <c r="GI389" s="4">
        <v>0</v>
      </c>
      <c r="GJ389" s="1"/>
      <c r="GK389" s="4">
        <v>0</v>
      </c>
      <c r="GL389" s="1"/>
      <c r="GM389" s="4">
        <v>0</v>
      </c>
      <c r="GN389" s="4">
        <v>77.610314193441397</v>
      </c>
      <c r="GO389" s="4">
        <v>39.828671018995003</v>
      </c>
      <c r="GP389" s="1">
        <v>0.51318785953788604</v>
      </c>
      <c r="GQ389" s="4">
        <v>28.406201421649801</v>
      </c>
      <c r="GR389" s="1">
        <v>0.36601064841521203</v>
      </c>
      <c r="GS389" s="4">
        <v>9.4096774193548391</v>
      </c>
      <c r="GT389" s="4">
        <v>52.738403725789901</v>
      </c>
      <c r="GU389" s="4">
        <v>27.041889979304901</v>
      </c>
      <c r="GV389" s="1">
        <v>0.51275518538459397</v>
      </c>
      <c r="GW389" s="4">
        <v>19.111180978909601</v>
      </c>
      <c r="GX389" s="1">
        <v>0.36237693272395999</v>
      </c>
      <c r="GY389" s="4">
        <v>6</v>
      </c>
    </row>
    <row r="390" spans="1:207" s="8" customFormat="1" x14ac:dyDescent="0.25">
      <c r="A390" s="4" t="s">
        <v>221</v>
      </c>
      <c r="B390" s="4" t="s">
        <v>966</v>
      </c>
      <c r="C390" s="4" t="s">
        <v>967</v>
      </c>
      <c r="D390" s="30" t="s">
        <v>235</v>
      </c>
      <c r="E390" s="4"/>
      <c r="F390" s="5"/>
      <c r="G390" s="5"/>
      <c r="H390" s="5"/>
      <c r="I390" s="5"/>
      <c r="J390" s="5">
        <v>0</v>
      </c>
      <c r="K390" s="5">
        <v>0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>
        <v>84.705615199903903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84.705615199903903</v>
      </c>
      <c r="AO390" s="5"/>
      <c r="AP390" s="5">
        <v>0</v>
      </c>
      <c r="AQ390" s="5"/>
      <c r="AR390" s="5"/>
      <c r="AS390" s="5"/>
      <c r="AT390" s="5">
        <v>84.705615199903903</v>
      </c>
      <c r="AU390" s="5">
        <f t="shared" si="40"/>
        <v>0</v>
      </c>
      <c r="AV390" s="5">
        <f t="shared" si="41"/>
        <v>0</v>
      </c>
      <c r="AW390" s="5">
        <f t="shared" si="42"/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6">
        <v>0</v>
      </c>
      <c r="BM390" s="5" t="s">
        <v>257</v>
      </c>
      <c r="BN390" s="4" t="s">
        <v>279</v>
      </c>
      <c r="BO390" s="7">
        <v>159</v>
      </c>
      <c r="BP390" s="7"/>
      <c r="BQ390" s="4" t="s">
        <v>253</v>
      </c>
      <c r="BR390" s="5"/>
      <c r="BS390" s="5"/>
      <c r="BT390" s="1"/>
      <c r="BU390" s="5"/>
      <c r="BV390" s="1"/>
      <c r="BW390" s="5"/>
      <c r="BX390" s="5"/>
      <c r="BY390" s="5"/>
      <c r="BZ390" s="1"/>
      <c r="CA390" s="5"/>
      <c r="CB390" s="1"/>
      <c r="CC390" s="5"/>
      <c r="CD390" s="5"/>
      <c r="CE390" s="5"/>
      <c r="CF390" s="1"/>
      <c r="CG390" s="5"/>
      <c r="CH390" s="1"/>
      <c r="CI390" s="5"/>
      <c r="CJ390" s="5"/>
      <c r="CK390" s="5"/>
      <c r="CL390" s="1"/>
      <c r="CM390" s="5"/>
      <c r="CN390" s="1"/>
      <c r="CO390" s="5"/>
      <c r="CP390" s="5"/>
      <c r="CQ390" s="5"/>
      <c r="CR390" s="1"/>
      <c r="CS390" s="5"/>
      <c r="CT390" s="1"/>
      <c r="CU390" s="5"/>
      <c r="CV390" s="5"/>
      <c r="CW390" s="5"/>
      <c r="CX390" s="1"/>
      <c r="CY390" s="5"/>
      <c r="CZ390" s="1"/>
      <c r="DA390" s="5"/>
      <c r="DB390" s="5"/>
      <c r="DC390" s="5"/>
      <c r="DD390" s="1"/>
      <c r="DE390" s="5"/>
      <c r="DF390" s="1"/>
      <c r="DG390" s="5"/>
      <c r="DH390" s="5"/>
      <c r="DI390" s="5"/>
      <c r="DJ390" s="1"/>
      <c r="DK390" s="5"/>
      <c r="DL390" s="1"/>
      <c r="DM390" s="5"/>
      <c r="DN390" s="5"/>
      <c r="DO390" s="5"/>
      <c r="DP390" s="1"/>
      <c r="DQ390" s="5"/>
      <c r="DR390" s="1"/>
      <c r="DS390" s="5"/>
      <c r="DT390" s="5"/>
      <c r="DU390" s="5"/>
      <c r="DV390" s="1"/>
      <c r="DW390" s="5"/>
      <c r="DX390" s="1"/>
      <c r="DY390" s="5"/>
      <c r="DZ390" s="5"/>
      <c r="EA390" s="5"/>
      <c r="EB390" s="1"/>
      <c r="EC390" s="5"/>
      <c r="ED390" s="1"/>
      <c r="EE390" s="5"/>
      <c r="EF390" s="5"/>
      <c r="EG390" s="5"/>
      <c r="EH390" s="1"/>
      <c r="EI390" s="5"/>
      <c r="EJ390" s="1"/>
      <c r="EK390" s="5"/>
      <c r="EL390" s="5"/>
      <c r="EM390" s="5"/>
      <c r="EN390" s="1"/>
      <c r="EO390" s="5"/>
      <c r="EP390" s="1"/>
      <c r="EQ390" s="5"/>
      <c r="ER390" s="5"/>
      <c r="ES390" s="5"/>
      <c r="ET390" s="1"/>
      <c r="EU390" s="5"/>
      <c r="EV390" s="1"/>
      <c r="EW390" s="5"/>
      <c r="EX390" s="5">
        <v>84.705615199903903</v>
      </c>
      <c r="EY390" s="5">
        <v>76.566013754065494</v>
      </c>
      <c r="EZ390" s="1">
        <v>0.903907179864887</v>
      </c>
      <c r="FA390" s="5">
        <v>67.686202497489006</v>
      </c>
      <c r="FB390" s="1">
        <v>0.79907574412570703</v>
      </c>
      <c r="FC390" s="5">
        <v>6.0645161290322598</v>
      </c>
      <c r="FD390" s="4">
        <v>0</v>
      </c>
      <c r="FE390" s="4">
        <v>0</v>
      </c>
      <c r="FF390" s="1"/>
      <c r="FG390" s="4">
        <v>0</v>
      </c>
      <c r="FH390" s="1"/>
      <c r="FI390" s="4">
        <v>0</v>
      </c>
      <c r="FJ390" s="4">
        <v>0</v>
      </c>
      <c r="FK390" s="4">
        <v>0</v>
      </c>
      <c r="FL390" s="1"/>
      <c r="FM390" s="4">
        <v>0</v>
      </c>
      <c r="FN390" s="1"/>
      <c r="FO390" s="4">
        <v>0</v>
      </c>
      <c r="FP390" s="4">
        <v>0</v>
      </c>
      <c r="FQ390" s="4">
        <v>0</v>
      </c>
      <c r="FR390" s="1"/>
      <c r="FS390" s="4">
        <v>0</v>
      </c>
      <c r="FT390" s="1"/>
      <c r="FU390" s="4">
        <v>0</v>
      </c>
      <c r="FV390" s="4">
        <v>0</v>
      </c>
      <c r="FW390" s="4">
        <v>0</v>
      </c>
      <c r="FX390" s="1"/>
      <c r="FY390" s="4">
        <v>0</v>
      </c>
      <c r="FZ390" s="1"/>
      <c r="GA390" s="4">
        <v>0</v>
      </c>
      <c r="GB390" s="4">
        <v>0</v>
      </c>
      <c r="GC390" s="4">
        <v>0</v>
      </c>
      <c r="GD390" s="1"/>
      <c r="GE390" s="4">
        <v>0</v>
      </c>
      <c r="GF390" s="1"/>
      <c r="GG390" s="4">
        <v>0</v>
      </c>
      <c r="GH390" s="4">
        <v>0</v>
      </c>
      <c r="GI390" s="4">
        <v>0</v>
      </c>
      <c r="GJ390" s="1"/>
      <c r="GK390" s="4">
        <v>0</v>
      </c>
      <c r="GL390" s="1"/>
      <c r="GM390" s="4">
        <v>0</v>
      </c>
      <c r="GN390" s="4">
        <v>0</v>
      </c>
      <c r="GO390" s="4">
        <v>0</v>
      </c>
      <c r="GP390" s="1"/>
      <c r="GQ390" s="4">
        <v>0</v>
      </c>
      <c r="GR390" s="1"/>
      <c r="GS390" s="4">
        <v>0</v>
      </c>
      <c r="GT390" s="4">
        <v>84.705615199903903</v>
      </c>
      <c r="GU390" s="4">
        <v>76.566013754065494</v>
      </c>
      <c r="GV390" s="1">
        <v>0.903907179864887</v>
      </c>
      <c r="GW390" s="4">
        <v>67.686202497489006</v>
      </c>
      <c r="GX390" s="1">
        <v>0.79907574412570703</v>
      </c>
      <c r="GY390" s="4">
        <v>6.0645161290322598</v>
      </c>
    </row>
    <row r="391" spans="1:207" s="8" customFormat="1" x14ac:dyDescent="0.25">
      <c r="A391" s="4" t="s">
        <v>221</v>
      </c>
      <c r="B391" s="4" t="s">
        <v>968</v>
      </c>
      <c r="C391" s="4"/>
      <c r="D391" s="30" t="s">
        <v>276</v>
      </c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>
        <v>1.42900120336842E-3</v>
      </c>
      <c r="AB391" s="5">
        <v>128.61463050754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1.42900120336842E-3</v>
      </c>
      <c r="AN391" s="5">
        <v>128.61463050754</v>
      </c>
      <c r="AO391" s="5"/>
      <c r="AP391" s="5"/>
      <c r="AQ391" s="5"/>
      <c r="AR391" s="5"/>
      <c r="AS391" s="5"/>
      <c r="AT391" s="5">
        <v>128.61605950874301</v>
      </c>
      <c r="AU391" s="5">
        <f t="shared" si="40"/>
        <v>0</v>
      </c>
      <c r="AV391" s="5">
        <f t="shared" si="41"/>
        <v>0</v>
      </c>
      <c r="AW391" s="5">
        <f t="shared" si="42"/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6">
        <v>1.42900120336842E-3</v>
      </c>
      <c r="BM391" s="5" t="s">
        <v>257</v>
      </c>
      <c r="BN391" s="4" t="s">
        <v>257</v>
      </c>
      <c r="BO391" s="7"/>
      <c r="BP391" s="7"/>
      <c r="BQ391" s="4" t="s">
        <v>253</v>
      </c>
      <c r="BR391" s="5"/>
      <c r="BS391" s="5"/>
      <c r="BT391" s="1"/>
      <c r="BU391" s="5"/>
      <c r="BV391" s="1"/>
      <c r="BW391" s="5"/>
      <c r="BX391" s="5"/>
      <c r="BY391" s="5"/>
      <c r="BZ391" s="1"/>
      <c r="CA391" s="5"/>
      <c r="CB391" s="1"/>
      <c r="CC391" s="5"/>
      <c r="CD391" s="5"/>
      <c r="CE391" s="5"/>
      <c r="CF391" s="1"/>
      <c r="CG391" s="5"/>
      <c r="CH391" s="1"/>
      <c r="CI391" s="5"/>
      <c r="CJ391" s="5"/>
      <c r="CK391" s="5"/>
      <c r="CL391" s="1"/>
      <c r="CM391" s="5"/>
      <c r="CN391" s="1"/>
      <c r="CO391" s="5"/>
      <c r="CP391" s="5"/>
      <c r="CQ391" s="5"/>
      <c r="CR391" s="1"/>
      <c r="CS391" s="5"/>
      <c r="CT391" s="1"/>
      <c r="CU391" s="5"/>
      <c r="CV391" s="5"/>
      <c r="CW391" s="5"/>
      <c r="CX391" s="1"/>
      <c r="CY391" s="5"/>
      <c r="CZ391" s="1"/>
      <c r="DA391" s="5"/>
      <c r="DB391" s="5"/>
      <c r="DC391" s="5"/>
      <c r="DD391" s="1"/>
      <c r="DE391" s="5"/>
      <c r="DF391" s="1"/>
      <c r="DG391" s="5"/>
      <c r="DH391" s="5"/>
      <c r="DI391" s="5"/>
      <c r="DJ391" s="1"/>
      <c r="DK391" s="5"/>
      <c r="DL391" s="1"/>
      <c r="DM391" s="5"/>
      <c r="DN391" s="5"/>
      <c r="DO391" s="5"/>
      <c r="DP391" s="1"/>
      <c r="DQ391" s="5"/>
      <c r="DR391" s="1"/>
      <c r="DS391" s="5"/>
      <c r="DT391" s="5"/>
      <c r="DU391" s="5"/>
      <c r="DV391" s="1"/>
      <c r="DW391" s="5"/>
      <c r="DX391" s="1"/>
      <c r="DY391" s="5"/>
      <c r="DZ391" s="5"/>
      <c r="EA391" s="5"/>
      <c r="EB391" s="1"/>
      <c r="EC391" s="5"/>
      <c r="ED391" s="1"/>
      <c r="EE391" s="5"/>
      <c r="EF391" s="5"/>
      <c r="EG391" s="5"/>
      <c r="EH391" s="1"/>
      <c r="EI391" s="5"/>
      <c r="EJ391" s="1"/>
      <c r="EK391" s="5"/>
      <c r="EL391" s="5"/>
      <c r="EM391" s="5"/>
      <c r="EN391" s="1"/>
      <c r="EO391" s="5"/>
      <c r="EP391" s="1"/>
      <c r="EQ391" s="5"/>
      <c r="ER391" s="5">
        <v>1.42900120336842E-3</v>
      </c>
      <c r="ES391" s="5">
        <v>-2.93016401925391</v>
      </c>
      <c r="ET391" s="1">
        <v>-2050.4979368435602</v>
      </c>
      <c r="EU391" s="5">
        <v>-4.8153516245487404</v>
      </c>
      <c r="EV391" s="1">
        <v>-3369.73237894977</v>
      </c>
      <c r="EW391" s="5">
        <v>1.6666666666666701</v>
      </c>
      <c r="EX391" s="5">
        <v>128.61463050754</v>
      </c>
      <c r="EY391" s="5">
        <v>77.046690636574297</v>
      </c>
      <c r="EZ391" s="1">
        <v>0.59905074821217696</v>
      </c>
      <c r="FA391" s="5">
        <v>53.507519528230503</v>
      </c>
      <c r="FB391" s="1">
        <v>0.416029804051677</v>
      </c>
      <c r="FC391" s="5">
        <v>22.0241935483871</v>
      </c>
      <c r="FD391" s="4">
        <v>0</v>
      </c>
      <c r="FE391" s="4">
        <v>0</v>
      </c>
      <c r="FF391" s="1"/>
      <c r="FG391" s="4">
        <v>0</v>
      </c>
      <c r="FH391" s="1"/>
      <c r="FI391" s="4">
        <v>0</v>
      </c>
      <c r="FJ391" s="4">
        <v>0</v>
      </c>
      <c r="FK391" s="4">
        <v>0</v>
      </c>
      <c r="FL391" s="1"/>
      <c r="FM391" s="4">
        <v>0</v>
      </c>
      <c r="FN391" s="1"/>
      <c r="FO391" s="4">
        <v>0</v>
      </c>
      <c r="FP391" s="4">
        <v>0</v>
      </c>
      <c r="FQ391" s="4">
        <v>0</v>
      </c>
      <c r="FR391" s="1"/>
      <c r="FS391" s="4">
        <v>0</v>
      </c>
      <c r="FT391" s="1"/>
      <c r="FU391" s="4">
        <v>0</v>
      </c>
      <c r="FV391" s="4">
        <v>0</v>
      </c>
      <c r="FW391" s="4">
        <v>0</v>
      </c>
      <c r="FX391" s="1"/>
      <c r="FY391" s="4">
        <v>0</v>
      </c>
      <c r="FZ391" s="1"/>
      <c r="GA391" s="4">
        <v>0</v>
      </c>
      <c r="GB391" s="4">
        <v>0</v>
      </c>
      <c r="GC391" s="4">
        <v>0</v>
      </c>
      <c r="GD391" s="1"/>
      <c r="GE391" s="4">
        <v>0</v>
      </c>
      <c r="GF391" s="1"/>
      <c r="GG391" s="4">
        <v>0</v>
      </c>
      <c r="GH391" s="4">
        <v>0</v>
      </c>
      <c r="GI391" s="4">
        <v>0</v>
      </c>
      <c r="GJ391" s="1"/>
      <c r="GK391" s="4">
        <v>0</v>
      </c>
      <c r="GL391" s="1"/>
      <c r="GM391" s="4">
        <v>0</v>
      </c>
      <c r="GN391" s="4">
        <v>1.42900120336842E-3</v>
      </c>
      <c r="GO391" s="4">
        <v>-2.93016401925391</v>
      </c>
      <c r="GP391" s="1">
        <v>-2050.4979368435602</v>
      </c>
      <c r="GQ391" s="4">
        <v>-4.8153516245487404</v>
      </c>
      <c r="GR391" s="1">
        <v>-3369.73237894977</v>
      </c>
      <c r="GS391" s="4">
        <v>1.6666666666666701</v>
      </c>
      <c r="GT391" s="4">
        <v>128.61463050754</v>
      </c>
      <c r="GU391" s="4">
        <v>77.046690636574297</v>
      </c>
      <c r="GV391" s="1">
        <v>0.59905074821217696</v>
      </c>
      <c r="GW391" s="4">
        <v>53.507519528230503</v>
      </c>
      <c r="GX391" s="1">
        <v>0.416029804051677</v>
      </c>
      <c r="GY391" s="4">
        <v>22.0241935483871</v>
      </c>
    </row>
    <row r="392" spans="1:207" s="8" customFormat="1" x14ac:dyDescent="0.25">
      <c r="A392" s="4" t="s">
        <v>221</v>
      </c>
      <c r="B392" s="4" t="s">
        <v>969</v>
      </c>
      <c r="C392" s="4" t="s">
        <v>970</v>
      </c>
      <c r="D392" s="30" t="s">
        <v>256</v>
      </c>
      <c r="E392" s="4"/>
      <c r="F392" s="5">
        <v>30.800873359675499</v>
      </c>
      <c r="G392" s="5">
        <v>30.230710657675601</v>
      </c>
      <c r="H392" s="5">
        <v>30.119759369796</v>
      </c>
      <c r="I392" s="5">
        <v>29.99688865625</v>
      </c>
      <c r="J392" s="5">
        <v>35.707094027493397</v>
      </c>
      <c r="K392" s="5">
        <v>15.566771955623</v>
      </c>
      <c r="L392" s="5">
        <v>-5.7082157120331303</v>
      </c>
      <c r="M392" s="5">
        <v>0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>
        <v>61.031584017351101</v>
      </c>
      <c r="AD392" s="5">
        <v>60.116648026046001</v>
      </c>
      <c r="AE392" s="5">
        <v>51.273865983116501</v>
      </c>
      <c r="AF392" s="5">
        <v>-5.7082157120331303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121.148232043397</v>
      </c>
      <c r="AP392" s="5">
        <v>45.5656502710833</v>
      </c>
      <c r="AQ392" s="5"/>
      <c r="AR392" s="5"/>
      <c r="AS392" s="5"/>
      <c r="AT392" s="5"/>
      <c r="AU392" s="5">
        <f t="shared" si="40"/>
        <v>-45.5656502710833</v>
      </c>
      <c r="AV392" s="5">
        <f t="shared" si="41"/>
        <v>0</v>
      </c>
      <c r="AW392" s="5">
        <f t="shared" si="42"/>
        <v>0</v>
      </c>
      <c r="AX392" s="5">
        <v>5.7082157120331303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6">
        <v>0</v>
      </c>
      <c r="BM392" s="5" t="s">
        <v>257</v>
      </c>
      <c r="BN392" s="4" t="s">
        <v>257</v>
      </c>
      <c r="BO392" s="7"/>
      <c r="BP392" s="7"/>
      <c r="BQ392" s="4" t="s">
        <v>253</v>
      </c>
      <c r="BR392" s="5"/>
      <c r="BS392" s="5"/>
      <c r="BT392" s="1"/>
      <c r="BU392" s="5"/>
      <c r="BV392" s="1"/>
      <c r="BW392" s="5"/>
      <c r="BX392" s="5"/>
      <c r="BY392" s="5"/>
      <c r="BZ392" s="1"/>
      <c r="CA392" s="5"/>
      <c r="CB392" s="1"/>
      <c r="CC392" s="5"/>
      <c r="CD392" s="5"/>
      <c r="CE392" s="5"/>
      <c r="CF392" s="1"/>
      <c r="CG392" s="5"/>
      <c r="CH392" s="1"/>
      <c r="CI392" s="5"/>
      <c r="CJ392" s="5"/>
      <c r="CK392" s="5"/>
      <c r="CL392" s="1"/>
      <c r="CM392" s="5"/>
      <c r="CN392" s="1"/>
      <c r="CO392" s="5"/>
      <c r="CP392" s="5"/>
      <c r="CQ392" s="5"/>
      <c r="CR392" s="1"/>
      <c r="CS392" s="5"/>
      <c r="CT392" s="1"/>
      <c r="CU392" s="5"/>
      <c r="CV392" s="5"/>
      <c r="CW392" s="5"/>
      <c r="CX392" s="1"/>
      <c r="CY392" s="5"/>
      <c r="CZ392" s="1"/>
      <c r="DA392" s="5"/>
      <c r="DB392" s="5"/>
      <c r="DC392" s="5"/>
      <c r="DD392" s="1"/>
      <c r="DE392" s="5"/>
      <c r="DF392" s="1"/>
      <c r="DG392" s="5"/>
      <c r="DH392" s="5"/>
      <c r="DI392" s="5"/>
      <c r="DJ392" s="1"/>
      <c r="DK392" s="5"/>
      <c r="DL392" s="1"/>
      <c r="DM392" s="5"/>
      <c r="DN392" s="5"/>
      <c r="DO392" s="5"/>
      <c r="DP392" s="1"/>
      <c r="DQ392" s="5"/>
      <c r="DR392" s="1"/>
      <c r="DS392" s="5"/>
      <c r="DT392" s="5"/>
      <c r="DU392" s="5"/>
      <c r="DV392" s="1"/>
      <c r="DW392" s="5"/>
      <c r="DX392" s="1"/>
      <c r="DY392" s="5"/>
      <c r="DZ392" s="5"/>
      <c r="EA392" s="5"/>
      <c r="EB392" s="1"/>
      <c r="EC392" s="5"/>
      <c r="ED392" s="1"/>
      <c r="EE392" s="5"/>
      <c r="EF392" s="5"/>
      <c r="EG392" s="5"/>
      <c r="EH392" s="1"/>
      <c r="EI392" s="5"/>
      <c r="EJ392" s="1"/>
      <c r="EK392" s="5"/>
      <c r="EL392" s="5"/>
      <c r="EM392" s="5"/>
      <c r="EN392" s="1"/>
      <c r="EO392" s="5"/>
      <c r="EP392" s="1"/>
      <c r="EQ392" s="5"/>
      <c r="ER392" s="5"/>
      <c r="ES392" s="5"/>
      <c r="ET392" s="1"/>
      <c r="EU392" s="5"/>
      <c r="EV392" s="1"/>
      <c r="EW392" s="5"/>
      <c r="EX392" s="5"/>
      <c r="EY392" s="5"/>
      <c r="EZ392" s="1"/>
      <c r="FA392" s="5"/>
      <c r="FB392" s="1"/>
      <c r="FC392" s="5"/>
      <c r="FD392" s="4">
        <v>0</v>
      </c>
      <c r="FE392" s="4">
        <v>0</v>
      </c>
      <c r="FF392" s="1"/>
      <c r="FG392" s="4">
        <v>0</v>
      </c>
      <c r="FH392" s="1"/>
      <c r="FI392" s="4">
        <v>0</v>
      </c>
      <c r="FJ392" s="4">
        <v>0</v>
      </c>
      <c r="FK392" s="4">
        <v>0</v>
      </c>
      <c r="FL392" s="1"/>
      <c r="FM392" s="4">
        <v>0</v>
      </c>
      <c r="FN392" s="1"/>
      <c r="FO392" s="4">
        <v>0</v>
      </c>
      <c r="FP392" s="4">
        <v>0</v>
      </c>
      <c r="FQ392" s="4">
        <v>0</v>
      </c>
      <c r="FR392" s="1"/>
      <c r="FS392" s="4">
        <v>0</v>
      </c>
      <c r="FT392" s="1"/>
      <c r="FU392" s="4">
        <v>0</v>
      </c>
      <c r="FV392" s="4">
        <v>0</v>
      </c>
      <c r="FW392" s="4">
        <v>0</v>
      </c>
      <c r="FX392" s="1"/>
      <c r="FY392" s="4">
        <v>0</v>
      </c>
      <c r="FZ392" s="1"/>
      <c r="GA392" s="4">
        <v>0</v>
      </c>
      <c r="GB392" s="4">
        <v>0</v>
      </c>
      <c r="GC392" s="4">
        <v>0</v>
      </c>
      <c r="GD392" s="1"/>
      <c r="GE392" s="4">
        <v>0</v>
      </c>
      <c r="GF392" s="1"/>
      <c r="GG392" s="4">
        <v>0</v>
      </c>
      <c r="GH392" s="4">
        <v>0</v>
      </c>
      <c r="GI392" s="4">
        <v>0</v>
      </c>
      <c r="GJ392" s="1"/>
      <c r="GK392" s="4">
        <v>0</v>
      </c>
      <c r="GL392" s="1"/>
      <c r="GM392" s="4">
        <v>0</v>
      </c>
      <c r="GN392" s="4">
        <v>0</v>
      </c>
      <c r="GO392" s="4">
        <v>0</v>
      </c>
      <c r="GP392" s="1"/>
      <c r="GQ392" s="4">
        <v>0</v>
      </c>
      <c r="GR392" s="1"/>
      <c r="GS392" s="4">
        <v>0</v>
      </c>
      <c r="GT392" s="4">
        <v>0</v>
      </c>
      <c r="GU392" s="4">
        <v>0</v>
      </c>
      <c r="GV392" s="1"/>
      <c r="GW392" s="4">
        <v>0</v>
      </c>
      <c r="GX392" s="1"/>
      <c r="GY392" s="4">
        <v>0</v>
      </c>
    </row>
    <row r="393" spans="1:207" s="8" customFormat="1" x14ac:dyDescent="0.25">
      <c r="A393" s="4" t="s">
        <v>221</v>
      </c>
      <c r="B393" s="4" t="s">
        <v>971</v>
      </c>
      <c r="C393" s="4" t="s">
        <v>972</v>
      </c>
      <c r="D393" s="30" t="s">
        <v>260</v>
      </c>
      <c r="E393" s="4" t="s">
        <v>242</v>
      </c>
      <c r="F393" s="5"/>
      <c r="G393" s="5"/>
      <c r="H393" s="5"/>
      <c r="I393" s="5"/>
      <c r="J393" s="5">
        <v>10.389924016578901</v>
      </c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>
        <v>0</v>
      </c>
      <c r="AD393" s="5">
        <v>0</v>
      </c>
      <c r="AE393" s="5">
        <v>10.389924016578901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/>
      <c r="AP393" s="5">
        <v>10.389924016578901</v>
      </c>
      <c r="AQ393" s="5"/>
      <c r="AR393" s="5"/>
      <c r="AS393" s="5"/>
      <c r="AT393" s="5"/>
      <c r="AU393" s="5">
        <f t="shared" si="40"/>
        <v>-10.389924016578901</v>
      </c>
      <c r="AV393" s="5">
        <f t="shared" si="41"/>
        <v>0</v>
      </c>
      <c r="AW393" s="5">
        <f t="shared" si="42"/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6">
        <v>0</v>
      </c>
      <c r="BM393" s="5" t="s">
        <v>238</v>
      </c>
      <c r="BN393" s="4" t="s">
        <v>238</v>
      </c>
      <c r="BO393" s="7">
        <v>45</v>
      </c>
      <c r="BP393" s="7"/>
      <c r="BQ393" s="4" t="s">
        <v>253</v>
      </c>
      <c r="BR393" s="5"/>
      <c r="BS393" s="5"/>
      <c r="BT393" s="1"/>
      <c r="BU393" s="5"/>
      <c r="BV393" s="1"/>
      <c r="BW393" s="5"/>
      <c r="BX393" s="5"/>
      <c r="BY393" s="5"/>
      <c r="BZ393" s="1"/>
      <c r="CA393" s="5"/>
      <c r="CB393" s="1"/>
      <c r="CC393" s="5"/>
      <c r="CD393" s="5"/>
      <c r="CE393" s="5"/>
      <c r="CF393" s="1"/>
      <c r="CG393" s="5"/>
      <c r="CH393" s="1"/>
      <c r="CI393" s="5"/>
      <c r="CJ393" s="5"/>
      <c r="CK393" s="5"/>
      <c r="CL393" s="1"/>
      <c r="CM393" s="5"/>
      <c r="CN393" s="1"/>
      <c r="CO393" s="5"/>
      <c r="CP393" s="5"/>
      <c r="CQ393" s="5"/>
      <c r="CR393" s="1"/>
      <c r="CS393" s="5"/>
      <c r="CT393" s="1"/>
      <c r="CU393" s="5"/>
      <c r="CV393" s="5"/>
      <c r="CW393" s="5"/>
      <c r="CX393" s="1"/>
      <c r="CY393" s="5"/>
      <c r="CZ393" s="1"/>
      <c r="DA393" s="5"/>
      <c r="DB393" s="5"/>
      <c r="DC393" s="5"/>
      <c r="DD393" s="1"/>
      <c r="DE393" s="5"/>
      <c r="DF393" s="1"/>
      <c r="DG393" s="5"/>
      <c r="DH393" s="5"/>
      <c r="DI393" s="5"/>
      <c r="DJ393" s="1"/>
      <c r="DK393" s="5"/>
      <c r="DL393" s="1"/>
      <c r="DM393" s="5"/>
      <c r="DN393" s="5"/>
      <c r="DO393" s="5"/>
      <c r="DP393" s="1"/>
      <c r="DQ393" s="5"/>
      <c r="DR393" s="1"/>
      <c r="DS393" s="5"/>
      <c r="DT393" s="5"/>
      <c r="DU393" s="5"/>
      <c r="DV393" s="1"/>
      <c r="DW393" s="5"/>
      <c r="DX393" s="1"/>
      <c r="DY393" s="5"/>
      <c r="DZ393" s="5"/>
      <c r="EA393" s="5"/>
      <c r="EB393" s="1"/>
      <c r="EC393" s="5"/>
      <c r="ED393" s="1"/>
      <c r="EE393" s="5"/>
      <c r="EF393" s="5"/>
      <c r="EG393" s="5"/>
      <c r="EH393" s="1"/>
      <c r="EI393" s="5"/>
      <c r="EJ393" s="1"/>
      <c r="EK393" s="5"/>
      <c r="EL393" s="5"/>
      <c r="EM393" s="5"/>
      <c r="EN393" s="1"/>
      <c r="EO393" s="5"/>
      <c r="EP393" s="1"/>
      <c r="EQ393" s="5"/>
      <c r="ER393" s="5"/>
      <c r="ES393" s="5"/>
      <c r="ET393" s="1"/>
      <c r="EU393" s="5"/>
      <c r="EV393" s="1"/>
      <c r="EW393" s="5"/>
      <c r="EX393" s="5"/>
      <c r="EY393" s="5"/>
      <c r="EZ393" s="1"/>
      <c r="FA393" s="5"/>
      <c r="FB393" s="1"/>
      <c r="FC393" s="5"/>
      <c r="FD393" s="4">
        <v>0</v>
      </c>
      <c r="FE393" s="4">
        <v>0</v>
      </c>
      <c r="FF393" s="1"/>
      <c r="FG393" s="4">
        <v>0</v>
      </c>
      <c r="FH393" s="1"/>
      <c r="FI393" s="4">
        <v>0</v>
      </c>
      <c r="FJ393" s="4">
        <v>0</v>
      </c>
      <c r="FK393" s="4">
        <v>0</v>
      </c>
      <c r="FL393" s="1"/>
      <c r="FM393" s="4">
        <v>0</v>
      </c>
      <c r="FN393" s="1"/>
      <c r="FO393" s="4">
        <v>0</v>
      </c>
      <c r="FP393" s="4">
        <v>0</v>
      </c>
      <c r="FQ393" s="4">
        <v>0</v>
      </c>
      <c r="FR393" s="1"/>
      <c r="FS393" s="4">
        <v>0</v>
      </c>
      <c r="FT393" s="1"/>
      <c r="FU393" s="4">
        <v>0</v>
      </c>
      <c r="FV393" s="4">
        <v>0</v>
      </c>
      <c r="FW393" s="4">
        <v>0</v>
      </c>
      <c r="FX393" s="1"/>
      <c r="FY393" s="4">
        <v>0</v>
      </c>
      <c r="FZ393" s="1"/>
      <c r="GA393" s="4">
        <v>0</v>
      </c>
      <c r="GB393" s="4">
        <v>0</v>
      </c>
      <c r="GC393" s="4">
        <v>0</v>
      </c>
      <c r="GD393" s="1"/>
      <c r="GE393" s="4">
        <v>0</v>
      </c>
      <c r="GF393" s="1"/>
      <c r="GG393" s="4">
        <v>0</v>
      </c>
      <c r="GH393" s="4">
        <v>0</v>
      </c>
      <c r="GI393" s="4">
        <v>0</v>
      </c>
      <c r="GJ393" s="1"/>
      <c r="GK393" s="4">
        <v>0</v>
      </c>
      <c r="GL393" s="1"/>
      <c r="GM393" s="4">
        <v>0</v>
      </c>
      <c r="GN393" s="4">
        <v>0</v>
      </c>
      <c r="GO393" s="4">
        <v>0</v>
      </c>
      <c r="GP393" s="1"/>
      <c r="GQ393" s="4">
        <v>0</v>
      </c>
      <c r="GR393" s="1"/>
      <c r="GS393" s="4">
        <v>0</v>
      </c>
      <c r="GT393" s="4">
        <v>0</v>
      </c>
      <c r="GU393" s="4">
        <v>0</v>
      </c>
      <c r="GV393" s="1"/>
      <c r="GW393" s="4">
        <v>0</v>
      </c>
      <c r="GX393" s="1"/>
      <c r="GY393" s="4">
        <v>0</v>
      </c>
    </row>
    <row r="394" spans="1:207" s="8" customFormat="1" x14ac:dyDescent="0.25">
      <c r="A394" s="4" t="s">
        <v>221</v>
      </c>
      <c r="B394" s="4" t="s">
        <v>973</v>
      </c>
      <c r="C394" s="4" t="s">
        <v>974</v>
      </c>
      <c r="D394" s="30" t="s">
        <v>231</v>
      </c>
      <c r="E394" s="4" t="s">
        <v>232</v>
      </c>
      <c r="F394" s="5"/>
      <c r="G394" s="5"/>
      <c r="H394" s="5"/>
      <c r="I394" s="5"/>
      <c r="J394" s="5"/>
      <c r="K394" s="5"/>
      <c r="L394" s="5">
        <v>0</v>
      </c>
      <c r="M394" s="5">
        <v>0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/>
      <c r="AP394" s="5">
        <v>0</v>
      </c>
      <c r="AQ394" s="5"/>
      <c r="AR394" s="5"/>
      <c r="AS394" s="5"/>
      <c r="AT394" s="5"/>
      <c r="AU394" s="5">
        <f t="shared" si="40"/>
        <v>0</v>
      </c>
      <c r="AV394" s="5">
        <f t="shared" si="41"/>
        <v>0</v>
      </c>
      <c r="AW394" s="5">
        <f t="shared" si="42"/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6">
        <v>0</v>
      </c>
      <c r="BM394" s="5" t="s">
        <v>257</v>
      </c>
      <c r="BN394" s="4" t="s">
        <v>257</v>
      </c>
      <c r="BO394" s="7"/>
      <c r="BP394" s="7"/>
      <c r="BQ394" s="4" t="s">
        <v>253</v>
      </c>
      <c r="BR394" s="5"/>
      <c r="BS394" s="5"/>
      <c r="BT394" s="1"/>
      <c r="BU394" s="5"/>
      <c r="BV394" s="1"/>
      <c r="BW394" s="5"/>
      <c r="BX394" s="5"/>
      <c r="BY394" s="5"/>
      <c r="BZ394" s="1"/>
      <c r="CA394" s="5"/>
      <c r="CB394" s="1"/>
      <c r="CC394" s="5"/>
      <c r="CD394" s="5"/>
      <c r="CE394" s="5"/>
      <c r="CF394" s="1"/>
      <c r="CG394" s="5"/>
      <c r="CH394" s="1"/>
      <c r="CI394" s="5"/>
      <c r="CJ394" s="5"/>
      <c r="CK394" s="5"/>
      <c r="CL394" s="1"/>
      <c r="CM394" s="5"/>
      <c r="CN394" s="1"/>
      <c r="CO394" s="5"/>
      <c r="CP394" s="5"/>
      <c r="CQ394" s="5"/>
      <c r="CR394" s="1"/>
      <c r="CS394" s="5"/>
      <c r="CT394" s="1"/>
      <c r="CU394" s="5"/>
      <c r="CV394" s="5"/>
      <c r="CW394" s="5"/>
      <c r="CX394" s="1"/>
      <c r="CY394" s="5"/>
      <c r="CZ394" s="1"/>
      <c r="DA394" s="5"/>
      <c r="DB394" s="5"/>
      <c r="DC394" s="5"/>
      <c r="DD394" s="1"/>
      <c r="DE394" s="5"/>
      <c r="DF394" s="1"/>
      <c r="DG394" s="5"/>
      <c r="DH394" s="5"/>
      <c r="DI394" s="5"/>
      <c r="DJ394" s="1"/>
      <c r="DK394" s="5"/>
      <c r="DL394" s="1"/>
      <c r="DM394" s="5"/>
      <c r="DN394" s="5"/>
      <c r="DO394" s="5"/>
      <c r="DP394" s="1"/>
      <c r="DQ394" s="5"/>
      <c r="DR394" s="1"/>
      <c r="DS394" s="5"/>
      <c r="DT394" s="5"/>
      <c r="DU394" s="5"/>
      <c r="DV394" s="1"/>
      <c r="DW394" s="5"/>
      <c r="DX394" s="1"/>
      <c r="DY394" s="5"/>
      <c r="DZ394" s="5"/>
      <c r="EA394" s="5"/>
      <c r="EB394" s="1"/>
      <c r="EC394" s="5"/>
      <c r="ED394" s="1"/>
      <c r="EE394" s="5"/>
      <c r="EF394" s="5"/>
      <c r="EG394" s="5"/>
      <c r="EH394" s="1"/>
      <c r="EI394" s="5"/>
      <c r="EJ394" s="1"/>
      <c r="EK394" s="5"/>
      <c r="EL394" s="5"/>
      <c r="EM394" s="5"/>
      <c r="EN394" s="1"/>
      <c r="EO394" s="5"/>
      <c r="EP394" s="1"/>
      <c r="EQ394" s="5"/>
      <c r="ER394" s="5"/>
      <c r="ES394" s="5"/>
      <c r="ET394" s="1"/>
      <c r="EU394" s="5"/>
      <c r="EV394" s="1"/>
      <c r="EW394" s="5"/>
      <c r="EX394" s="5"/>
      <c r="EY394" s="5"/>
      <c r="EZ394" s="1"/>
      <c r="FA394" s="5"/>
      <c r="FB394" s="1"/>
      <c r="FC394" s="5"/>
      <c r="FD394" s="4">
        <v>0</v>
      </c>
      <c r="FE394" s="4">
        <v>0</v>
      </c>
      <c r="FF394" s="1"/>
      <c r="FG394" s="4">
        <v>0</v>
      </c>
      <c r="FH394" s="1"/>
      <c r="FI394" s="4">
        <v>0</v>
      </c>
      <c r="FJ394" s="4">
        <v>0</v>
      </c>
      <c r="FK394" s="4">
        <v>0</v>
      </c>
      <c r="FL394" s="1"/>
      <c r="FM394" s="4">
        <v>0</v>
      </c>
      <c r="FN394" s="1"/>
      <c r="FO394" s="4">
        <v>0</v>
      </c>
      <c r="FP394" s="4">
        <v>0</v>
      </c>
      <c r="FQ394" s="4">
        <v>0</v>
      </c>
      <c r="FR394" s="1"/>
      <c r="FS394" s="4">
        <v>0</v>
      </c>
      <c r="FT394" s="1"/>
      <c r="FU394" s="4">
        <v>0</v>
      </c>
      <c r="FV394" s="4">
        <v>0</v>
      </c>
      <c r="FW394" s="4">
        <v>0</v>
      </c>
      <c r="FX394" s="1"/>
      <c r="FY394" s="4">
        <v>0</v>
      </c>
      <c r="FZ394" s="1"/>
      <c r="GA394" s="4">
        <v>0</v>
      </c>
      <c r="GB394" s="4">
        <v>0</v>
      </c>
      <c r="GC394" s="4">
        <v>0</v>
      </c>
      <c r="GD394" s="1"/>
      <c r="GE394" s="4">
        <v>0</v>
      </c>
      <c r="GF394" s="1"/>
      <c r="GG394" s="4">
        <v>0</v>
      </c>
      <c r="GH394" s="4">
        <v>0</v>
      </c>
      <c r="GI394" s="4">
        <v>0</v>
      </c>
      <c r="GJ394" s="1"/>
      <c r="GK394" s="4">
        <v>0</v>
      </c>
      <c r="GL394" s="1"/>
      <c r="GM394" s="4">
        <v>0</v>
      </c>
      <c r="GN394" s="4">
        <v>0</v>
      </c>
      <c r="GO394" s="4">
        <v>0</v>
      </c>
      <c r="GP394" s="1"/>
      <c r="GQ394" s="4">
        <v>0</v>
      </c>
      <c r="GR394" s="1"/>
      <c r="GS394" s="4">
        <v>0</v>
      </c>
      <c r="GT394" s="4">
        <v>0</v>
      </c>
      <c r="GU394" s="4">
        <v>0</v>
      </c>
      <c r="GV394" s="1"/>
      <c r="GW394" s="4">
        <v>0</v>
      </c>
      <c r="GX394" s="1"/>
      <c r="GY394" s="4">
        <v>0</v>
      </c>
    </row>
    <row r="395" spans="1:207" s="8" customFormat="1" x14ac:dyDescent="0.25">
      <c r="A395" s="4" t="s">
        <v>221</v>
      </c>
      <c r="B395" s="4" t="s">
        <v>975</v>
      </c>
      <c r="C395" s="4" t="s">
        <v>976</v>
      </c>
      <c r="D395" s="30" t="s">
        <v>224</v>
      </c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>
        <v>163.135969318408</v>
      </c>
      <c r="AA395" s="5">
        <v>195.7497253434</v>
      </c>
      <c r="AB395" s="5">
        <v>328.13529457723899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358.885694661809</v>
      </c>
      <c r="AN395" s="5">
        <v>328.13529457723899</v>
      </c>
      <c r="AO395" s="5"/>
      <c r="AP395" s="5"/>
      <c r="AQ395" s="5"/>
      <c r="AR395" s="5"/>
      <c r="AS395" s="5"/>
      <c r="AT395" s="5">
        <v>687.02098923904703</v>
      </c>
      <c r="AU395" s="5">
        <f t="shared" si="40"/>
        <v>0</v>
      </c>
      <c r="AV395" s="5">
        <f t="shared" si="41"/>
        <v>0</v>
      </c>
      <c r="AW395" s="5">
        <f t="shared" si="42"/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163.135969318408</v>
      </c>
      <c r="BL395" s="6">
        <v>32.613756024991901</v>
      </c>
      <c r="BM395" s="5" t="s">
        <v>257</v>
      </c>
      <c r="BN395" s="4" t="s">
        <v>257</v>
      </c>
      <c r="BO395" s="7"/>
      <c r="BP395" s="7"/>
      <c r="BQ395" s="4" t="s">
        <v>253</v>
      </c>
      <c r="BR395" s="5"/>
      <c r="BS395" s="5"/>
      <c r="BT395" s="1"/>
      <c r="BU395" s="5"/>
      <c r="BV395" s="1"/>
      <c r="BW395" s="5"/>
      <c r="BX395" s="5"/>
      <c r="BY395" s="5"/>
      <c r="BZ395" s="1"/>
      <c r="CA395" s="5"/>
      <c r="CB395" s="1"/>
      <c r="CC395" s="5"/>
      <c r="CD395" s="5"/>
      <c r="CE395" s="5"/>
      <c r="CF395" s="1"/>
      <c r="CG395" s="5"/>
      <c r="CH395" s="1"/>
      <c r="CI395" s="5"/>
      <c r="CJ395" s="5"/>
      <c r="CK395" s="5"/>
      <c r="CL395" s="1"/>
      <c r="CM395" s="5"/>
      <c r="CN395" s="1"/>
      <c r="CO395" s="5"/>
      <c r="CP395" s="5"/>
      <c r="CQ395" s="5"/>
      <c r="CR395" s="1"/>
      <c r="CS395" s="5"/>
      <c r="CT395" s="1"/>
      <c r="CU395" s="5"/>
      <c r="CV395" s="5"/>
      <c r="CW395" s="5"/>
      <c r="CX395" s="1"/>
      <c r="CY395" s="5"/>
      <c r="CZ395" s="1"/>
      <c r="DA395" s="5"/>
      <c r="DB395" s="5"/>
      <c r="DC395" s="5"/>
      <c r="DD395" s="1"/>
      <c r="DE395" s="5"/>
      <c r="DF395" s="1"/>
      <c r="DG395" s="5"/>
      <c r="DH395" s="5"/>
      <c r="DI395" s="5"/>
      <c r="DJ395" s="1"/>
      <c r="DK395" s="5"/>
      <c r="DL395" s="1"/>
      <c r="DM395" s="5"/>
      <c r="DN395" s="5"/>
      <c r="DO395" s="5"/>
      <c r="DP395" s="1"/>
      <c r="DQ395" s="5"/>
      <c r="DR395" s="1"/>
      <c r="DS395" s="5"/>
      <c r="DT395" s="5"/>
      <c r="DU395" s="5"/>
      <c r="DV395" s="1"/>
      <c r="DW395" s="5"/>
      <c r="DX395" s="1"/>
      <c r="DY395" s="5"/>
      <c r="DZ395" s="5"/>
      <c r="EA395" s="5"/>
      <c r="EB395" s="1"/>
      <c r="EC395" s="5"/>
      <c r="ED395" s="1"/>
      <c r="EE395" s="5"/>
      <c r="EF395" s="5"/>
      <c r="EG395" s="5"/>
      <c r="EH395" s="1"/>
      <c r="EI395" s="5"/>
      <c r="EJ395" s="1"/>
      <c r="EK395" s="5"/>
      <c r="EL395" s="5">
        <v>163.135969318408</v>
      </c>
      <c r="EM395" s="5">
        <v>131.34267935739501</v>
      </c>
      <c r="EN395" s="1">
        <v>0.80511171083944399</v>
      </c>
      <c r="EO395" s="5">
        <v>115.536683439456</v>
      </c>
      <c r="EP395" s="1">
        <v>0.70822323195905201</v>
      </c>
      <c r="EQ395" s="5">
        <v>17.033333333333299</v>
      </c>
      <c r="ER395" s="5">
        <v>195.7497253434</v>
      </c>
      <c r="ES395" s="5">
        <v>50.383935134608997</v>
      </c>
      <c r="ET395" s="1">
        <v>0.25738955723294799</v>
      </c>
      <c r="EU395" s="5">
        <v>-28.687488691466399</v>
      </c>
      <c r="EV395" s="1">
        <v>-0.146551871994407</v>
      </c>
      <c r="EW395" s="5">
        <v>71.076344086021507</v>
      </c>
      <c r="EX395" s="5">
        <v>328.13529457723899</v>
      </c>
      <c r="EY395" s="5">
        <v>209.924542953594</v>
      </c>
      <c r="EZ395" s="1">
        <v>0.63974996418491104</v>
      </c>
      <c r="FA395" s="5">
        <v>148.31468937713601</v>
      </c>
      <c r="FB395" s="1">
        <v>0.45199249159777399</v>
      </c>
      <c r="FC395" s="5">
        <v>54.896774193548403</v>
      </c>
      <c r="FD395" s="4">
        <v>0</v>
      </c>
      <c r="FE395" s="4">
        <v>0</v>
      </c>
      <c r="FF395" s="1"/>
      <c r="FG395" s="4">
        <v>0</v>
      </c>
      <c r="FH395" s="1"/>
      <c r="FI395" s="4">
        <v>0</v>
      </c>
      <c r="FJ395" s="4">
        <v>0</v>
      </c>
      <c r="FK395" s="4">
        <v>0</v>
      </c>
      <c r="FL395" s="1"/>
      <c r="FM395" s="4">
        <v>0</v>
      </c>
      <c r="FN395" s="1"/>
      <c r="FO395" s="4">
        <v>0</v>
      </c>
      <c r="FP395" s="4">
        <v>0</v>
      </c>
      <c r="FQ395" s="4">
        <v>0</v>
      </c>
      <c r="FR395" s="1"/>
      <c r="FS395" s="4">
        <v>0</v>
      </c>
      <c r="FT395" s="1"/>
      <c r="FU395" s="4">
        <v>0</v>
      </c>
      <c r="FV395" s="4">
        <v>0</v>
      </c>
      <c r="FW395" s="4">
        <v>0</v>
      </c>
      <c r="FX395" s="1"/>
      <c r="FY395" s="4">
        <v>0</v>
      </c>
      <c r="FZ395" s="1"/>
      <c r="GA395" s="4">
        <v>0</v>
      </c>
      <c r="GB395" s="4">
        <v>0</v>
      </c>
      <c r="GC395" s="4">
        <v>0</v>
      </c>
      <c r="GD395" s="1"/>
      <c r="GE395" s="4">
        <v>0</v>
      </c>
      <c r="GF395" s="1"/>
      <c r="GG395" s="4">
        <v>0</v>
      </c>
      <c r="GH395" s="4">
        <v>0</v>
      </c>
      <c r="GI395" s="4">
        <v>0</v>
      </c>
      <c r="GJ395" s="1"/>
      <c r="GK395" s="4">
        <v>0</v>
      </c>
      <c r="GL395" s="1"/>
      <c r="GM395" s="4">
        <v>0</v>
      </c>
      <c r="GN395" s="4">
        <v>358.885694661809</v>
      </c>
      <c r="GO395" s="4">
        <v>181.72661449200399</v>
      </c>
      <c r="GP395" s="1">
        <v>0.50636349454734197</v>
      </c>
      <c r="GQ395" s="4">
        <v>86.8491947479895</v>
      </c>
      <c r="GR395" s="1">
        <v>0.241996814138359</v>
      </c>
      <c r="GS395" s="4">
        <v>88.109677419354796</v>
      </c>
      <c r="GT395" s="4">
        <v>328.13529457723899</v>
      </c>
      <c r="GU395" s="4">
        <v>209.924542953594</v>
      </c>
      <c r="GV395" s="1">
        <v>0.63974996418491104</v>
      </c>
      <c r="GW395" s="4">
        <v>148.31468937713601</v>
      </c>
      <c r="GX395" s="1">
        <v>0.45199249159777399</v>
      </c>
      <c r="GY395" s="4">
        <v>54.896774193548403</v>
      </c>
    </row>
    <row r="396" spans="1:207" s="8" customFormat="1" x14ac:dyDescent="0.25">
      <c r="A396" s="4" t="s">
        <v>221</v>
      </c>
      <c r="B396" s="4" t="s">
        <v>977</v>
      </c>
      <c r="C396" s="4" t="s">
        <v>978</v>
      </c>
      <c r="D396" s="30" t="s">
        <v>224</v>
      </c>
      <c r="E396" s="4"/>
      <c r="F396" s="5"/>
      <c r="G396" s="5"/>
      <c r="H396" s="5"/>
      <c r="I396" s="5"/>
      <c r="J396" s="5">
        <v>14.175879646034501</v>
      </c>
      <c r="K396" s="5">
        <v>12.6011932967033</v>
      </c>
      <c r="L396" s="5">
        <v>19.0914816833026</v>
      </c>
      <c r="M396" s="5">
        <v>6.09559735557613</v>
      </c>
      <c r="N396" s="5">
        <v>0</v>
      </c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>
        <v>0</v>
      </c>
      <c r="AD396" s="5">
        <v>0</v>
      </c>
      <c r="AE396" s="5">
        <v>26.777072942737799</v>
      </c>
      <c r="AF396" s="5">
        <v>25.1870790388787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/>
      <c r="AP396" s="5">
        <v>51.964151981616503</v>
      </c>
      <c r="AQ396" s="5">
        <v>0</v>
      </c>
      <c r="AR396" s="5"/>
      <c r="AS396" s="5"/>
      <c r="AT396" s="5"/>
      <c r="AU396" s="5">
        <f t="shared" si="40"/>
        <v>-51.964151981616503</v>
      </c>
      <c r="AV396" s="5">
        <f t="shared" si="41"/>
        <v>0</v>
      </c>
      <c r="AW396" s="5">
        <f t="shared" si="42"/>
        <v>0</v>
      </c>
      <c r="AX396" s="5">
        <v>-12.995884327726399</v>
      </c>
      <c r="AY396" s="5">
        <v>-6.09559735557613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6">
        <v>0</v>
      </c>
      <c r="BM396" s="5" t="s">
        <v>257</v>
      </c>
      <c r="BN396" s="4" t="s">
        <v>257</v>
      </c>
      <c r="BO396" s="7">
        <v>795</v>
      </c>
      <c r="BP396" s="7"/>
      <c r="BQ396" s="4" t="s">
        <v>253</v>
      </c>
      <c r="BR396" s="5">
        <v>0</v>
      </c>
      <c r="BS396" s="5">
        <v>0</v>
      </c>
      <c r="BT396" s="1"/>
      <c r="BU396" s="5">
        <v>-2.0139018697150502E-3</v>
      </c>
      <c r="BV396" s="1"/>
      <c r="BW396" s="5">
        <v>0</v>
      </c>
      <c r="BX396" s="5"/>
      <c r="BY396" s="5"/>
      <c r="BZ396" s="1"/>
      <c r="CA396" s="5"/>
      <c r="CB396" s="1"/>
      <c r="CC396" s="5"/>
      <c r="CD396" s="5"/>
      <c r="CE396" s="5"/>
      <c r="CF396" s="1"/>
      <c r="CG396" s="5"/>
      <c r="CH396" s="1"/>
      <c r="CI396" s="5"/>
      <c r="CJ396" s="5"/>
      <c r="CK396" s="5"/>
      <c r="CL396" s="1"/>
      <c r="CM396" s="5"/>
      <c r="CN396" s="1"/>
      <c r="CO396" s="5"/>
      <c r="CP396" s="5"/>
      <c r="CQ396" s="5"/>
      <c r="CR396" s="1"/>
      <c r="CS396" s="5"/>
      <c r="CT396" s="1"/>
      <c r="CU396" s="5"/>
      <c r="CV396" s="5"/>
      <c r="CW396" s="5"/>
      <c r="CX396" s="1"/>
      <c r="CY396" s="5"/>
      <c r="CZ396" s="1"/>
      <c r="DA396" s="5"/>
      <c r="DB396" s="5"/>
      <c r="DC396" s="5"/>
      <c r="DD396" s="1"/>
      <c r="DE396" s="5"/>
      <c r="DF396" s="1"/>
      <c r="DG396" s="5"/>
      <c r="DH396" s="5"/>
      <c r="DI396" s="5"/>
      <c r="DJ396" s="1"/>
      <c r="DK396" s="5"/>
      <c r="DL396" s="1"/>
      <c r="DM396" s="5"/>
      <c r="DN396" s="5"/>
      <c r="DO396" s="5"/>
      <c r="DP396" s="1"/>
      <c r="DQ396" s="5"/>
      <c r="DR396" s="1"/>
      <c r="DS396" s="5"/>
      <c r="DT396" s="5"/>
      <c r="DU396" s="5"/>
      <c r="DV396" s="1"/>
      <c r="DW396" s="5"/>
      <c r="DX396" s="1"/>
      <c r="DY396" s="5"/>
      <c r="DZ396" s="5"/>
      <c r="EA396" s="5"/>
      <c r="EB396" s="1"/>
      <c r="EC396" s="5"/>
      <c r="ED396" s="1"/>
      <c r="EE396" s="5"/>
      <c r="EF396" s="5"/>
      <c r="EG396" s="5"/>
      <c r="EH396" s="1"/>
      <c r="EI396" s="5"/>
      <c r="EJ396" s="1"/>
      <c r="EK396" s="5"/>
      <c r="EL396" s="5"/>
      <c r="EM396" s="5"/>
      <c r="EN396" s="1"/>
      <c r="EO396" s="5"/>
      <c r="EP396" s="1"/>
      <c r="EQ396" s="5"/>
      <c r="ER396" s="5"/>
      <c r="ES396" s="5"/>
      <c r="ET396" s="1"/>
      <c r="EU396" s="5"/>
      <c r="EV396" s="1"/>
      <c r="EW396" s="5"/>
      <c r="EX396" s="5"/>
      <c r="EY396" s="5"/>
      <c r="EZ396" s="1"/>
      <c r="FA396" s="5"/>
      <c r="FB396" s="1"/>
      <c r="FC396" s="5"/>
      <c r="FD396" s="4">
        <v>0</v>
      </c>
      <c r="FE396" s="4">
        <v>0</v>
      </c>
      <c r="FF396" s="1"/>
      <c r="FG396" s="4">
        <v>-2.0139018697150502E-3</v>
      </c>
      <c r="FH396" s="1"/>
      <c r="FI396" s="4">
        <v>0</v>
      </c>
      <c r="FJ396" s="4">
        <v>0</v>
      </c>
      <c r="FK396" s="4">
        <v>0</v>
      </c>
      <c r="FL396" s="1"/>
      <c r="FM396" s="4">
        <v>0</v>
      </c>
      <c r="FN396" s="1"/>
      <c r="FO396" s="4">
        <v>0</v>
      </c>
      <c r="FP396" s="4">
        <v>0</v>
      </c>
      <c r="FQ396" s="4">
        <v>0</v>
      </c>
      <c r="FR396" s="1"/>
      <c r="FS396" s="4">
        <v>0</v>
      </c>
      <c r="FT396" s="1"/>
      <c r="FU396" s="4">
        <v>0</v>
      </c>
      <c r="FV396" s="4">
        <v>0</v>
      </c>
      <c r="FW396" s="4">
        <v>0</v>
      </c>
      <c r="FX396" s="1"/>
      <c r="FY396" s="4">
        <v>0</v>
      </c>
      <c r="FZ396" s="1"/>
      <c r="GA396" s="4">
        <v>0</v>
      </c>
      <c r="GB396" s="4">
        <v>0</v>
      </c>
      <c r="GC396" s="4">
        <v>0</v>
      </c>
      <c r="GD396" s="1"/>
      <c r="GE396" s="4">
        <v>0</v>
      </c>
      <c r="GF396" s="1"/>
      <c r="GG396" s="4">
        <v>0</v>
      </c>
      <c r="GH396" s="4">
        <v>0</v>
      </c>
      <c r="GI396" s="4">
        <v>0</v>
      </c>
      <c r="GJ396" s="1"/>
      <c r="GK396" s="4">
        <v>0</v>
      </c>
      <c r="GL396" s="1"/>
      <c r="GM396" s="4">
        <v>0</v>
      </c>
      <c r="GN396" s="4">
        <v>0</v>
      </c>
      <c r="GO396" s="4">
        <v>0</v>
      </c>
      <c r="GP396" s="1"/>
      <c r="GQ396" s="4">
        <v>0</v>
      </c>
      <c r="GR396" s="1"/>
      <c r="GS396" s="4">
        <v>0</v>
      </c>
      <c r="GT396" s="4">
        <v>0</v>
      </c>
      <c r="GU396" s="4">
        <v>0</v>
      </c>
      <c r="GV396" s="1"/>
      <c r="GW396" s="4">
        <v>0</v>
      </c>
      <c r="GX396" s="1"/>
      <c r="GY396" s="4">
        <v>0</v>
      </c>
    </row>
    <row r="397" spans="1:207" s="8" customFormat="1" x14ac:dyDescent="0.25">
      <c r="A397" s="4" t="s">
        <v>221</v>
      </c>
      <c r="B397" s="4" t="s">
        <v>979</v>
      </c>
      <c r="C397" s="4" t="s">
        <v>980</v>
      </c>
      <c r="D397" s="30" t="s">
        <v>256</v>
      </c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>
        <v>0</v>
      </c>
      <c r="AB397" s="5">
        <v>84.721248338810099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84.721248338810099</v>
      </c>
      <c r="AO397" s="5"/>
      <c r="AP397" s="5"/>
      <c r="AQ397" s="5"/>
      <c r="AR397" s="5"/>
      <c r="AS397" s="5"/>
      <c r="AT397" s="5">
        <v>84.721248338810099</v>
      </c>
      <c r="AU397" s="5">
        <f t="shared" si="40"/>
        <v>0</v>
      </c>
      <c r="AV397" s="5">
        <f t="shared" si="41"/>
        <v>0</v>
      </c>
      <c r="AW397" s="5">
        <f t="shared" si="42"/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6">
        <v>0</v>
      </c>
      <c r="BM397" s="5" t="s">
        <v>257</v>
      </c>
      <c r="BN397" s="4" t="s">
        <v>257</v>
      </c>
      <c r="BO397" s="7"/>
      <c r="BP397" s="7"/>
      <c r="BQ397" s="4" t="s">
        <v>253</v>
      </c>
      <c r="BR397" s="5"/>
      <c r="BS397" s="5"/>
      <c r="BT397" s="1"/>
      <c r="BU397" s="5"/>
      <c r="BV397" s="1"/>
      <c r="BW397" s="5"/>
      <c r="BX397" s="5"/>
      <c r="BY397" s="5"/>
      <c r="BZ397" s="1"/>
      <c r="CA397" s="5"/>
      <c r="CB397" s="1"/>
      <c r="CC397" s="5"/>
      <c r="CD397" s="5"/>
      <c r="CE397" s="5"/>
      <c r="CF397" s="1"/>
      <c r="CG397" s="5"/>
      <c r="CH397" s="1"/>
      <c r="CI397" s="5"/>
      <c r="CJ397" s="5"/>
      <c r="CK397" s="5"/>
      <c r="CL397" s="1"/>
      <c r="CM397" s="5"/>
      <c r="CN397" s="1"/>
      <c r="CO397" s="5"/>
      <c r="CP397" s="5"/>
      <c r="CQ397" s="5"/>
      <c r="CR397" s="1"/>
      <c r="CS397" s="5"/>
      <c r="CT397" s="1"/>
      <c r="CU397" s="5"/>
      <c r="CV397" s="5"/>
      <c r="CW397" s="5"/>
      <c r="CX397" s="1"/>
      <c r="CY397" s="5"/>
      <c r="CZ397" s="1"/>
      <c r="DA397" s="5"/>
      <c r="DB397" s="5"/>
      <c r="DC397" s="5"/>
      <c r="DD397" s="1"/>
      <c r="DE397" s="5"/>
      <c r="DF397" s="1"/>
      <c r="DG397" s="5"/>
      <c r="DH397" s="5"/>
      <c r="DI397" s="5"/>
      <c r="DJ397" s="1"/>
      <c r="DK397" s="5"/>
      <c r="DL397" s="1"/>
      <c r="DM397" s="5"/>
      <c r="DN397" s="5"/>
      <c r="DO397" s="5"/>
      <c r="DP397" s="1"/>
      <c r="DQ397" s="5"/>
      <c r="DR397" s="1"/>
      <c r="DS397" s="5"/>
      <c r="DT397" s="5"/>
      <c r="DU397" s="5"/>
      <c r="DV397" s="1"/>
      <c r="DW397" s="5"/>
      <c r="DX397" s="1"/>
      <c r="DY397" s="5"/>
      <c r="DZ397" s="5"/>
      <c r="EA397" s="5"/>
      <c r="EB397" s="1"/>
      <c r="EC397" s="5"/>
      <c r="ED397" s="1"/>
      <c r="EE397" s="5"/>
      <c r="EF397" s="5"/>
      <c r="EG397" s="5"/>
      <c r="EH397" s="1"/>
      <c r="EI397" s="5"/>
      <c r="EJ397" s="1"/>
      <c r="EK397" s="5"/>
      <c r="EL397" s="5"/>
      <c r="EM397" s="5"/>
      <c r="EN397" s="1"/>
      <c r="EO397" s="5"/>
      <c r="EP397" s="1"/>
      <c r="EQ397" s="5"/>
      <c r="ER397" s="5">
        <v>0</v>
      </c>
      <c r="ES397" s="5">
        <v>-0.71801853188928999</v>
      </c>
      <c r="ET397" s="1"/>
      <c r="EU397" s="5">
        <v>-0.829827436823105</v>
      </c>
      <c r="EV397" s="1"/>
      <c r="EW397" s="5">
        <v>0.1</v>
      </c>
      <c r="EX397" s="5">
        <v>84.025902566543607</v>
      </c>
      <c r="EY397" s="5">
        <v>60.189148752029702</v>
      </c>
      <c r="EZ397" s="1">
        <v>0.71631659897212596</v>
      </c>
      <c r="FA397" s="5">
        <v>31.529364703089101</v>
      </c>
      <c r="FB397" s="1">
        <v>0.37523387122345703</v>
      </c>
      <c r="FC397" s="5">
        <v>3.1612903225806499</v>
      </c>
      <c r="FD397" s="4">
        <v>0</v>
      </c>
      <c r="FE397" s="4">
        <v>0</v>
      </c>
      <c r="FF397" s="1"/>
      <c r="FG397" s="4">
        <v>0</v>
      </c>
      <c r="FH397" s="1"/>
      <c r="FI397" s="4">
        <v>0</v>
      </c>
      <c r="FJ397" s="4">
        <v>0</v>
      </c>
      <c r="FK397" s="4">
        <v>0</v>
      </c>
      <c r="FL397" s="1"/>
      <c r="FM397" s="4">
        <v>0</v>
      </c>
      <c r="FN397" s="1"/>
      <c r="FO397" s="4">
        <v>0</v>
      </c>
      <c r="FP397" s="4">
        <v>0</v>
      </c>
      <c r="FQ397" s="4">
        <v>0</v>
      </c>
      <c r="FR397" s="1"/>
      <c r="FS397" s="4">
        <v>0</v>
      </c>
      <c r="FT397" s="1"/>
      <c r="FU397" s="4">
        <v>0</v>
      </c>
      <c r="FV397" s="4">
        <v>0</v>
      </c>
      <c r="FW397" s="4">
        <v>0</v>
      </c>
      <c r="FX397" s="1"/>
      <c r="FY397" s="4">
        <v>0</v>
      </c>
      <c r="FZ397" s="1"/>
      <c r="GA397" s="4">
        <v>0</v>
      </c>
      <c r="GB397" s="4">
        <v>0</v>
      </c>
      <c r="GC397" s="4">
        <v>0</v>
      </c>
      <c r="GD397" s="1"/>
      <c r="GE397" s="4">
        <v>0</v>
      </c>
      <c r="GF397" s="1"/>
      <c r="GG397" s="4">
        <v>0</v>
      </c>
      <c r="GH397" s="4">
        <v>0</v>
      </c>
      <c r="GI397" s="4">
        <v>0</v>
      </c>
      <c r="GJ397" s="1"/>
      <c r="GK397" s="4">
        <v>0</v>
      </c>
      <c r="GL397" s="1"/>
      <c r="GM397" s="4">
        <v>0</v>
      </c>
      <c r="GN397" s="4">
        <v>0</v>
      </c>
      <c r="GO397" s="4">
        <v>-0.71801853188928999</v>
      </c>
      <c r="GP397" s="1"/>
      <c r="GQ397" s="4">
        <v>-0.829827436823105</v>
      </c>
      <c r="GR397" s="1"/>
      <c r="GS397" s="4">
        <v>0.1</v>
      </c>
      <c r="GT397" s="4">
        <v>84.025902566543607</v>
      </c>
      <c r="GU397" s="4">
        <v>60.189148752029702</v>
      </c>
      <c r="GV397" s="1">
        <v>0.71631659897212596</v>
      </c>
      <c r="GW397" s="4">
        <v>31.529364703089101</v>
      </c>
      <c r="GX397" s="1">
        <v>0.37523387122345703</v>
      </c>
      <c r="GY397" s="4">
        <v>3.1612903225806499</v>
      </c>
    </row>
    <row r="398" spans="1:207" s="8" customFormat="1" x14ac:dyDescent="0.25">
      <c r="A398" s="4" t="s">
        <v>221</v>
      </c>
      <c r="B398" s="4" t="s">
        <v>981</v>
      </c>
      <c r="C398" s="4" t="s">
        <v>982</v>
      </c>
      <c r="D398" s="30" t="s">
        <v>231</v>
      </c>
      <c r="E398" s="4" t="s">
        <v>232</v>
      </c>
      <c r="F398" s="5"/>
      <c r="G398" s="5"/>
      <c r="H398" s="5"/>
      <c r="I398" s="5">
        <v>8.4609723508975101</v>
      </c>
      <c r="J398" s="5">
        <v>131.33856634544901</v>
      </c>
      <c r="K398" s="5">
        <v>8.8446672887512392</v>
      </c>
      <c r="L398" s="5">
        <v>-0.218516900961091</v>
      </c>
      <c r="M398" s="5"/>
      <c r="N398" s="5">
        <v>0.16748949663099499</v>
      </c>
      <c r="O398" s="5">
        <v>0</v>
      </c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>
        <v>1.4995088937621801</v>
      </c>
      <c r="AA398" s="5">
        <v>48.403884395792197</v>
      </c>
      <c r="AB398" s="5">
        <v>31.762121874534198</v>
      </c>
      <c r="AC398" s="5">
        <v>0</v>
      </c>
      <c r="AD398" s="5">
        <v>8.4609723508975101</v>
      </c>
      <c r="AE398" s="5">
        <v>140.18323363420001</v>
      </c>
      <c r="AF398" s="5">
        <v>-0.218516900961091</v>
      </c>
      <c r="AG398" s="5">
        <v>0.16748949663099499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49.903393289554401</v>
      </c>
      <c r="AN398" s="5">
        <v>31.762121874534198</v>
      </c>
      <c r="AO398" s="5">
        <v>8.4609723508975101</v>
      </c>
      <c r="AP398" s="5">
        <v>139.96471673323899</v>
      </c>
      <c r="AQ398" s="5">
        <v>0.16748949663099499</v>
      </c>
      <c r="AR398" s="5"/>
      <c r="AS398" s="5"/>
      <c r="AT398" s="5">
        <v>81.665515164088603</v>
      </c>
      <c r="AU398" s="5">
        <f t="shared" si="40"/>
        <v>-139.79722723660799</v>
      </c>
      <c r="AV398" s="5">
        <f t="shared" si="41"/>
        <v>-0.16748949663099499</v>
      </c>
      <c r="AW398" s="5">
        <f t="shared" si="42"/>
        <v>0</v>
      </c>
      <c r="AX398" s="5">
        <v>0.218516900961091</v>
      </c>
      <c r="AY398" s="5">
        <v>0.16748949663099499</v>
      </c>
      <c r="AZ398" s="5">
        <v>-0.16748949663099499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1.4995088937621801</v>
      </c>
      <c r="BL398" s="6">
        <v>46.90437550203</v>
      </c>
      <c r="BM398" s="5" t="s">
        <v>225</v>
      </c>
      <c r="BN398" s="4" t="s">
        <v>225</v>
      </c>
      <c r="BO398" s="7">
        <v>133</v>
      </c>
      <c r="BP398" s="7"/>
      <c r="BQ398" s="4" t="s">
        <v>253</v>
      </c>
      <c r="BR398" s="5">
        <v>0.16748949663099499</v>
      </c>
      <c r="BS398" s="5">
        <v>0.16748949663099499</v>
      </c>
      <c r="BT398" s="1">
        <v>1</v>
      </c>
      <c r="BU398" s="5">
        <v>0.168962547092397</v>
      </c>
      <c r="BV398" s="1">
        <v>1.00879488261074</v>
      </c>
      <c r="BW398" s="5">
        <v>0</v>
      </c>
      <c r="BX398" s="5">
        <v>0</v>
      </c>
      <c r="BY398" s="5">
        <v>0</v>
      </c>
      <c r="BZ398" s="1"/>
      <c r="CA398" s="5">
        <v>4.0004109887532298E-4</v>
      </c>
      <c r="CB398" s="1"/>
      <c r="CC398" s="5">
        <v>0</v>
      </c>
      <c r="CD398" s="5"/>
      <c r="CE398" s="5"/>
      <c r="CF398" s="1"/>
      <c r="CG398" s="5"/>
      <c r="CH398" s="1"/>
      <c r="CI398" s="5"/>
      <c r="CJ398" s="5"/>
      <c r="CK398" s="5"/>
      <c r="CL398" s="1"/>
      <c r="CM398" s="5"/>
      <c r="CN398" s="1"/>
      <c r="CO398" s="5"/>
      <c r="CP398" s="5"/>
      <c r="CQ398" s="5"/>
      <c r="CR398" s="1"/>
      <c r="CS398" s="5"/>
      <c r="CT398" s="1"/>
      <c r="CU398" s="5"/>
      <c r="CV398" s="5"/>
      <c r="CW398" s="5"/>
      <c r="CX398" s="1"/>
      <c r="CY398" s="5"/>
      <c r="CZ398" s="1"/>
      <c r="DA398" s="5"/>
      <c r="DB398" s="5"/>
      <c r="DC398" s="5"/>
      <c r="DD398" s="1"/>
      <c r="DE398" s="5"/>
      <c r="DF398" s="1"/>
      <c r="DG398" s="5"/>
      <c r="DH398" s="5"/>
      <c r="DI398" s="5"/>
      <c r="DJ398" s="1"/>
      <c r="DK398" s="5"/>
      <c r="DL398" s="1"/>
      <c r="DM398" s="5"/>
      <c r="DN398" s="5"/>
      <c r="DO398" s="5"/>
      <c r="DP398" s="1"/>
      <c r="DQ398" s="5"/>
      <c r="DR398" s="1"/>
      <c r="DS398" s="5"/>
      <c r="DT398" s="5"/>
      <c r="DU398" s="5"/>
      <c r="DV398" s="1"/>
      <c r="DW398" s="5"/>
      <c r="DX398" s="1"/>
      <c r="DY398" s="5"/>
      <c r="DZ398" s="5"/>
      <c r="EA398" s="5"/>
      <c r="EB398" s="1"/>
      <c r="EC398" s="5"/>
      <c r="ED398" s="1"/>
      <c r="EE398" s="5"/>
      <c r="EF398" s="5"/>
      <c r="EG398" s="5"/>
      <c r="EH398" s="1"/>
      <c r="EI398" s="5"/>
      <c r="EJ398" s="1"/>
      <c r="EK398" s="5"/>
      <c r="EL398" s="5">
        <v>1.4995088937621801</v>
      </c>
      <c r="EM398" s="5">
        <v>-6.53675304580897</v>
      </c>
      <c r="EN398" s="1">
        <v>-4.3592626045775704</v>
      </c>
      <c r="EO398" s="5">
        <v>-6.6157755847953199</v>
      </c>
      <c r="EP398" s="1">
        <v>-4.4119615510893802</v>
      </c>
      <c r="EQ398" s="5">
        <v>6.6666666666666693E-2</v>
      </c>
      <c r="ER398" s="5">
        <v>48.403884395792197</v>
      </c>
      <c r="ES398" s="5">
        <v>21.0265258816741</v>
      </c>
      <c r="ET398" s="1">
        <v>0.434397489873807</v>
      </c>
      <c r="EU398" s="5">
        <v>17.9471569111892</v>
      </c>
      <c r="EV398" s="1">
        <v>0.370779269788301</v>
      </c>
      <c r="EW398" s="5">
        <v>3</v>
      </c>
      <c r="EX398" s="5">
        <v>31.762121874534198</v>
      </c>
      <c r="EY398" s="5">
        <v>9.2004046033578195</v>
      </c>
      <c r="EZ398" s="1">
        <v>0.28966593100111498</v>
      </c>
      <c r="FA398" s="5">
        <v>7.25891888585162</v>
      </c>
      <c r="FB398" s="1">
        <v>0.22854011185164499</v>
      </c>
      <c r="FC398" s="5">
        <v>2</v>
      </c>
      <c r="FD398" s="4">
        <v>0.16748949663099499</v>
      </c>
      <c r="FE398" s="4">
        <v>0.16748949663099499</v>
      </c>
      <c r="FF398" s="1">
        <v>1</v>
      </c>
      <c r="FG398" s="4">
        <v>0.16936258819127201</v>
      </c>
      <c r="FH398" s="1">
        <v>1.01118333745073</v>
      </c>
      <c r="FI398" s="4">
        <v>0</v>
      </c>
      <c r="FJ398" s="4">
        <v>0</v>
      </c>
      <c r="FK398" s="4">
        <v>0</v>
      </c>
      <c r="FL398" s="1"/>
      <c r="FM398" s="4">
        <v>0</v>
      </c>
      <c r="FN398" s="1"/>
      <c r="FO398" s="4">
        <v>0</v>
      </c>
      <c r="FP398" s="4">
        <v>0</v>
      </c>
      <c r="FQ398" s="4">
        <v>0</v>
      </c>
      <c r="FR398" s="1"/>
      <c r="FS398" s="4">
        <v>0</v>
      </c>
      <c r="FT398" s="1"/>
      <c r="FU398" s="4">
        <v>0</v>
      </c>
      <c r="FV398" s="4">
        <v>0</v>
      </c>
      <c r="FW398" s="4">
        <v>0</v>
      </c>
      <c r="FX398" s="1"/>
      <c r="FY398" s="4">
        <v>0</v>
      </c>
      <c r="FZ398" s="1"/>
      <c r="GA398" s="4">
        <v>0</v>
      </c>
      <c r="GB398" s="4">
        <v>0</v>
      </c>
      <c r="GC398" s="4">
        <v>0</v>
      </c>
      <c r="GD398" s="1"/>
      <c r="GE398" s="4">
        <v>0</v>
      </c>
      <c r="GF398" s="1"/>
      <c r="GG398" s="4">
        <v>0</v>
      </c>
      <c r="GH398" s="4">
        <v>0</v>
      </c>
      <c r="GI398" s="4">
        <v>0</v>
      </c>
      <c r="GJ398" s="1"/>
      <c r="GK398" s="4">
        <v>0</v>
      </c>
      <c r="GL398" s="1"/>
      <c r="GM398" s="4">
        <v>0</v>
      </c>
      <c r="GN398" s="4">
        <v>49.903393289554401</v>
      </c>
      <c r="GO398" s="4">
        <v>14.4897728358651</v>
      </c>
      <c r="GP398" s="1">
        <v>0.29035646437489898</v>
      </c>
      <c r="GQ398" s="4">
        <v>11.331381326393799</v>
      </c>
      <c r="GR398" s="1">
        <v>0.227066349188837</v>
      </c>
      <c r="GS398" s="4">
        <v>3.06666666666667</v>
      </c>
      <c r="GT398" s="4">
        <v>31.762121874534198</v>
      </c>
      <c r="GU398" s="4">
        <v>9.2004046033578195</v>
      </c>
      <c r="GV398" s="1">
        <v>0.28966593100111498</v>
      </c>
      <c r="GW398" s="4">
        <v>7.25891888585162</v>
      </c>
      <c r="GX398" s="1">
        <v>0.22854011185164499</v>
      </c>
      <c r="GY398" s="4">
        <v>2</v>
      </c>
    </row>
    <row r="399" spans="1:207" s="8" customFormat="1" x14ac:dyDescent="0.25">
      <c r="A399" s="4" t="s">
        <v>221</v>
      </c>
      <c r="B399" s="4" t="s">
        <v>983</v>
      </c>
      <c r="C399" s="4" t="s">
        <v>983</v>
      </c>
      <c r="D399" s="30" t="s">
        <v>224</v>
      </c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>
        <v>0.215230324909747</v>
      </c>
      <c r="AB399" s="5">
        <v>79.884753916097395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0.215230324909747</v>
      </c>
      <c r="AN399" s="5">
        <v>79.884753916097395</v>
      </c>
      <c r="AO399" s="5"/>
      <c r="AP399" s="5"/>
      <c r="AQ399" s="5"/>
      <c r="AR399" s="5"/>
      <c r="AS399" s="5"/>
      <c r="AT399" s="5">
        <v>80.099984241007206</v>
      </c>
      <c r="AU399" s="5">
        <f t="shared" si="40"/>
        <v>0</v>
      </c>
      <c r="AV399" s="5">
        <f t="shared" si="41"/>
        <v>0</v>
      </c>
      <c r="AW399" s="5">
        <f t="shared" si="42"/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6">
        <v>0.215230324909747</v>
      </c>
      <c r="BM399" s="5" t="s">
        <v>225</v>
      </c>
      <c r="BN399" s="4" t="s">
        <v>225</v>
      </c>
      <c r="BO399" s="7">
        <v>12</v>
      </c>
      <c r="BP399" s="7"/>
      <c r="BQ399" s="4" t="s">
        <v>253</v>
      </c>
      <c r="BR399" s="5"/>
      <c r="BS399" s="5"/>
      <c r="BT399" s="1"/>
      <c r="BU399" s="5"/>
      <c r="BV399" s="1"/>
      <c r="BW399" s="5"/>
      <c r="BX399" s="5"/>
      <c r="BY399" s="5"/>
      <c r="BZ399" s="1"/>
      <c r="CA399" s="5"/>
      <c r="CB399" s="1"/>
      <c r="CC399" s="5"/>
      <c r="CD399" s="5"/>
      <c r="CE399" s="5"/>
      <c r="CF399" s="1"/>
      <c r="CG399" s="5"/>
      <c r="CH399" s="1"/>
      <c r="CI399" s="5"/>
      <c r="CJ399" s="5"/>
      <c r="CK399" s="5"/>
      <c r="CL399" s="1"/>
      <c r="CM399" s="5"/>
      <c r="CN399" s="1"/>
      <c r="CO399" s="5"/>
      <c r="CP399" s="5"/>
      <c r="CQ399" s="5"/>
      <c r="CR399" s="1"/>
      <c r="CS399" s="5"/>
      <c r="CT399" s="1"/>
      <c r="CU399" s="5"/>
      <c r="CV399" s="5"/>
      <c r="CW399" s="5"/>
      <c r="CX399" s="1"/>
      <c r="CY399" s="5"/>
      <c r="CZ399" s="1"/>
      <c r="DA399" s="5"/>
      <c r="DB399" s="5"/>
      <c r="DC399" s="5"/>
      <c r="DD399" s="1"/>
      <c r="DE399" s="5"/>
      <c r="DF399" s="1"/>
      <c r="DG399" s="5"/>
      <c r="DH399" s="5"/>
      <c r="DI399" s="5"/>
      <c r="DJ399" s="1"/>
      <c r="DK399" s="5"/>
      <c r="DL399" s="1"/>
      <c r="DM399" s="5"/>
      <c r="DN399" s="5"/>
      <c r="DO399" s="5"/>
      <c r="DP399" s="1"/>
      <c r="DQ399" s="5"/>
      <c r="DR399" s="1"/>
      <c r="DS399" s="5"/>
      <c r="DT399" s="5"/>
      <c r="DU399" s="5"/>
      <c r="DV399" s="1"/>
      <c r="DW399" s="5"/>
      <c r="DX399" s="1"/>
      <c r="DY399" s="5"/>
      <c r="DZ399" s="5"/>
      <c r="EA399" s="5"/>
      <c r="EB399" s="1"/>
      <c r="EC399" s="5"/>
      <c r="ED399" s="1"/>
      <c r="EE399" s="5"/>
      <c r="EF399" s="5"/>
      <c r="EG399" s="5"/>
      <c r="EH399" s="1"/>
      <c r="EI399" s="5"/>
      <c r="EJ399" s="1"/>
      <c r="EK399" s="5"/>
      <c r="EL399" s="5"/>
      <c r="EM399" s="5"/>
      <c r="EN399" s="1"/>
      <c r="EO399" s="5"/>
      <c r="EP399" s="1"/>
      <c r="EQ399" s="5"/>
      <c r="ER399" s="5">
        <v>0.215230324909747</v>
      </c>
      <c r="ES399" s="5">
        <v>-17.767527928384499</v>
      </c>
      <c r="ET399" s="1">
        <v>-82.551229413582604</v>
      </c>
      <c r="EU399" s="5">
        <v>-27.671430672084199</v>
      </c>
      <c r="EV399" s="1">
        <v>-128.56659805576999</v>
      </c>
      <c r="EW399" s="5">
        <v>9.1290322580645196</v>
      </c>
      <c r="EX399" s="5">
        <v>79.884753916097395</v>
      </c>
      <c r="EY399" s="5">
        <v>50.952443924864703</v>
      </c>
      <c r="EZ399" s="1">
        <v>0.63782438359114002</v>
      </c>
      <c r="FA399" s="5">
        <v>30.204326352461699</v>
      </c>
      <c r="FB399" s="1">
        <v>0.37809875942267002</v>
      </c>
      <c r="FC399" s="5">
        <v>17.481720430107501</v>
      </c>
      <c r="FD399" s="4">
        <v>0</v>
      </c>
      <c r="FE399" s="4">
        <v>0</v>
      </c>
      <c r="FF399" s="1"/>
      <c r="FG399" s="4">
        <v>0</v>
      </c>
      <c r="FH399" s="1"/>
      <c r="FI399" s="4">
        <v>0</v>
      </c>
      <c r="FJ399" s="4">
        <v>0</v>
      </c>
      <c r="FK399" s="4">
        <v>0</v>
      </c>
      <c r="FL399" s="1"/>
      <c r="FM399" s="4">
        <v>0</v>
      </c>
      <c r="FN399" s="1"/>
      <c r="FO399" s="4">
        <v>0</v>
      </c>
      <c r="FP399" s="4">
        <v>0</v>
      </c>
      <c r="FQ399" s="4">
        <v>0</v>
      </c>
      <c r="FR399" s="1"/>
      <c r="FS399" s="4">
        <v>0</v>
      </c>
      <c r="FT399" s="1"/>
      <c r="FU399" s="4">
        <v>0</v>
      </c>
      <c r="FV399" s="4">
        <v>0</v>
      </c>
      <c r="FW399" s="4">
        <v>0</v>
      </c>
      <c r="FX399" s="1"/>
      <c r="FY399" s="4">
        <v>0</v>
      </c>
      <c r="FZ399" s="1"/>
      <c r="GA399" s="4">
        <v>0</v>
      </c>
      <c r="GB399" s="4">
        <v>0</v>
      </c>
      <c r="GC399" s="4">
        <v>0</v>
      </c>
      <c r="GD399" s="1"/>
      <c r="GE399" s="4">
        <v>0</v>
      </c>
      <c r="GF399" s="1"/>
      <c r="GG399" s="4">
        <v>0</v>
      </c>
      <c r="GH399" s="4">
        <v>0</v>
      </c>
      <c r="GI399" s="4">
        <v>0</v>
      </c>
      <c r="GJ399" s="1"/>
      <c r="GK399" s="4">
        <v>0</v>
      </c>
      <c r="GL399" s="1"/>
      <c r="GM399" s="4">
        <v>0</v>
      </c>
      <c r="GN399" s="4">
        <v>0.215230324909747</v>
      </c>
      <c r="GO399" s="4">
        <v>-17.767527928384499</v>
      </c>
      <c r="GP399" s="1">
        <v>-82.551229413582604</v>
      </c>
      <c r="GQ399" s="4">
        <v>-27.671430672084199</v>
      </c>
      <c r="GR399" s="1">
        <v>-128.56659805576999</v>
      </c>
      <c r="GS399" s="4">
        <v>9.1290322580645196</v>
      </c>
      <c r="GT399" s="4">
        <v>79.884753916097395</v>
      </c>
      <c r="GU399" s="4">
        <v>50.952443924864703</v>
      </c>
      <c r="GV399" s="1">
        <v>0.63782438359114002</v>
      </c>
      <c r="GW399" s="4">
        <v>30.204326352461699</v>
      </c>
      <c r="GX399" s="1">
        <v>0.37809875942267002</v>
      </c>
      <c r="GY399" s="4">
        <v>17.481720430107501</v>
      </c>
    </row>
    <row r="400" spans="1:207" s="8" customFormat="1" x14ac:dyDescent="0.25">
      <c r="A400" s="4" t="s">
        <v>221</v>
      </c>
      <c r="B400" s="4" t="s">
        <v>984</v>
      </c>
      <c r="C400" s="4" t="s">
        <v>985</v>
      </c>
      <c r="D400" s="30" t="s">
        <v>256</v>
      </c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>
        <v>0</v>
      </c>
      <c r="AA400" s="5">
        <v>163.841319374248</v>
      </c>
      <c r="AB400" s="5">
        <v>66.403452702679203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163.841319374248</v>
      </c>
      <c r="AN400" s="5">
        <v>66.403452702679203</v>
      </c>
      <c r="AO400" s="5"/>
      <c r="AP400" s="5"/>
      <c r="AQ400" s="5"/>
      <c r="AR400" s="5"/>
      <c r="AS400" s="5"/>
      <c r="AT400" s="5">
        <v>230.24477207692701</v>
      </c>
      <c r="AU400" s="5">
        <f t="shared" si="40"/>
        <v>0</v>
      </c>
      <c r="AV400" s="5">
        <f t="shared" si="41"/>
        <v>0</v>
      </c>
      <c r="AW400" s="5">
        <f t="shared" si="42"/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6">
        <v>163.841319374248</v>
      </c>
      <c r="BM400" s="5" t="s">
        <v>257</v>
      </c>
      <c r="BN400" s="4" t="s">
        <v>257</v>
      </c>
      <c r="BO400" s="7"/>
      <c r="BP400" s="7"/>
      <c r="BQ400" s="4" t="s">
        <v>253</v>
      </c>
      <c r="BR400" s="5"/>
      <c r="BS400" s="5"/>
      <c r="BT400" s="1"/>
      <c r="BU400" s="5"/>
      <c r="BV400" s="1"/>
      <c r="BW400" s="5"/>
      <c r="BX400" s="5"/>
      <c r="BY400" s="5"/>
      <c r="BZ400" s="1"/>
      <c r="CA400" s="5"/>
      <c r="CB400" s="1"/>
      <c r="CC400" s="5"/>
      <c r="CD400" s="5"/>
      <c r="CE400" s="5"/>
      <c r="CF400" s="1"/>
      <c r="CG400" s="5"/>
      <c r="CH400" s="1"/>
      <c r="CI400" s="5"/>
      <c r="CJ400" s="5"/>
      <c r="CK400" s="5"/>
      <c r="CL400" s="1"/>
      <c r="CM400" s="5"/>
      <c r="CN400" s="1"/>
      <c r="CO400" s="5"/>
      <c r="CP400" s="5"/>
      <c r="CQ400" s="5"/>
      <c r="CR400" s="1"/>
      <c r="CS400" s="5"/>
      <c r="CT400" s="1"/>
      <c r="CU400" s="5"/>
      <c r="CV400" s="5"/>
      <c r="CW400" s="5"/>
      <c r="CX400" s="1"/>
      <c r="CY400" s="5"/>
      <c r="CZ400" s="1"/>
      <c r="DA400" s="5"/>
      <c r="DB400" s="5"/>
      <c r="DC400" s="5"/>
      <c r="DD400" s="1"/>
      <c r="DE400" s="5"/>
      <c r="DF400" s="1"/>
      <c r="DG400" s="5"/>
      <c r="DH400" s="5"/>
      <c r="DI400" s="5"/>
      <c r="DJ400" s="1"/>
      <c r="DK400" s="5"/>
      <c r="DL400" s="1"/>
      <c r="DM400" s="5"/>
      <c r="DN400" s="5"/>
      <c r="DO400" s="5"/>
      <c r="DP400" s="1"/>
      <c r="DQ400" s="5"/>
      <c r="DR400" s="1"/>
      <c r="DS400" s="5"/>
      <c r="DT400" s="5"/>
      <c r="DU400" s="5"/>
      <c r="DV400" s="1"/>
      <c r="DW400" s="5"/>
      <c r="DX400" s="1"/>
      <c r="DY400" s="5"/>
      <c r="DZ400" s="5"/>
      <c r="EA400" s="5"/>
      <c r="EB400" s="1"/>
      <c r="EC400" s="5"/>
      <c r="ED400" s="1"/>
      <c r="EE400" s="5"/>
      <c r="EF400" s="5"/>
      <c r="EG400" s="5"/>
      <c r="EH400" s="1"/>
      <c r="EI400" s="5"/>
      <c r="EJ400" s="1"/>
      <c r="EK400" s="5"/>
      <c r="EL400" s="5">
        <v>0</v>
      </c>
      <c r="EM400" s="5">
        <v>-15.918779266925201</v>
      </c>
      <c r="EN400" s="1"/>
      <c r="EO400" s="5">
        <v>-25.683228637417699</v>
      </c>
      <c r="EP400" s="1"/>
      <c r="EQ400" s="5">
        <v>3.54838709677419</v>
      </c>
      <c r="ER400" s="5">
        <v>163.841319374248</v>
      </c>
      <c r="ES400" s="5">
        <v>123.877642471717</v>
      </c>
      <c r="ET400" s="1">
        <v>0.75608303781266994</v>
      </c>
      <c r="EU400" s="5">
        <v>114.216223923146</v>
      </c>
      <c r="EV400" s="1">
        <v>0.69711489360172996</v>
      </c>
      <c r="EW400" s="5">
        <v>8.5806451612903203</v>
      </c>
      <c r="EX400" s="5">
        <v>66.403452702679203</v>
      </c>
      <c r="EY400" s="5">
        <v>32.122981940377102</v>
      </c>
      <c r="EZ400" s="1">
        <v>0.48375469396459603</v>
      </c>
      <c r="FA400" s="5">
        <v>23.355717858357401</v>
      </c>
      <c r="FB400" s="1">
        <v>0.35172444967481398</v>
      </c>
      <c r="FC400" s="5">
        <v>6.7118279569892501</v>
      </c>
      <c r="FD400" s="4">
        <v>0</v>
      </c>
      <c r="FE400" s="4">
        <v>0</v>
      </c>
      <c r="FF400" s="1"/>
      <c r="FG400" s="4">
        <v>0</v>
      </c>
      <c r="FH400" s="1"/>
      <c r="FI400" s="4">
        <v>0</v>
      </c>
      <c r="FJ400" s="4">
        <v>0</v>
      </c>
      <c r="FK400" s="4">
        <v>0</v>
      </c>
      <c r="FL400" s="1"/>
      <c r="FM400" s="4">
        <v>0</v>
      </c>
      <c r="FN400" s="1"/>
      <c r="FO400" s="4">
        <v>0</v>
      </c>
      <c r="FP400" s="4">
        <v>0</v>
      </c>
      <c r="FQ400" s="4">
        <v>0</v>
      </c>
      <c r="FR400" s="1"/>
      <c r="FS400" s="4">
        <v>0</v>
      </c>
      <c r="FT400" s="1"/>
      <c r="FU400" s="4">
        <v>0</v>
      </c>
      <c r="FV400" s="4">
        <v>0</v>
      </c>
      <c r="FW400" s="4">
        <v>0</v>
      </c>
      <c r="FX400" s="1"/>
      <c r="FY400" s="4">
        <v>0</v>
      </c>
      <c r="FZ400" s="1"/>
      <c r="GA400" s="4">
        <v>0</v>
      </c>
      <c r="GB400" s="4">
        <v>0</v>
      </c>
      <c r="GC400" s="4">
        <v>0</v>
      </c>
      <c r="GD400" s="1"/>
      <c r="GE400" s="4">
        <v>0</v>
      </c>
      <c r="GF400" s="1"/>
      <c r="GG400" s="4">
        <v>0</v>
      </c>
      <c r="GH400" s="4">
        <v>0</v>
      </c>
      <c r="GI400" s="4">
        <v>0</v>
      </c>
      <c r="GJ400" s="1"/>
      <c r="GK400" s="4">
        <v>0</v>
      </c>
      <c r="GL400" s="1"/>
      <c r="GM400" s="4">
        <v>0</v>
      </c>
      <c r="GN400" s="4">
        <v>163.841319374248</v>
      </c>
      <c r="GO400" s="4">
        <v>107.958863204792</v>
      </c>
      <c r="GP400" s="1">
        <v>0.65892330223605799</v>
      </c>
      <c r="GQ400" s="4">
        <v>88.532995285728205</v>
      </c>
      <c r="GR400" s="1">
        <v>0.54035816864670305</v>
      </c>
      <c r="GS400" s="4">
        <v>12.1290322580645</v>
      </c>
      <c r="GT400" s="4">
        <v>66.403452702679203</v>
      </c>
      <c r="GU400" s="4">
        <v>32.122981940377102</v>
      </c>
      <c r="GV400" s="1">
        <v>0.48375469396459603</v>
      </c>
      <c r="GW400" s="4">
        <v>23.355717858357401</v>
      </c>
      <c r="GX400" s="1">
        <v>0.35172444967481398</v>
      </c>
      <c r="GY400" s="4">
        <v>6.7118279569892501</v>
      </c>
    </row>
    <row r="401" spans="1:207" s="8" customFormat="1" x14ac:dyDescent="0.25">
      <c r="A401" s="4" t="s">
        <v>221</v>
      </c>
      <c r="B401" s="4" t="s">
        <v>986</v>
      </c>
      <c r="C401" s="4" t="s">
        <v>986</v>
      </c>
      <c r="D401" s="30" t="s">
        <v>241</v>
      </c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>
        <v>46.164340696117897</v>
      </c>
      <c r="AB401" s="5">
        <v>272.48673584641699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46.164340696117897</v>
      </c>
      <c r="AN401" s="5">
        <v>272.48673584641699</v>
      </c>
      <c r="AO401" s="5"/>
      <c r="AP401" s="5"/>
      <c r="AQ401" s="5"/>
      <c r="AR401" s="5"/>
      <c r="AS401" s="5"/>
      <c r="AT401" s="5">
        <v>318.65107654253501</v>
      </c>
      <c r="AU401" s="5">
        <f t="shared" si="40"/>
        <v>0</v>
      </c>
      <c r="AV401" s="5">
        <f t="shared" si="41"/>
        <v>0</v>
      </c>
      <c r="AW401" s="5">
        <f t="shared" si="42"/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6">
        <v>46.164340696117897</v>
      </c>
      <c r="BM401" s="5" t="s">
        <v>257</v>
      </c>
      <c r="BN401" s="4" t="s">
        <v>257</v>
      </c>
      <c r="BO401" s="7"/>
      <c r="BP401" s="7"/>
      <c r="BQ401" s="4" t="s">
        <v>253</v>
      </c>
      <c r="BR401" s="5"/>
      <c r="BS401" s="5"/>
      <c r="BT401" s="1"/>
      <c r="BU401" s="5"/>
      <c r="BV401" s="1"/>
      <c r="BW401" s="5"/>
      <c r="BX401" s="5"/>
      <c r="BY401" s="5"/>
      <c r="BZ401" s="1"/>
      <c r="CA401" s="5"/>
      <c r="CB401" s="1"/>
      <c r="CC401" s="5"/>
      <c r="CD401" s="5"/>
      <c r="CE401" s="5"/>
      <c r="CF401" s="1"/>
      <c r="CG401" s="5"/>
      <c r="CH401" s="1"/>
      <c r="CI401" s="5"/>
      <c r="CJ401" s="5"/>
      <c r="CK401" s="5"/>
      <c r="CL401" s="1"/>
      <c r="CM401" s="5"/>
      <c r="CN401" s="1"/>
      <c r="CO401" s="5"/>
      <c r="CP401" s="5"/>
      <c r="CQ401" s="5"/>
      <c r="CR401" s="1"/>
      <c r="CS401" s="5"/>
      <c r="CT401" s="1"/>
      <c r="CU401" s="5"/>
      <c r="CV401" s="5"/>
      <c r="CW401" s="5"/>
      <c r="CX401" s="1"/>
      <c r="CY401" s="5"/>
      <c r="CZ401" s="1"/>
      <c r="DA401" s="5"/>
      <c r="DB401" s="5"/>
      <c r="DC401" s="5"/>
      <c r="DD401" s="1"/>
      <c r="DE401" s="5"/>
      <c r="DF401" s="1"/>
      <c r="DG401" s="5"/>
      <c r="DH401" s="5"/>
      <c r="DI401" s="5"/>
      <c r="DJ401" s="1"/>
      <c r="DK401" s="5"/>
      <c r="DL401" s="1"/>
      <c r="DM401" s="5"/>
      <c r="DN401" s="5"/>
      <c r="DO401" s="5"/>
      <c r="DP401" s="1"/>
      <c r="DQ401" s="5"/>
      <c r="DR401" s="1"/>
      <c r="DS401" s="5"/>
      <c r="DT401" s="5"/>
      <c r="DU401" s="5"/>
      <c r="DV401" s="1"/>
      <c r="DW401" s="5"/>
      <c r="DX401" s="1"/>
      <c r="DY401" s="5"/>
      <c r="DZ401" s="5"/>
      <c r="EA401" s="5"/>
      <c r="EB401" s="1"/>
      <c r="EC401" s="5"/>
      <c r="ED401" s="1"/>
      <c r="EE401" s="5"/>
      <c r="EF401" s="5"/>
      <c r="EG401" s="5"/>
      <c r="EH401" s="1"/>
      <c r="EI401" s="5"/>
      <c r="EJ401" s="1"/>
      <c r="EK401" s="5"/>
      <c r="EL401" s="5"/>
      <c r="EM401" s="5"/>
      <c r="EN401" s="1"/>
      <c r="EO401" s="5"/>
      <c r="EP401" s="1"/>
      <c r="EQ401" s="5"/>
      <c r="ER401" s="5">
        <v>45.795892298435597</v>
      </c>
      <c r="ES401" s="5">
        <v>-35.875017305986198</v>
      </c>
      <c r="ET401" s="1">
        <v>-0.78336757961175696</v>
      </c>
      <c r="EU401" s="5">
        <v>-56.8660802075077</v>
      </c>
      <c r="EV401" s="1">
        <v>-1.24172883971627</v>
      </c>
      <c r="EW401" s="5">
        <v>11.7935483870968</v>
      </c>
      <c r="EX401" s="5">
        <v>272.69785374460997</v>
      </c>
      <c r="EY401" s="5">
        <v>182.97016676137801</v>
      </c>
      <c r="EZ401" s="1">
        <v>0.67096298796959297</v>
      </c>
      <c r="FA401" s="5">
        <v>80.228935447794896</v>
      </c>
      <c r="FB401" s="1">
        <v>0.294204499031121</v>
      </c>
      <c r="FC401" s="5">
        <v>19.8494623655914</v>
      </c>
      <c r="FD401" s="4">
        <v>0</v>
      </c>
      <c r="FE401" s="4">
        <v>0</v>
      </c>
      <c r="FF401" s="1"/>
      <c r="FG401" s="4">
        <v>0</v>
      </c>
      <c r="FH401" s="1"/>
      <c r="FI401" s="4">
        <v>0</v>
      </c>
      <c r="FJ401" s="4">
        <v>0</v>
      </c>
      <c r="FK401" s="4">
        <v>0</v>
      </c>
      <c r="FL401" s="1"/>
      <c r="FM401" s="4">
        <v>0</v>
      </c>
      <c r="FN401" s="1"/>
      <c r="FO401" s="4">
        <v>0</v>
      </c>
      <c r="FP401" s="4">
        <v>0</v>
      </c>
      <c r="FQ401" s="4">
        <v>0</v>
      </c>
      <c r="FR401" s="1"/>
      <c r="FS401" s="4">
        <v>0</v>
      </c>
      <c r="FT401" s="1"/>
      <c r="FU401" s="4">
        <v>0</v>
      </c>
      <c r="FV401" s="4">
        <v>0</v>
      </c>
      <c r="FW401" s="4">
        <v>0</v>
      </c>
      <c r="FX401" s="1"/>
      <c r="FY401" s="4">
        <v>0</v>
      </c>
      <c r="FZ401" s="1"/>
      <c r="GA401" s="4">
        <v>0</v>
      </c>
      <c r="GB401" s="4">
        <v>0</v>
      </c>
      <c r="GC401" s="4">
        <v>0</v>
      </c>
      <c r="GD401" s="1"/>
      <c r="GE401" s="4">
        <v>0</v>
      </c>
      <c r="GF401" s="1"/>
      <c r="GG401" s="4">
        <v>0</v>
      </c>
      <c r="GH401" s="4">
        <v>0</v>
      </c>
      <c r="GI401" s="4">
        <v>0</v>
      </c>
      <c r="GJ401" s="1"/>
      <c r="GK401" s="4">
        <v>0</v>
      </c>
      <c r="GL401" s="1"/>
      <c r="GM401" s="4">
        <v>0</v>
      </c>
      <c r="GN401" s="4">
        <v>45.795892298435597</v>
      </c>
      <c r="GO401" s="4">
        <v>-35.875017305986198</v>
      </c>
      <c r="GP401" s="1">
        <v>-0.78336757961175696</v>
      </c>
      <c r="GQ401" s="4">
        <v>-56.8660802075077</v>
      </c>
      <c r="GR401" s="1">
        <v>-1.24172883971627</v>
      </c>
      <c r="GS401" s="4">
        <v>11.7935483870968</v>
      </c>
      <c r="GT401" s="4">
        <v>272.69785374460997</v>
      </c>
      <c r="GU401" s="4">
        <v>182.97016676137801</v>
      </c>
      <c r="GV401" s="1">
        <v>0.67096298796959297</v>
      </c>
      <c r="GW401" s="4">
        <v>80.228935447794896</v>
      </c>
      <c r="GX401" s="1">
        <v>0.294204499031121</v>
      </c>
      <c r="GY401" s="4">
        <v>19.8494623655914</v>
      </c>
    </row>
    <row r="402" spans="1:207" s="8" customFormat="1" x14ac:dyDescent="0.25">
      <c r="A402" s="4" t="s">
        <v>221</v>
      </c>
      <c r="B402" s="4" t="s">
        <v>987</v>
      </c>
      <c r="C402" s="4" t="s">
        <v>988</v>
      </c>
      <c r="D402" s="30" t="s">
        <v>276</v>
      </c>
      <c r="E402" s="4"/>
      <c r="F402" s="5">
        <v>0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/>
      <c r="AQ402" s="5"/>
      <c r="AR402" s="5"/>
      <c r="AS402" s="5"/>
      <c r="AT402" s="5"/>
      <c r="AU402" s="5">
        <f t="shared" si="40"/>
        <v>0</v>
      </c>
      <c r="AV402" s="5">
        <f t="shared" si="41"/>
        <v>0</v>
      </c>
      <c r="AW402" s="5">
        <f t="shared" si="42"/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6">
        <v>0</v>
      </c>
      <c r="BM402" s="5" t="s">
        <v>257</v>
      </c>
      <c r="BN402" s="4" t="s">
        <v>257</v>
      </c>
      <c r="BO402" s="7"/>
      <c r="BP402" s="7"/>
      <c r="BQ402" s="4" t="s">
        <v>253</v>
      </c>
      <c r="BR402" s="5"/>
      <c r="BS402" s="5"/>
      <c r="BT402" s="1"/>
      <c r="BU402" s="5"/>
      <c r="BV402" s="1"/>
      <c r="BW402" s="5"/>
      <c r="BX402" s="5"/>
      <c r="BY402" s="5"/>
      <c r="BZ402" s="1"/>
      <c r="CA402" s="5"/>
      <c r="CB402" s="1"/>
      <c r="CC402" s="5"/>
      <c r="CD402" s="5"/>
      <c r="CE402" s="5"/>
      <c r="CF402" s="1"/>
      <c r="CG402" s="5"/>
      <c r="CH402" s="1"/>
      <c r="CI402" s="5"/>
      <c r="CJ402" s="5"/>
      <c r="CK402" s="5"/>
      <c r="CL402" s="1"/>
      <c r="CM402" s="5"/>
      <c r="CN402" s="1"/>
      <c r="CO402" s="5"/>
      <c r="CP402" s="5"/>
      <c r="CQ402" s="5"/>
      <c r="CR402" s="1"/>
      <c r="CS402" s="5"/>
      <c r="CT402" s="1"/>
      <c r="CU402" s="5"/>
      <c r="CV402" s="5"/>
      <c r="CW402" s="5"/>
      <c r="CX402" s="1"/>
      <c r="CY402" s="5"/>
      <c r="CZ402" s="1"/>
      <c r="DA402" s="5"/>
      <c r="DB402" s="5"/>
      <c r="DC402" s="5"/>
      <c r="DD402" s="1"/>
      <c r="DE402" s="5"/>
      <c r="DF402" s="1"/>
      <c r="DG402" s="5"/>
      <c r="DH402" s="5"/>
      <c r="DI402" s="5"/>
      <c r="DJ402" s="1"/>
      <c r="DK402" s="5"/>
      <c r="DL402" s="1"/>
      <c r="DM402" s="5"/>
      <c r="DN402" s="5"/>
      <c r="DO402" s="5"/>
      <c r="DP402" s="1"/>
      <c r="DQ402" s="5"/>
      <c r="DR402" s="1"/>
      <c r="DS402" s="5"/>
      <c r="DT402" s="5"/>
      <c r="DU402" s="5"/>
      <c r="DV402" s="1"/>
      <c r="DW402" s="5"/>
      <c r="DX402" s="1"/>
      <c r="DY402" s="5"/>
      <c r="DZ402" s="5"/>
      <c r="EA402" s="5"/>
      <c r="EB402" s="1"/>
      <c r="EC402" s="5"/>
      <c r="ED402" s="1"/>
      <c r="EE402" s="5"/>
      <c r="EF402" s="5"/>
      <c r="EG402" s="5"/>
      <c r="EH402" s="1"/>
      <c r="EI402" s="5"/>
      <c r="EJ402" s="1"/>
      <c r="EK402" s="5"/>
      <c r="EL402" s="5"/>
      <c r="EM402" s="5"/>
      <c r="EN402" s="1"/>
      <c r="EO402" s="5"/>
      <c r="EP402" s="1"/>
      <c r="EQ402" s="5"/>
      <c r="ER402" s="5"/>
      <c r="ES402" s="5"/>
      <c r="ET402" s="1"/>
      <c r="EU402" s="5"/>
      <c r="EV402" s="1"/>
      <c r="EW402" s="5"/>
      <c r="EX402" s="5"/>
      <c r="EY402" s="5"/>
      <c r="EZ402" s="1"/>
      <c r="FA402" s="5"/>
      <c r="FB402" s="1"/>
      <c r="FC402" s="5"/>
      <c r="FD402" s="4">
        <v>0</v>
      </c>
      <c r="FE402" s="4">
        <v>0</v>
      </c>
      <c r="FF402" s="1"/>
      <c r="FG402" s="4">
        <v>0</v>
      </c>
      <c r="FH402" s="1"/>
      <c r="FI402" s="4">
        <v>0</v>
      </c>
      <c r="FJ402" s="4">
        <v>0</v>
      </c>
      <c r="FK402" s="4">
        <v>0</v>
      </c>
      <c r="FL402" s="1"/>
      <c r="FM402" s="4">
        <v>0</v>
      </c>
      <c r="FN402" s="1"/>
      <c r="FO402" s="4">
        <v>0</v>
      </c>
      <c r="FP402" s="4">
        <v>0</v>
      </c>
      <c r="FQ402" s="4">
        <v>0</v>
      </c>
      <c r="FR402" s="1"/>
      <c r="FS402" s="4">
        <v>0</v>
      </c>
      <c r="FT402" s="1"/>
      <c r="FU402" s="4">
        <v>0</v>
      </c>
      <c r="FV402" s="4">
        <v>0</v>
      </c>
      <c r="FW402" s="4">
        <v>0</v>
      </c>
      <c r="FX402" s="1"/>
      <c r="FY402" s="4">
        <v>0</v>
      </c>
      <c r="FZ402" s="1"/>
      <c r="GA402" s="4">
        <v>0</v>
      </c>
      <c r="GB402" s="4">
        <v>0</v>
      </c>
      <c r="GC402" s="4">
        <v>0</v>
      </c>
      <c r="GD402" s="1"/>
      <c r="GE402" s="4">
        <v>0</v>
      </c>
      <c r="GF402" s="1"/>
      <c r="GG402" s="4">
        <v>0</v>
      </c>
      <c r="GH402" s="4">
        <v>0</v>
      </c>
      <c r="GI402" s="4">
        <v>0</v>
      </c>
      <c r="GJ402" s="1"/>
      <c r="GK402" s="4">
        <v>0</v>
      </c>
      <c r="GL402" s="1"/>
      <c r="GM402" s="4">
        <v>0</v>
      </c>
      <c r="GN402" s="4">
        <v>0</v>
      </c>
      <c r="GO402" s="4">
        <v>0</v>
      </c>
      <c r="GP402" s="1"/>
      <c r="GQ402" s="4">
        <v>0</v>
      </c>
      <c r="GR402" s="1"/>
      <c r="GS402" s="4">
        <v>0</v>
      </c>
      <c r="GT402" s="4">
        <v>0</v>
      </c>
      <c r="GU402" s="4">
        <v>0</v>
      </c>
      <c r="GV402" s="1"/>
      <c r="GW402" s="4">
        <v>0</v>
      </c>
      <c r="GX402" s="1"/>
      <c r="GY402" s="4">
        <v>0</v>
      </c>
    </row>
    <row r="403" spans="1:207" s="8" customFormat="1" x14ac:dyDescent="0.25">
      <c r="A403" s="4" t="s">
        <v>221</v>
      </c>
      <c r="B403" s="4" t="s">
        <v>989</v>
      </c>
      <c r="C403" s="4" t="s">
        <v>990</v>
      </c>
      <c r="D403" s="30" t="s">
        <v>235</v>
      </c>
      <c r="E403" s="4"/>
      <c r="F403" s="5">
        <v>339.04166683398103</v>
      </c>
      <c r="G403" s="5">
        <v>66.840304019603295</v>
      </c>
      <c r="H403" s="5">
        <v>167.29275333649301</v>
      </c>
      <c r="I403" s="5">
        <v>212.597089296175</v>
      </c>
      <c r="J403" s="5">
        <v>108.197452426182</v>
      </c>
      <c r="K403" s="5">
        <v>89.668116202830802</v>
      </c>
      <c r="L403" s="5">
        <v>40.760640166879703</v>
      </c>
      <c r="M403" s="5">
        <v>14.6094910605939</v>
      </c>
      <c r="N403" s="5">
        <v>17.080937772493101</v>
      </c>
      <c r="O403" s="5">
        <v>0</v>
      </c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>
        <v>405.88197085358399</v>
      </c>
      <c r="AD403" s="5">
        <v>379.88984263266798</v>
      </c>
      <c r="AE403" s="5">
        <v>197.86556862901301</v>
      </c>
      <c r="AF403" s="5">
        <v>55.3701312274736</v>
      </c>
      <c r="AG403" s="5">
        <v>17.080937772493101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785.771813486253</v>
      </c>
      <c r="AP403" s="5">
        <v>253.23569985648601</v>
      </c>
      <c r="AQ403" s="5">
        <v>17.080937772493101</v>
      </c>
      <c r="AR403" s="5"/>
      <c r="AS403" s="5"/>
      <c r="AT403" s="5"/>
      <c r="AU403" s="5">
        <f t="shared" si="40"/>
        <v>-236.15476208399292</v>
      </c>
      <c r="AV403" s="5">
        <f t="shared" si="41"/>
        <v>-17.080937772493101</v>
      </c>
      <c r="AW403" s="5">
        <f t="shared" si="42"/>
        <v>0</v>
      </c>
      <c r="AX403" s="5">
        <v>-26.1511491062858</v>
      </c>
      <c r="AY403" s="5">
        <v>2.4714467118991701</v>
      </c>
      <c r="AZ403" s="5">
        <v>-17.080937772493101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6">
        <v>0</v>
      </c>
      <c r="BM403" s="5" t="s">
        <v>225</v>
      </c>
      <c r="BN403" s="4" t="s">
        <v>225</v>
      </c>
      <c r="BO403" s="7">
        <v>321</v>
      </c>
      <c r="BP403" s="7"/>
      <c r="BQ403" s="4" t="s">
        <v>253</v>
      </c>
      <c r="BR403" s="5">
        <v>17.080937772493101</v>
      </c>
      <c r="BS403" s="5">
        <v>16.906245909735102</v>
      </c>
      <c r="BT403" s="1">
        <v>0.98977270070971701</v>
      </c>
      <c r="BU403" s="5">
        <v>16.862727369323601</v>
      </c>
      <c r="BV403" s="1">
        <v>0.98722491668338896</v>
      </c>
      <c r="BW403" s="5">
        <v>6.6666666666666693E-2</v>
      </c>
      <c r="BX403" s="5">
        <v>0</v>
      </c>
      <c r="BY403" s="5">
        <v>0</v>
      </c>
      <c r="BZ403" s="1"/>
      <c r="CA403" s="5">
        <v>-2.8636073800566899E-2</v>
      </c>
      <c r="CB403" s="1"/>
      <c r="CC403" s="5">
        <v>0</v>
      </c>
      <c r="CD403" s="5"/>
      <c r="CE403" s="5"/>
      <c r="CF403" s="1"/>
      <c r="CG403" s="5"/>
      <c r="CH403" s="1"/>
      <c r="CI403" s="5"/>
      <c r="CJ403" s="5"/>
      <c r="CK403" s="5"/>
      <c r="CL403" s="1"/>
      <c r="CM403" s="5"/>
      <c r="CN403" s="1"/>
      <c r="CO403" s="5"/>
      <c r="CP403" s="5"/>
      <c r="CQ403" s="5"/>
      <c r="CR403" s="1"/>
      <c r="CS403" s="5"/>
      <c r="CT403" s="1"/>
      <c r="CU403" s="5"/>
      <c r="CV403" s="5"/>
      <c r="CW403" s="5"/>
      <c r="CX403" s="1"/>
      <c r="CY403" s="5"/>
      <c r="CZ403" s="1"/>
      <c r="DA403" s="5"/>
      <c r="DB403" s="5"/>
      <c r="DC403" s="5"/>
      <c r="DD403" s="1"/>
      <c r="DE403" s="5"/>
      <c r="DF403" s="1"/>
      <c r="DG403" s="5"/>
      <c r="DH403" s="5"/>
      <c r="DI403" s="5"/>
      <c r="DJ403" s="1"/>
      <c r="DK403" s="5"/>
      <c r="DL403" s="1"/>
      <c r="DM403" s="5"/>
      <c r="DN403" s="5"/>
      <c r="DO403" s="5"/>
      <c r="DP403" s="1"/>
      <c r="DQ403" s="5"/>
      <c r="DR403" s="1"/>
      <c r="DS403" s="5"/>
      <c r="DT403" s="5"/>
      <c r="DU403" s="5"/>
      <c r="DV403" s="1"/>
      <c r="DW403" s="5"/>
      <c r="DX403" s="1"/>
      <c r="DY403" s="5"/>
      <c r="DZ403" s="5"/>
      <c r="EA403" s="5"/>
      <c r="EB403" s="1"/>
      <c r="EC403" s="5"/>
      <c r="ED403" s="1"/>
      <c r="EE403" s="5"/>
      <c r="EF403" s="5"/>
      <c r="EG403" s="5"/>
      <c r="EH403" s="1"/>
      <c r="EI403" s="5"/>
      <c r="EJ403" s="1"/>
      <c r="EK403" s="5"/>
      <c r="EL403" s="5"/>
      <c r="EM403" s="5"/>
      <c r="EN403" s="1"/>
      <c r="EO403" s="5"/>
      <c r="EP403" s="1"/>
      <c r="EQ403" s="5"/>
      <c r="ER403" s="5"/>
      <c r="ES403" s="5"/>
      <c r="ET403" s="1"/>
      <c r="EU403" s="5"/>
      <c r="EV403" s="1"/>
      <c r="EW403" s="5"/>
      <c r="EX403" s="5"/>
      <c r="EY403" s="5"/>
      <c r="EZ403" s="1"/>
      <c r="FA403" s="5"/>
      <c r="FB403" s="1"/>
      <c r="FC403" s="5"/>
      <c r="FD403" s="4">
        <v>17.080937772493101</v>
      </c>
      <c r="FE403" s="4">
        <v>16.906245909735102</v>
      </c>
      <c r="FF403" s="1">
        <v>0.98977270070971701</v>
      </c>
      <c r="FG403" s="4">
        <v>16.834091295523098</v>
      </c>
      <c r="FH403" s="1">
        <v>0.98554842361363004</v>
      </c>
      <c r="FI403" s="4">
        <v>6.6666666666666693E-2</v>
      </c>
      <c r="FJ403" s="4">
        <v>0</v>
      </c>
      <c r="FK403" s="4">
        <v>0</v>
      </c>
      <c r="FL403" s="1"/>
      <c r="FM403" s="4">
        <v>0</v>
      </c>
      <c r="FN403" s="1"/>
      <c r="FO403" s="4">
        <v>0</v>
      </c>
      <c r="FP403" s="4">
        <v>0</v>
      </c>
      <c r="FQ403" s="4">
        <v>0</v>
      </c>
      <c r="FR403" s="1"/>
      <c r="FS403" s="4">
        <v>0</v>
      </c>
      <c r="FT403" s="1"/>
      <c r="FU403" s="4">
        <v>0</v>
      </c>
      <c r="FV403" s="4">
        <v>0</v>
      </c>
      <c r="FW403" s="4">
        <v>0</v>
      </c>
      <c r="FX403" s="1"/>
      <c r="FY403" s="4">
        <v>0</v>
      </c>
      <c r="FZ403" s="1"/>
      <c r="GA403" s="4">
        <v>0</v>
      </c>
      <c r="GB403" s="4">
        <v>0</v>
      </c>
      <c r="GC403" s="4">
        <v>0</v>
      </c>
      <c r="GD403" s="1"/>
      <c r="GE403" s="4">
        <v>0</v>
      </c>
      <c r="GF403" s="1"/>
      <c r="GG403" s="4">
        <v>0</v>
      </c>
      <c r="GH403" s="4">
        <v>0</v>
      </c>
      <c r="GI403" s="4">
        <v>0</v>
      </c>
      <c r="GJ403" s="1"/>
      <c r="GK403" s="4">
        <v>0</v>
      </c>
      <c r="GL403" s="1"/>
      <c r="GM403" s="4">
        <v>0</v>
      </c>
      <c r="GN403" s="4">
        <v>0</v>
      </c>
      <c r="GO403" s="4">
        <v>0</v>
      </c>
      <c r="GP403" s="1"/>
      <c r="GQ403" s="4">
        <v>0</v>
      </c>
      <c r="GR403" s="1"/>
      <c r="GS403" s="4">
        <v>0</v>
      </c>
      <c r="GT403" s="4">
        <v>0</v>
      </c>
      <c r="GU403" s="4">
        <v>0</v>
      </c>
      <c r="GV403" s="1"/>
      <c r="GW403" s="4">
        <v>0</v>
      </c>
      <c r="GX403" s="1"/>
      <c r="GY403" s="4">
        <v>0</v>
      </c>
    </row>
    <row r="404" spans="1:207" s="8" customFormat="1" x14ac:dyDescent="0.25">
      <c r="A404" s="4" t="s">
        <v>221</v>
      </c>
      <c r="B404" s="4" t="s">
        <v>991</v>
      </c>
      <c r="C404" s="4" t="s">
        <v>992</v>
      </c>
      <c r="D404" s="30" t="s">
        <v>235</v>
      </c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>
        <v>198</v>
      </c>
      <c r="Q404" s="5">
        <v>182.6</v>
      </c>
      <c r="R404" s="5">
        <v>223.3</v>
      </c>
      <c r="S404" s="5">
        <v>-35.200000000000003</v>
      </c>
      <c r="T404" s="5"/>
      <c r="U404" s="5"/>
      <c r="V404" s="5"/>
      <c r="W404" s="5"/>
      <c r="X404" s="5"/>
      <c r="Y404" s="5"/>
      <c r="Z404" s="5"/>
      <c r="AA404" s="5"/>
      <c r="AB404" s="5"/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380.6</v>
      </c>
      <c r="AI404" s="5">
        <v>188.1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/>
      <c r="AP404" s="5"/>
      <c r="AQ404" s="5">
        <v>380.6</v>
      </c>
      <c r="AR404" s="5">
        <v>188.1</v>
      </c>
      <c r="AS404" s="5"/>
      <c r="AT404" s="5"/>
      <c r="AU404" s="5">
        <f t="shared" ref="AU404:AU410" si="43">AQ404-AP404</f>
        <v>380.6</v>
      </c>
      <c r="AV404" s="5">
        <f t="shared" ref="AV404:AV410" si="44">AR404-AQ404</f>
        <v>-192.50000000000003</v>
      </c>
      <c r="AW404" s="5">
        <f t="shared" ref="AW404:AW410" si="45">AS404-AR404</f>
        <v>-188.1</v>
      </c>
      <c r="AX404" s="5">
        <v>0</v>
      </c>
      <c r="AY404" s="5">
        <v>0</v>
      </c>
      <c r="AZ404" s="5">
        <v>0</v>
      </c>
      <c r="BA404" s="5">
        <v>198</v>
      </c>
      <c r="BB404" s="5">
        <v>-15.4</v>
      </c>
      <c r="BC404" s="5">
        <v>40.700000000000003</v>
      </c>
      <c r="BD404" s="5">
        <v>-258.5</v>
      </c>
      <c r="BE404" s="5">
        <v>35.200000000000003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6">
        <v>0</v>
      </c>
      <c r="BM404" s="5" t="s">
        <v>257</v>
      </c>
      <c r="BN404" s="4" t="s">
        <v>257</v>
      </c>
      <c r="BO404" s="7"/>
      <c r="BP404" s="7"/>
      <c r="BQ404" s="4" t="s">
        <v>253</v>
      </c>
      <c r="BR404" s="5"/>
      <c r="BS404" s="5"/>
      <c r="BT404" s="1"/>
      <c r="BU404" s="5"/>
      <c r="BV404" s="1"/>
      <c r="BW404" s="5"/>
      <c r="BX404" s="5"/>
      <c r="BY404" s="5"/>
      <c r="BZ404" s="1"/>
      <c r="CA404" s="5"/>
      <c r="CB404" s="1"/>
      <c r="CC404" s="5"/>
      <c r="CD404" s="5">
        <v>198</v>
      </c>
      <c r="CE404" s="5">
        <v>171.54362439433299</v>
      </c>
      <c r="CF404" s="1">
        <v>0.86638194138552005</v>
      </c>
      <c r="CG404" s="5">
        <v>110.62215747786099</v>
      </c>
      <c r="CH404" s="1">
        <v>0.55869776503970403</v>
      </c>
      <c r="CI404" s="5">
        <v>2.2580645161290298</v>
      </c>
      <c r="CJ404" s="5">
        <v>182.6</v>
      </c>
      <c r="CK404" s="5">
        <v>147.66212439460301</v>
      </c>
      <c r="CL404" s="1">
        <v>0.80866442713364295</v>
      </c>
      <c r="CM404" s="5">
        <v>64.245491855934205</v>
      </c>
      <c r="CN404" s="1">
        <v>0.35183730479701097</v>
      </c>
      <c r="CO404" s="5">
        <v>3</v>
      </c>
      <c r="CP404" s="5">
        <v>223.3</v>
      </c>
      <c r="CQ404" s="5">
        <v>185.979108085169</v>
      </c>
      <c r="CR404" s="1">
        <v>0.83286658345350995</v>
      </c>
      <c r="CS404" s="5">
        <v>96.228872791691501</v>
      </c>
      <c r="CT404" s="1">
        <v>0.430939869197007</v>
      </c>
      <c r="CU404" s="5">
        <v>3</v>
      </c>
      <c r="CV404" s="5">
        <v>-35.200000000000003</v>
      </c>
      <c r="CW404" s="5">
        <v>-50.8853942967053</v>
      </c>
      <c r="CX404" s="1">
        <v>1.4456077925200399</v>
      </c>
      <c r="CY404" s="5">
        <v>-53.2765970094217</v>
      </c>
      <c r="CZ404" s="1">
        <v>-1.5135396877676599</v>
      </c>
      <c r="DA404" s="5">
        <v>1.3548387096774199</v>
      </c>
      <c r="DB404" s="5"/>
      <c r="DC404" s="5"/>
      <c r="DD404" s="1"/>
      <c r="DE404" s="5"/>
      <c r="DF404" s="1"/>
      <c r="DG404" s="5"/>
      <c r="DH404" s="5"/>
      <c r="DI404" s="5"/>
      <c r="DJ404" s="1"/>
      <c r="DK404" s="5"/>
      <c r="DL404" s="1"/>
      <c r="DM404" s="5"/>
      <c r="DN404" s="5"/>
      <c r="DO404" s="5"/>
      <c r="DP404" s="1"/>
      <c r="DQ404" s="5"/>
      <c r="DR404" s="1"/>
      <c r="DS404" s="5"/>
      <c r="DT404" s="5"/>
      <c r="DU404" s="5"/>
      <c r="DV404" s="1"/>
      <c r="DW404" s="5"/>
      <c r="DX404" s="1"/>
      <c r="DY404" s="5"/>
      <c r="DZ404" s="5"/>
      <c r="EA404" s="5"/>
      <c r="EB404" s="1"/>
      <c r="EC404" s="5"/>
      <c r="ED404" s="1"/>
      <c r="EE404" s="5"/>
      <c r="EF404" s="5"/>
      <c r="EG404" s="5"/>
      <c r="EH404" s="1"/>
      <c r="EI404" s="5"/>
      <c r="EJ404" s="1"/>
      <c r="EK404" s="5"/>
      <c r="EL404" s="5"/>
      <c r="EM404" s="5"/>
      <c r="EN404" s="1"/>
      <c r="EO404" s="5"/>
      <c r="EP404" s="1"/>
      <c r="EQ404" s="5"/>
      <c r="ER404" s="5"/>
      <c r="ES404" s="5"/>
      <c r="ET404" s="1"/>
      <c r="EU404" s="5"/>
      <c r="EV404" s="1"/>
      <c r="EW404" s="5"/>
      <c r="EX404" s="5"/>
      <c r="EY404" s="5"/>
      <c r="EZ404" s="1"/>
      <c r="FA404" s="5"/>
      <c r="FB404" s="1"/>
      <c r="FC404" s="5"/>
      <c r="FD404" s="4">
        <v>0</v>
      </c>
      <c r="FE404" s="4">
        <v>0</v>
      </c>
      <c r="FF404" s="1"/>
      <c r="FG404" s="4">
        <v>0</v>
      </c>
      <c r="FH404" s="1"/>
      <c r="FI404" s="4">
        <v>0</v>
      </c>
      <c r="FJ404" s="4">
        <v>380.6</v>
      </c>
      <c r="FK404" s="4">
        <v>319.20574878893598</v>
      </c>
      <c r="FL404" s="1">
        <v>0.83869087963461897</v>
      </c>
      <c r="FM404" s="4">
        <v>174.86764933379601</v>
      </c>
      <c r="FN404" s="1">
        <v>0.45945257313136001</v>
      </c>
      <c r="FO404" s="4">
        <v>5.2580645161290303</v>
      </c>
      <c r="FP404" s="4">
        <v>188.1</v>
      </c>
      <c r="FQ404" s="4">
        <v>135.09371378846399</v>
      </c>
      <c r="FR404" s="1">
        <v>0.71820156187381001</v>
      </c>
      <c r="FS404" s="4">
        <v>42.952275782269801</v>
      </c>
      <c r="FT404" s="1">
        <v>0.228348090283199</v>
      </c>
      <c r="FU404" s="4">
        <v>4.3548387096774199</v>
      </c>
      <c r="FV404" s="4">
        <v>0</v>
      </c>
      <c r="FW404" s="4">
        <v>0</v>
      </c>
      <c r="FX404" s="1"/>
      <c r="FY404" s="4">
        <v>0</v>
      </c>
      <c r="FZ404" s="1"/>
      <c r="GA404" s="4">
        <v>0</v>
      </c>
      <c r="GB404" s="4">
        <v>0</v>
      </c>
      <c r="GC404" s="4">
        <v>0</v>
      </c>
      <c r="GD404" s="1"/>
      <c r="GE404" s="4">
        <v>0</v>
      </c>
      <c r="GF404" s="1"/>
      <c r="GG404" s="4">
        <v>0</v>
      </c>
      <c r="GH404" s="4">
        <v>0</v>
      </c>
      <c r="GI404" s="4">
        <v>0</v>
      </c>
      <c r="GJ404" s="1"/>
      <c r="GK404" s="4">
        <v>0</v>
      </c>
      <c r="GL404" s="1"/>
      <c r="GM404" s="4">
        <v>0</v>
      </c>
      <c r="GN404" s="4">
        <v>0</v>
      </c>
      <c r="GO404" s="4">
        <v>0</v>
      </c>
      <c r="GP404" s="1"/>
      <c r="GQ404" s="4">
        <v>0</v>
      </c>
      <c r="GR404" s="1"/>
      <c r="GS404" s="4">
        <v>0</v>
      </c>
      <c r="GT404" s="4">
        <v>0</v>
      </c>
      <c r="GU404" s="4">
        <v>0</v>
      </c>
      <c r="GV404" s="1"/>
      <c r="GW404" s="4">
        <v>0</v>
      </c>
      <c r="GX404" s="1"/>
      <c r="GY404" s="4">
        <v>0</v>
      </c>
    </row>
    <row r="405" spans="1:207" s="8" customFormat="1" x14ac:dyDescent="0.25">
      <c r="A405" s="4" t="s">
        <v>221</v>
      </c>
      <c r="B405" s="4" t="s">
        <v>993</v>
      </c>
      <c r="C405" s="4" t="s">
        <v>994</v>
      </c>
      <c r="D405" s="30" t="s">
        <v>231</v>
      </c>
      <c r="E405" s="4" t="s">
        <v>232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>
        <v>0</v>
      </c>
      <c r="V405" s="5"/>
      <c r="W405" s="5"/>
      <c r="X405" s="5"/>
      <c r="Y405" s="5"/>
      <c r="Z405" s="5"/>
      <c r="AA405" s="5"/>
      <c r="AB405" s="5"/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/>
      <c r="AP405" s="5"/>
      <c r="AQ405" s="5"/>
      <c r="AR405" s="5">
        <v>0</v>
      </c>
      <c r="AS405" s="5"/>
      <c r="AT405" s="5"/>
      <c r="AU405" s="5">
        <f t="shared" si="43"/>
        <v>0</v>
      </c>
      <c r="AV405" s="5">
        <f t="shared" si="44"/>
        <v>0</v>
      </c>
      <c r="AW405" s="5">
        <f t="shared" si="45"/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6">
        <v>0</v>
      </c>
      <c r="BM405" s="5" t="s">
        <v>257</v>
      </c>
      <c r="BN405" s="4" t="s">
        <v>257</v>
      </c>
      <c r="BO405" s="7">
        <v>568</v>
      </c>
      <c r="BP405" s="7"/>
      <c r="BQ405" s="4" t="s">
        <v>253</v>
      </c>
      <c r="BR405" s="5"/>
      <c r="BS405" s="5"/>
      <c r="BT405" s="1"/>
      <c r="BU405" s="5"/>
      <c r="BV405" s="1"/>
      <c r="BW405" s="5"/>
      <c r="BX405" s="5"/>
      <c r="BY405" s="5"/>
      <c r="BZ405" s="1"/>
      <c r="CA405" s="5"/>
      <c r="CB405" s="1"/>
      <c r="CC405" s="5"/>
      <c r="CD405" s="5"/>
      <c r="CE405" s="5"/>
      <c r="CF405" s="1"/>
      <c r="CG405" s="5"/>
      <c r="CH405" s="1"/>
      <c r="CI405" s="5"/>
      <c r="CJ405" s="5"/>
      <c r="CK405" s="5"/>
      <c r="CL405" s="1"/>
      <c r="CM405" s="5"/>
      <c r="CN405" s="1"/>
      <c r="CO405" s="5"/>
      <c r="CP405" s="5"/>
      <c r="CQ405" s="5"/>
      <c r="CR405" s="1"/>
      <c r="CS405" s="5"/>
      <c r="CT405" s="1"/>
      <c r="CU405" s="5"/>
      <c r="CV405" s="5"/>
      <c r="CW405" s="5"/>
      <c r="CX405" s="1"/>
      <c r="CY405" s="5"/>
      <c r="CZ405" s="1"/>
      <c r="DA405" s="5"/>
      <c r="DB405" s="5"/>
      <c r="DC405" s="5"/>
      <c r="DD405" s="1"/>
      <c r="DE405" s="5"/>
      <c r="DF405" s="1"/>
      <c r="DG405" s="5"/>
      <c r="DH405" s="5">
        <v>0</v>
      </c>
      <c r="DI405" s="5">
        <v>0</v>
      </c>
      <c r="DJ405" s="1"/>
      <c r="DK405" s="5">
        <v>0</v>
      </c>
      <c r="DL405" s="1"/>
      <c r="DM405" s="5">
        <v>0</v>
      </c>
      <c r="DN405" s="5"/>
      <c r="DO405" s="5"/>
      <c r="DP405" s="1"/>
      <c r="DQ405" s="5"/>
      <c r="DR405" s="1"/>
      <c r="DS405" s="5"/>
      <c r="DT405" s="5"/>
      <c r="DU405" s="5"/>
      <c r="DV405" s="1"/>
      <c r="DW405" s="5"/>
      <c r="DX405" s="1"/>
      <c r="DY405" s="5"/>
      <c r="DZ405" s="5"/>
      <c r="EA405" s="5"/>
      <c r="EB405" s="1"/>
      <c r="EC405" s="5"/>
      <c r="ED405" s="1"/>
      <c r="EE405" s="5"/>
      <c r="EF405" s="5"/>
      <c r="EG405" s="5"/>
      <c r="EH405" s="1"/>
      <c r="EI405" s="5"/>
      <c r="EJ405" s="1"/>
      <c r="EK405" s="5"/>
      <c r="EL405" s="5"/>
      <c r="EM405" s="5"/>
      <c r="EN405" s="1"/>
      <c r="EO405" s="5"/>
      <c r="EP405" s="1"/>
      <c r="EQ405" s="5"/>
      <c r="ER405" s="5"/>
      <c r="ES405" s="5"/>
      <c r="ET405" s="1"/>
      <c r="EU405" s="5"/>
      <c r="EV405" s="1"/>
      <c r="EW405" s="5"/>
      <c r="EX405" s="5"/>
      <c r="EY405" s="5"/>
      <c r="EZ405" s="1"/>
      <c r="FA405" s="5"/>
      <c r="FB405" s="1"/>
      <c r="FC405" s="5"/>
      <c r="FD405" s="4">
        <v>0</v>
      </c>
      <c r="FE405" s="4">
        <v>0</v>
      </c>
      <c r="FF405" s="1"/>
      <c r="FG405" s="4">
        <v>0</v>
      </c>
      <c r="FH405" s="1"/>
      <c r="FI405" s="4">
        <v>0</v>
      </c>
      <c r="FJ405" s="4">
        <v>0</v>
      </c>
      <c r="FK405" s="4">
        <v>0</v>
      </c>
      <c r="FL405" s="1"/>
      <c r="FM405" s="4">
        <v>0</v>
      </c>
      <c r="FN405" s="1"/>
      <c r="FO405" s="4">
        <v>0</v>
      </c>
      <c r="FP405" s="4">
        <v>0</v>
      </c>
      <c r="FQ405" s="4">
        <v>0</v>
      </c>
      <c r="FR405" s="1"/>
      <c r="FS405" s="4">
        <v>0</v>
      </c>
      <c r="FT405" s="1"/>
      <c r="FU405" s="4">
        <v>0</v>
      </c>
      <c r="FV405" s="4">
        <v>0</v>
      </c>
      <c r="FW405" s="4">
        <v>0</v>
      </c>
      <c r="FX405" s="1"/>
      <c r="FY405" s="4">
        <v>0</v>
      </c>
      <c r="FZ405" s="1"/>
      <c r="GA405" s="4">
        <v>0</v>
      </c>
      <c r="GB405" s="4">
        <v>0</v>
      </c>
      <c r="GC405" s="4">
        <v>0</v>
      </c>
      <c r="GD405" s="1"/>
      <c r="GE405" s="4">
        <v>0</v>
      </c>
      <c r="GF405" s="1"/>
      <c r="GG405" s="4">
        <v>0</v>
      </c>
      <c r="GH405" s="4">
        <v>0</v>
      </c>
      <c r="GI405" s="4">
        <v>0</v>
      </c>
      <c r="GJ405" s="1"/>
      <c r="GK405" s="4">
        <v>0</v>
      </c>
      <c r="GL405" s="1"/>
      <c r="GM405" s="4">
        <v>0</v>
      </c>
      <c r="GN405" s="4">
        <v>0</v>
      </c>
      <c r="GO405" s="4">
        <v>0</v>
      </c>
      <c r="GP405" s="1"/>
      <c r="GQ405" s="4">
        <v>0</v>
      </c>
      <c r="GR405" s="1"/>
      <c r="GS405" s="4">
        <v>0</v>
      </c>
      <c r="GT405" s="4">
        <v>0</v>
      </c>
      <c r="GU405" s="4">
        <v>0</v>
      </c>
      <c r="GV405" s="1"/>
      <c r="GW405" s="4">
        <v>0</v>
      </c>
      <c r="GX405" s="1"/>
      <c r="GY405" s="4">
        <v>0</v>
      </c>
    </row>
    <row r="406" spans="1:207" s="8" customFormat="1" x14ac:dyDescent="0.25">
      <c r="A406" s="4" t="s">
        <v>221</v>
      </c>
      <c r="B406" s="4" t="s">
        <v>995</v>
      </c>
      <c r="C406" s="4" t="s">
        <v>996</v>
      </c>
      <c r="D406" s="30" t="s">
        <v>235</v>
      </c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>
        <v>8.8906299233296799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8.8906299233296799</v>
      </c>
      <c r="AO406" s="5"/>
      <c r="AP406" s="5"/>
      <c r="AQ406" s="5"/>
      <c r="AR406" s="5"/>
      <c r="AS406" s="5"/>
      <c r="AT406" s="5">
        <v>8.8906299233296799</v>
      </c>
      <c r="AU406" s="5">
        <f t="shared" si="43"/>
        <v>0</v>
      </c>
      <c r="AV406" s="5">
        <f t="shared" si="44"/>
        <v>0</v>
      </c>
      <c r="AW406" s="5">
        <f t="shared" si="45"/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6">
        <v>0</v>
      </c>
      <c r="BM406" s="5" t="s">
        <v>257</v>
      </c>
      <c r="BN406" s="4" t="s">
        <v>257</v>
      </c>
      <c r="BO406" s="7"/>
      <c r="BP406" s="7"/>
      <c r="BQ406" s="4" t="s">
        <v>253</v>
      </c>
      <c r="BR406" s="5"/>
      <c r="BS406" s="5"/>
      <c r="BT406" s="1"/>
      <c r="BU406" s="5"/>
      <c r="BV406" s="1"/>
      <c r="BW406" s="5"/>
      <c r="BX406" s="5"/>
      <c r="BY406" s="5"/>
      <c r="BZ406" s="1"/>
      <c r="CA406" s="5"/>
      <c r="CB406" s="1"/>
      <c r="CC406" s="5"/>
      <c r="CD406" s="5"/>
      <c r="CE406" s="5"/>
      <c r="CF406" s="1"/>
      <c r="CG406" s="5"/>
      <c r="CH406" s="1"/>
      <c r="CI406" s="5"/>
      <c r="CJ406" s="5"/>
      <c r="CK406" s="5"/>
      <c r="CL406" s="1"/>
      <c r="CM406" s="5"/>
      <c r="CN406" s="1"/>
      <c r="CO406" s="5"/>
      <c r="CP406" s="5"/>
      <c r="CQ406" s="5"/>
      <c r="CR406" s="1"/>
      <c r="CS406" s="5"/>
      <c r="CT406" s="1"/>
      <c r="CU406" s="5"/>
      <c r="CV406" s="5"/>
      <c r="CW406" s="5"/>
      <c r="CX406" s="1"/>
      <c r="CY406" s="5"/>
      <c r="CZ406" s="1"/>
      <c r="DA406" s="5"/>
      <c r="DB406" s="5"/>
      <c r="DC406" s="5"/>
      <c r="DD406" s="1"/>
      <c r="DE406" s="5"/>
      <c r="DF406" s="1"/>
      <c r="DG406" s="5"/>
      <c r="DH406" s="5"/>
      <c r="DI406" s="5"/>
      <c r="DJ406" s="1"/>
      <c r="DK406" s="5"/>
      <c r="DL406" s="1"/>
      <c r="DM406" s="5"/>
      <c r="DN406" s="5"/>
      <c r="DO406" s="5"/>
      <c r="DP406" s="1"/>
      <c r="DQ406" s="5"/>
      <c r="DR406" s="1"/>
      <c r="DS406" s="5"/>
      <c r="DT406" s="5"/>
      <c r="DU406" s="5"/>
      <c r="DV406" s="1"/>
      <c r="DW406" s="5"/>
      <c r="DX406" s="1"/>
      <c r="DY406" s="5"/>
      <c r="DZ406" s="5"/>
      <c r="EA406" s="5"/>
      <c r="EB406" s="1"/>
      <c r="EC406" s="5"/>
      <c r="ED406" s="1"/>
      <c r="EE406" s="5"/>
      <c r="EF406" s="5"/>
      <c r="EG406" s="5"/>
      <c r="EH406" s="1"/>
      <c r="EI406" s="5"/>
      <c r="EJ406" s="1"/>
      <c r="EK406" s="5"/>
      <c r="EL406" s="5"/>
      <c r="EM406" s="5"/>
      <c r="EN406" s="1"/>
      <c r="EO406" s="5"/>
      <c r="EP406" s="1"/>
      <c r="EQ406" s="5"/>
      <c r="ER406" s="5"/>
      <c r="ES406" s="5"/>
      <c r="ET406" s="1"/>
      <c r="EU406" s="5"/>
      <c r="EV406" s="1"/>
      <c r="EW406" s="5"/>
      <c r="EX406" s="5">
        <v>8.7407941217433098</v>
      </c>
      <c r="EY406" s="5">
        <v>6.3170430111658096</v>
      </c>
      <c r="EZ406" s="1">
        <v>0.72270813420164504</v>
      </c>
      <c r="FA406" s="5">
        <v>5.98732743906832</v>
      </c>
      <c r="FB406" s="1">
        <v>0.68498666776448203</v>
      </c>
      <c r="FC406" s="5">
        <v>0.31433333333333302</v>
      </c>
      <c r="FD406" s="4">
        <v>0</v>
      </c>
      <c r="FE406" s="4">
        <v>0</v>
      </c>
      <c r="FF406" s="1"/>
      <c r="FG406" s="4">
        <v>0</v>
      </c>
      <c r="FH406" s="1"/>
      <c r="FI406" s="4">
        <v>0</v>
      </c>
      <c r="FJ406" s="4">
        <v>0</v>
      </c>
      <c r="FK406" s="4">
        <v>0</v>
      </c>
      <c r="FL406" s="1"/>
      <c r="FM406" s="4">
        <v>0</v>
      </c>
      <c r="FN406" s="1"/>
      <c r="FO406" s="4">
        <v>0</v>
      </c>
      <c r="FP406" s="4">
        <v>0</v>
      </c>
      <c r="FQ406" s="4">
        <v>0</v>
      </c>
      <c r="FR406" s="1"/>
      <c r="FS406" s="4">
        <v>0</v>
      </c>
      <c r="FT406" s="1"/>
      <c r="FU406" s="4">
        <v>0</v>
      </c>
      <c r="FV406" s="4">
        <v>0</v>
      </c>
      <c r="FW406" s="4">
        <v>0</v>
      </c>
      <c r="FX406" s="1"/>
      <c r="FY406" s="4">
        <v>0</v>
      </c>
      <c r="FZ406" s="1"/>
      <c r="GA406" s="4">
        <v>0</v>
      </c>
      <c r="GB406" s="4">
        <v>0</v>
      </c>
      <c r="GC406" s="4">
        <v>0</v>
      </c>
      <c r="GD406" s="1"/>
      <c r="GE406" s="4">
        <v>0</v>
      </c>
      <c r="GF406" s="1"/>
      <c r="GG406" s="4">
        <v>0</v>
      </c>
      <c r="GH406" s="4">
        <v>0</v>
      </c>
      <c r="GI406" s="4">
        <v>0</v>
      </c>
      <c r="GJ406" s="1"/>
      <c r="GK406" s="4">
        <v>0</v>
      </c>
      <c r="GL406" s="1"/>
      <c r="GM406" s="4">
        <v>0</v>
      </c>
      <c r="GN406" s="4">
        <v>0</v>
      </c>
      <c r="GO406" s="4">
        <v>0</v>
      </c>
      <c r="GP406" s="1"/>
      <c r="GQ406" s="4">
        <v>0</v>
      </c>
      <c r="GR406" s="1"/>
      <c r="GS406" s="4">
        <v>0</v>
      </c>
      <c r="GT406" s="4">
        <v>8.7407941217433098</v>
      </c>
      <c r="GU406" s="4">
        <v>6.3170430111658096</v>
      </c>
      <c r="GV406" s="1">
        <v>0.72270813420164504</v>
      </c>
      <c r="GW406" s="4">
        <v>5.98732743906832</v>
      </c>
      <c r="GX406" s="1">
        <v>0.68498666776448203</v>
      </c>
      <c r="GY406" s="4">
        <v>0.31433333333333302</v>
      </c>
    </row>
    <row r="407" spans="1:207" s="8" customFormat="1" x14ac:dyDescent="0.25">
      <c r="A407" s="4" t="s">
        <v>221</v>
      </c>
      <c r="B407" s="4" t="s">
        <v>997</v>
      </c>
      <c r="C407" s="4" t="s">
        <v>998</v>
      </c>
      <c r="D407" s="30" t="s">
        <v>235</v>
      </c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>
        <v>-8.3418227209136599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-8.3418227209136599</v>
      </c>
      <c r="AO407" s="5"/>
      <c r="AP407" s="5"/>
      <c r="AQ407" s="5"/>
      <c r="AR407" s="5"/>
      <c r="AS407" s="5"/>
      <c r="AT407" s="5">
        <v>-8.3418227209136599</v>
      </c>
      <c r="AU407" s="5">
        <f t="shared" si="43"/>
        <v>0</v>
      </c>
      <c r="AV407" s="5">
        <f t="shared" si="44"/>
        <v>0</v>
      </c>
      <c r="AW407" s="5">
        <f t="shared" si="45"/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6">
        <v>0</v>
      </c>
      <c r="BM407" s="5" t="s">
        <v>279</v>
      </c>
      <c r="BN407" s="4" t="s">
        <v>238</v>
      </c>
      <c r="BO407" s="7">
        <v>122</v>
      </c>
      <c r="BP407" s="7"/>
      <c r="BQ407" s="4" t="s">
        <v>253</v>
      </c>
      <c r="BR407" s="5"/>
      <c r="BS407" s="5"/>
      <c r="BT407" s="1"/>
      <c r="BU407" s="5"/>
      <c r="BV407" s="1"/>
      <c r="BW407" s="5"/>
      <c r="BX407" s="5"/>
      <c r="BY407" s="5"/>
      <c r="BZ407" s="1"/>
      <c r="CA407" s="5"/>
      <c r="CB407" s="1"/>
      <c r="CC407" s="5"/>
      <c r="CD407" s="5"/>
      <c r="CE407" s="5"/>
      <c r="CF407" s="1"/>
      <c r="CG407" s="5"/>
      <c r="CH407" s="1"/>
      <c r="CI407" s="5"/>
      <c r="CJ407" s="5"/>
      <c r="CK407" s="5"/>
      <c r="CL407" s="1"/>
      <c r="CM407" s="5"/>
      <c r="CN407" s="1"/>
      <c r="CO407" s="5"/>
      <c r="CP407" s="5"/>
      <c r="CQ407" s="5"/>
      <c r="CR407" s="1"/>
      <c r="CS407" s="5"/>
      <c r="CT407" s="1"/>
      <c r="CU407" s="5"/>
      <c r="CV407" s="5"/>
      <c r="CW407" s="5"/>
      <c r="CX407" s="1"/>
      <c r="CY407" s="5"/>
      <c r="CZ407" s="1"/>
      <c r="DA407" s="5"/>
      <c r="DB407" s="5"/>
      <c r="DC407" s="5"/>
      <c r="DD407" s="1"/>
      <c r="DE407" s="5"/>
      <c r="DF407" s="1"/>
      <c r="DG407" s="5"/>
      <c r="DH407" s="5"/>
      <c r="DI407" s="5"/>
      <c r="DJ407" s="1"/>
      <c r="DK407" s="5"/>
      <c r="DL407" s="1"/>
      <c r="DM407" s="5"/>
      <c r="DN407" s="5"/>
      <c r="DO407" s="5"/>
      <c r="DP407" s="1"/>
      <c r="DQ407" s="5"/>
      <c r="DR407" s="1"/>
      <c r="DS407" s="5"/>
      <c r="DT407" s="5"/>
      <c r="DU407" s="5"/>
      <c r="DV407" s="1"/>
      <c r="DW407" s="5"/>
      <c r="DX407" s="1"/>
      <c r="DY407" s="5"/>
      <c r="DZ407" s="5"/>
      <c r="EA407" s="5"/>
      <c r="EB407" s="1"/>
      <c r="EC407" s="5"/>
      <c r="ED407" s="1"/>
      <c r="EE407" s="5"/>
      <c r="EF407" s="5"/>
      <c r="EG407" s="5"/>
      <c r="EH407" s="1"/>
      <c r="EI407" s="5"/>
      <c r="EJ407" s="1"/>
      <c r="EK407" s="5"/>
      <c r="EL407" s="5"/>
      <c r="EM407" s="5"/>
      <c r="EN407" s="1"/>
      <c r="EO407" s="5"/>
      <c r="EP407" s="1"/>
      <c r="EQ407" s="5"/>
      <c r="ER407" s="5"/>
      <c r="ES407" s="5"/>
      <c r="ET407" s="1"/>
      <c r="EU407" s="5"/>
      <c r="EV407" s="1"/>
      <c r="EW407" s="5"/>
      <c r="EX407" s="5">
        <v>-8.1886999679915302</v>
      </c>
      <c r="EY407" s="5">
        <v>-8.1886999679915302</v>
      </c>
      <c r="EZ407" s="1">
        <v>1</v>
      </c>
      <c r="FA407" s="5">
        <v>-8.1886999679915302</v>
      </c>
      <c r="FB407" s="1">
        <v>-1</v>
      </c>
      <c r="FC407" s="5">
        <v>0</v>
      </c>
      <c r="FD407" s="4">
        <v>0</v>
      </c>
      <c r="FE407" s="4">
        <v>0</v>
      </c>
      <c r="FF407" s="1"/>
      <c r="FG407" s="4">
        <v>0</v>
      </c>
      <c r="FH407" s="1"/>
      <c r="FI407" s="4">
        <v>0</v>
      </c>
      <c r="FJ407" s="4">
        <v>0</v>
      </c>
      <c r="FK407" s="4">
        <v>0</v>
      </c>
      <c r="FL407" s="1"/>
      <c r="FM407" s="4">
        <v>0</v>
      </c>
      <c r="FN407" s="1"/>
      <c r="FO407" s="4">
        <v>0</v>
      </c>
      <c r="FP407" s="4">
        <v>0</v>
      </c>
      <c r="FQ407" s="4">
        <v>0</v>
      </c>
      <c r="FR407" s="1"/>
      <c r="FS407" s="4">
        <v>0</v>
      </c>
      <c r="FT407" s="1"/>
      <c r="FU407" s="4">
        <v>0</v>
      </c>
      <c r="FV407" s="4">
        <v>0</v>
      </c>
      <c r="FW407" s="4">
        <v>0</v>
      </c>
      <c r="FX407" s="1"/>
      <c r="FY407" s="4">
        <v>0</v>
      </c>
      <c r="FZ407" s="1"/>
      <c r="GA407" s="4">
        <v>0</v>
      </c>
      <c r="GB407" s="4">
        <v>0</v>
      </c>
      <c r="GC407" s="4">
        <v>0</v>
      </c>
      <c r="GD407" s="1"/>
      <c r="GE407" s="4">
        <v>0</v>
      </c>
      <c r="GF407" s="1"/>
      <c r="GG407" s="4">
        <v>0</v>
      </c>
      <c r="GH407" s="4">
        <v>0</v>
      </c>
      <c r="GI407" s="4">
        <v>0</v>
      </c>
      <c r="GJ407" s="1"/>
      <c r="GK407" s="4">
        <v>0</v>
      </c>
      <c r="GL407" s="1"/>
      <c r="GM407" s="4">
        <v>0</v>
      </c>
      <c r="GN407" s="4">
        <v>0</v>
      </c>
      <c r="GO407" s="4">
        <v>0</v>
      </c>
      <c r="GP407" s="1"/>
      <c r="GQ407" s="4">
        <v>0</v>
      </c>
      <c r="GR407" s="1"/>
      <c r="GS407" s="4">
        <v>0</v>
      </c>
      <c r="GT407" s="4">
        <v>-8.1886999679915302</v>
      </c>
      <c r="GU407" s="4">
        <v>-8.1886999679915302</v>
      </c>
      <c r="GV407" s="1">
        <v>1</v>
      </c>
      <c r="GW407" s="4">
        <v>-8.1886999679915302</v>
      </c>
      <c r="GX407" s="1">
        <v>1</v>
      </c>
      <c r="GY407" s="4">
        <v>0</v>
      </c>
    </row>
    <row r="408" spans="1:207" s="8" customFormat="1" x14ac:dyDescent="0.25">
      <c r="A408" s="4" t="s">
        <v>221</v>
      </c>
      <c r="B408" s="4" t="s">
        <v>999</v>
      </c>
      <c r="C408" s="4" t="s">
        <v>1000</v>
      </c>
      <c r="D408" s="30" t="s">
        <v>276</v>
      </c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>
        <v>0</v>
      </c>
      <c r="AB408" s="5">
        <v>0.68512303513256101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0.68512303513256101</v>
      </c>
      <c r="AO408" s="5"/>
      <c r="AP408" s="5"/>
      <c r="AQ408" s="5"/>
      <c r="AR408" s="5"/>
      <c r="AS408" s="5"/>
      <c r="AT408" s="5">
        <v>0.68512303513256101</v>
      </c>
      <c r="AU408" s="5">
        <f t="shared" si="43"/>
        <v>0</v>
      </c>
      <c r="AV408" s="5">
        <f t="shared" si="44"/>
        <v>0</v>
      </c>
      <c r="AW408" s="5">
        <f t="shared" si="45"/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6">
        <v>0</v>
      </c>
      <c r="BM408" s="5" t="s">
        <v>257</v>
      </c>
      <c r="BN408" s="4" t="s">
        <v>257</v>
      </c>
      <c r="BO408" s="7"/>
      <c r="BP408" s="7"/>
      <c r="BQ408" s="4" t="s">
        <v>253</v>
      </c>
      <c r="BR408" s="5"/>
      <c r="BS408" s="5"/>
      <c r="BT408" s="1"/>
      <c r="BU408" s="5"/>
      <c r="BV408" s="1"/>
      <c r="BW408" s="5"/>
      <c r="BX408" s="5"/>
      <c r="BY408" s="5"/>
      <c r="BZ408" s="1"/>
      <c r="CA408" s="5"/>
      <c r="CB408" s="1"/>
      <c r="CC408" s="5"/>
      <c r="CD408" s="5"/>
      <c r="CE408" s="5"/>
      <c r="CF408" s="1"/>
      <c r="CG408" s="5"/>
      <c r="CH408" s="1"/>
      <c r="CI408" s="5"/>
      <c r="CJ408" s="5"/>
      <c r="CK408" s="5"/>
      <c r="CL408" s="1"/>
      <c r="CM408" s="5"/>
      <c r="CN408" s="1"/>
      <c r="CO408" s="5"/>
      <c r="CP408" s="5"/>
      <c r="CQ408" s="5"/>
      <c r="CR408" s="1"/>
      <c r="CS408" s="5"/>
      <c r="CT408" s="1"/>
      <c r="CU408" s="5"/>
      <c r="CV408" s="5"/>
      <c r="CW408" s="5"/>
      <c r="CX408" s="1"/>
      <c r="CY408" s="5"/>
      <c r="CZ408" s="1"/>
      <c r="DA408" s="5"/>
      <c r="DB408" s="5"/>
      <c r="DC408" s="5"/>
      <c r="DD408" s="1"/>
      <c r="DE408" s="5"/>
      <c r="DF408" s="1"/>
      <c r="DG408" s="5"/>
      <c r="DH408" s="5"/>
      <c r="DI408" s="5"/>
      <c r="DJ408" s="1"/>
      <c r="DK408" s="5"/>
      <c r="DL408" s="1"/>
      <c r="DM408" s="5"/>
      <c r="DN408" s="5"/>
      <c r="DO408" s="5"/>
      <c r="DP408" s="1"/>
      <c r="DQ408" s="5"/>
      <c r="DR408" s="1"/>
      <c r="DS408" s="5"/>
      <c r="DT408" s="5"/>
      <c r="DU408" s="5"/>
      <c r="DV408" s="1"/>
      <c r="DW408" s="5"/>
      <c r="DX408" s="1"/>
      <c r="DY408" s="5"/>
      <c r="DZ408" s="5"/>
      <c r="EA408" s="5"/>
      <c r="EB408" s="1"/>
      <c r="EC408" s="5"/>
      <c r="ED408" s="1"/>
      <c r="EE408" s="5"/>
      <c r="EF408" s="5"/>
      <c r="EG408" s="5"/>
      <c r="EH408" s="1"/>
      <c r="EI408" s="5"/>
      <c r="EJ408" s="1"/>
      <c r="EK408" s="5"/>
      <c r="EL408" s="5"/>
      <c r="EM408" s="5"/>
      <c r="EN408" s="1"/>
      <c r="EO408" s="5"/>
      <c r="EP408" s="1"/>
      <c r="EQ408" s="5"/>
      <c r="ER408" s="5">
        <v>0</v>
      </c>
      <c r="ES408" s="5">
        <v>-0.88591826044585198</v>
      </c>
      <c r="ET408" s="1"/>
      <c r="EU408" s="5">
        <v>-1.1623945624171499</v>
      </c>
      <c r="EV408" s="1"/>
      <c r="EW408" s="5">
        <v>0.25806451612903197</v>
      </c>
      <c r="EX408" s="5">
        <v>0.68444975387201301</v>
      </c>
      <c r="EY408" s="5">
        <v>0.51519762276383696</v>
      </c>
      <c r="EZ408" s="1">
        <v>0.75271796044823303</v>
      </c>
      <c r="FA408" s="5">
        <v>0.44334613999279598</v>
      </c>
      <c r="FB408" s="1">
        <v>0.64774095904737305</v>
      </c>
      <c r="FC408" s="5">
        <v>6.6666666666666693E-2</v>
      </c>
      <c r="FD408" s="4">
        <v>0</v>
      </c>
      <c r="FE408" s="4">
        <v>0</v>
      </c>
      <c r="FF408" s="1"/>
      <c r="FG408" s="4">
        <v>0</v>
      </c>
      <c r="FH408" s="1"/>
      <c r="FI408" s="4">
        <v>0</v>
      </c>
      <c r="FJ408" s="4">
        <v>0</v>
      </c>
      <c r="FK408" s="4">
        <v>0</v>
      </c>
      <c r="FL408" s="1"/>
      <c r="FM408" s="4">
        <v>0</v>
      </c>
      <c r="FN408" s="1"/>
      <c r="FO408" s="4">
        <v>0</v>
      </c>
      <c r="FP408" s="4">
        <v>0</v>
      </c>
      <c r="FQ408" s="4">
        <v>0</v>
      </c>
      <c r="FR408" s="1"/>
      <c r="FS408" s="4">
        <v>0</v>
      </c>
      <c r="FT408" s="1"/>
      <c r="FU408" s="4">
        <v>0</v>
      </c>
      <c r="FV408" s="4">
        <v>0</v>
      </c>
      <c r="FW408" s="4">
        <v>0</v>
      </c>
      <c r="FX408" s="1"/>
      <c r="FY408" s="4">
        <v>0</v>
      </c>
      <c r="FZ408" s="1"/>
      <c r="GA408" s="4">
        <v>0</v>
      </c>
      <c r="GB408" s="4">
        <v>0</v>
      </c>
      <c r="GC408" s="4">
        <v>0</v>
      </c>
      <c r="GD408" s="1"/>
      <c r="GE408" s="4">
        <v>0</v>
      </c>
      <c r="GF408" s="1"/>
      <c r="GG408" s="4">
        <v>0</v>
      </c>
      <c r="GH408" s="4">
        <v>0</v>
      </c>
      <c r="GI408" s="4">
        <v>0</v>
      </c>
      <c r="GJ408" s="1"/>
      <c r="GK408" s="4">
        <v>0</v>
      </c>
      <c r="GL408" s="1"/>
      <c r="GM408" s="4">
        <v>0</v>
      </c>
      <c r="GN408" s="4">
        <v>0</v>
      </c>
      <c r="GO408" s="4">
        <v>-0.88591826044585198</v>
      </c>
      <c r="GP408" s="1"/>
      <c r="GQ408" s="4">
        <v>-1.1623945624171499</v>
      </c>
      <c r="GR408" s="1"/>
      <c r="GS408" s="4">
        <v>0.25806451612903197</v>
      </c>
      <c r="GT408" s="4">
        <v>0.68444975387201301</v>
      </c>
      <c r="GU408" s="4">
        <v>0.51519762276383696</v>
      </c>
      <c r="GV408" s="1">
        <v>0.75271796044823303</v>
      </c>
      <c r="GW408" s="4">
        <v>0.44334613999279598</v>
      </c>
      <c r="GX408" s="1">
        <v>0.64774095904737305</v>
      </c>
      <c r="GY408" s="4">
        <v>6.6666666666666693E-2</v>
      </c>
    </row>
    <row r="409" spans="1:207" s="8" customFormat="1" x14ac:dyDescent="0.25">
      <c r="A409" s="4" t="s">
        <v>221</v>
      </c>
      <c r="B409" s="4" t="s">
        <v>1001</v>
      </c>
      <c r="C409" s="4" t="s">
        <v>1002</v>
      </c>
      <c r="D409" s="30" t="s">
        <v>231</v>
      </c>
      <c r="E409" s="4" t="s">
        <v>232</v>
      </c>
      <c r="F409" s="5">
        <v>31.2975777120248</v>
      </c>
      <c r="G409" s="5">
        <v>72.569233667753494</v>
      </c>
      <c r="H409" s="5">
        <v>18.279115242796401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>
        <v>103.866811379778</v>
      </c>
      <c r="AD409" s="5">
        <v>18.279115242796401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122.145926622575</v>
      </c>
      <c r="AP409" s="5"/>
      <c r="AQ409" s="5"/>
      <c r="AR409" s="5"/>
      <c r="AS409" s="5"/>
      <c r="AT409" s="5"/>
      <c r="AU409" s="5">
        <f t="shared" si="43"/>
        <v>0</v>
      </c>
      <c r="AV409" s="5">
        <f t="shared" si="44"/>
        <v>0</v>
      </c>
      <c r="AW409" s="5">
        <f t="shared" si="45"/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6">
        <v>0</v>
      </c>
      <c r="BM409" s="5" t="s">
        <v>225</v>
      </c>
      <c r="BN409" s="4" t="s">
        <v>225</v>
      </c>
      <c r="BO409" s="7">
        <v>379</v>
      </c>
      <c r="BP409" s="7"/>
      <c r="BQ409" s="4" t="s">
        <v>253</v>
      </c>
      <c r="BR409" s="5"/>
      <c r="BS409" s="5"/>
      <c r="BT409" s="1"/>
      <c r="BU409" s="5"/>
      <c r="BV409" s="1"/>
      <c r="BW409" s="5"/>
      <c r="BX409" s="5"/>
      <c r="BY409" s="5"/>
      <c r="BZ409" s="1"/>
      <c r="CA409" s="5"/>
      <c r="CB409" s="1"/>
      <c r="CC409" s="5"/>
      <c r="CD409" s="5"/>
      <c r="CE409" s="5"/>
      <c r="CF409" s="1"/>
      <c r="CG409" s="5"/>
      <c r="CH409" s="1"/>
      <c r="CI409" s="5"/>
      <c r="CJ409" s="5"/>
      <c r="CK409" s="5"/>
      <c r="CL409" s="1"/>
      <c r="CM409" s="5"/>
      <c r="CN409" s="1"/>
      <c r="CO409" s="5"/>
      <c r="CP409" s="5"/>
      <c r="CQ409" s="5"/>
      <c r="CR409" s="1"/>
      <c r="CS409" s="5"/>
      <c r="CT409" s="1"/>
      <c r="CU409" s="5"/>
      <c r="CV409" s="5"/>
      <c r="CW409" s="5"/>
      <c r="CX409" s="1"/>
      <c r="CY409" s="5"/>
      <c r="CZ409" s="1"/>
      <c r="DA409" s="5"/>
      <c r="DB409" s="5"/>
      <c r="DC409" s="5"/>
      <c r="DD409" s="1"/>
      <c r="DE409" s="5"/>
      <c r="DF409" s="1"/>
      <c r="DG409" s="5"/>
      <c r="DH409" s="5"/>
      <c r="DI409" s="5"/>
      <c r="DJ409" s="1"/>
      <c r="DK409" s="5"/>
      <c r="DL409" s="1"/>
      <c r="DM409" s="5"/>
      <c r="DN409" s="5"/>
      <c r="DO409" s="5"/>
      <c r="DP409" s="1"/>
      <c r="DQ409" s="5"/>
      <c r="DR409" s="1"/>
      <c r="DS409" s="5"/>
      <c r="DT409" s="5"/>
      <c r="DU409" s="5"/>
      <c r="DV409" s="1"/>
      <c r="DW409" s="5"/>
      <c r="DX409" s="1"/>
      <c r="DY409" s="5"/>
      <c r="DZ409" s="5"/>
      <c r="EA409" s="5"/>
      <c r="EB409" s="1"/>
      <c r="EC409" s="5"/>
      <c r="ED409" s="1"/>
      <c r="EE409" s="5"/>
      <c r="EF409" s="5"/>
      <c r="EG409" s="5"/>
      <c r="EH409" s="1"/>
      <c r="EI409" s="5"/>
      <c r="EJ409" s="1"/>
      <c r="EK409" s="5"/>
      <c r="EL409" s="5"/>
      <c r="EM409" s="5"/>
      <c r="EN409" s="1"/>
      <c r="EO409" s="5"/>
      <c r="EP409" s="1"/>
      <c r="EQ409" s="5"/>
      <c r="ER409" s="5"/>
      <c r="ES409" s="5"/>
      <c r="ET409" s="1"/>
      <c r="EU409" s="5"/>
      <c r="EV409" s="1"/>
      <c r="EW409" s="5"/>
      <c r="EX409" s="5"/>
      <c r="EY409" s="5"/>
      <c r="EZ409" s="1"/>
      <c r="FA409" s="5"/>
      <c r="FB409" s="1"/>
      <c r="FC409" s="5"/>
      <c r="FD409" s="4">
        <v>0</v>
      </c>
      <c r="FE409" s="4">
        <v>0</v>
      </c>
      <c r="FF409" s="1"/>
      <c r="FG409" s="4">
        <v>0</v>
      </c>
      <c r="FH409" s="1"/>
      <c r="FI409" s="4">
        <v>0</v>
      </c>
      <c r="FJ409" s="4">
        <v>0</v>
      </c>
      <c r="FK409" s="4">
        <v>0</v>
      </c>
      <c r="FL409" s="1"/>
      <c r="FM409" s="4">
        <v>0</v>
      </c>
      <c r="FN409" s="1"/>
      <c r="FO409" s="4">
        <v>0</v>
      </c>
      <c r="FP409" s="4">
        <v>0</v>
      </c>
      <c r="FQ409" s="4">
        <v>0</v>
      </c>
      <c r="FR409" s="1"/>
      <c r="FS409" s="4">
        <v>0</v>
      </c>
      <c r="FT409" s="1"/>
      <c r="FU409" s="4">
        <v>0</v>
      </c>
      <c r="FV409" s="4">
        <v>0</v>
      </c>
      <c r="FW409" s="4">
        <v>0</v>
      </c>
      <c r="FX409" s="1"/>
      <c r="FY409" s="4">
        <v>0</v>
      </c>
      <c r="FZ409" s="1"/>
      <c r="GA409" s="4">
        <v>0</v>
      </c>
      <c r="GB409" s="4">
        <v>0</v>
      </c>
      <c r="GC409" s="4">
        <v>0</v>
      </c>
      <c r="GD409" s="1"/>
      <c r="GE409" s="4">
        <v>0</v>
      </c>
      <c r="GF409" s="1"/>
      <c r="GG409" s="4">
        <v>0</v>
      </c>
      <c r="GH409" s="4">
        <v>0</v>
      </c>
      <c r="GI409" s="4">
        <v>0</v>
      </c>
      <c r="GJ409" s="1"/>
      <c r="GK409" s="4">
        <v>0</v>
      </c>
      <c r="GL409" s="1"/>
      <c r="GM409" s="4">
        <v>0</v>
      </c>
      <c r="GN409" s="4">
        <v>0</v>
      </c>
      <c r="GO409" s="4">
        <v>0</v>
      </c>
      <c r="GP409" s="1"/>
      <c r="GQ409" s="4">
        <v>0</v>
      </c>
      <c r="GR409" s="1"/>
      <c r="GS409" s="4">
        <v>0</v>
      </c>
      <c r="GT409" s="4">
        <v>0</v>
      </c>
      <c r="GU409" s="4">
        <v>0</v>
      </c>
      <c r="GV409" s="1"/>
      <c r="GW409" s="4">
        <v>0</v>
      </c>
      <c r="GX409" s="1"/>
      <c r="GY409" s="4">
        <v>0</v>
      </c>
    </row>
    <row r="410" spans="1:207" s="8" customFormat="1" x14ac:dyDescent="0.25">
      <c r="A410" s="4" t="s">
        <v>221</v>
      </c>
      <c r="B410" s="4" t="s">
        <v>1003</v>
      </c>
      <c r="C410" s="4" t="s">
        <v>1004</v>
      </c>
      <c r="D410" s="30" t="s">
        <v>224</v>
      </c>
      <c r="E410" s="4"/>
      <c r="F410" s="5"/>
      <c r="G410" s="5"/>
      <c r="H410" s="5"/>
      <c r="I410" s="5"/>
      <c r="J410" s="5"/>
      <c r="K410" s="5">
        <v>0</v>
      </c>
      <c r="L410" s="5">
        <v>0</v>
      </c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/>
      <c r="AP410" s="5">
        <v>0</v>
      </c>
      <c r="AQ410" s="5"/>
      <c r="AR410" s="5"/>
      <c r="AS410" s="5"/>
      <c r="AT410" s="5"/>
      <c r="AU410" s="5">
        <f t="shared" si="43"/>
        <v>0</v>
      </c>
      <c r="AV410" s="5">
        <f t="shared" si="44"/>
        <v>0</v>
      </c>
      <c r="AW410" s="5">
        <f t="shared" si="45"/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6">
        <v>0</v>
      </c>
      <c r="BM410" s="5" t="s">
        <v>257</v>
      </c>
      <c r="BN410" s="4" t="s">
        <v>257</v>
      </c>
      <c r="BO410" s="7"/>
      <c r="BP410" s="7"/>
      <c r="BQ410" s="4" t="s">
        <v>253</v>
      </c>
      <c r="BR410" s="5"/>
      <c r="BS410" s="5"/>
      <c r="BT410" s="1"/>
      <c r="BU410" s="5"/>
      <c r="BV410" s="1"/>
      <c r="BW410" s="5"/>
      <c r="BX410" s="5"/>
      <c r="BY410" s="5"/>
      <c r="BZ410" s="1"/>
      <c r="CA410" s="5"/>
      <c r="CB410" s="1"/>
      <c r="CC410" s="5"/>
      <c r="CD410" s="5"/>
      <c r="CE410" s="5"/>
      <c r="CF410" s="1"/>
      <c r="CG410" s="5"/>
      <c r="CH410" s="1"/>
      <c r="CI410" s="5"/>
      <c r="CJ410" s="5"/>
      <c r="CK410" s="5"/>
      <c r="CL410" s="1"/>
      <c r="CM410" s="5"/>
      <c r="CN410" s="1"/>
      <c r="CO410" s="5"/>
      <c r="CP410" s="5"/>
      <c r="CQ410" s="5"/>
      <c r="CR410" s="1"/>
      <c r="CS410" s="5"/>
      <c r="CT410" s="1"/>
      <c r="CU410" s="5"/>
      <c r="CV410" s="5"/>
      <c r="CW410" s="5"/>
      <c r="CX410" s="1"/>
      <c r="CY410" s="5"/>
      <c r="CZ410" s="1"/>
      <c r="DA410" s="5"/>
      <c r="DB410" s="5"/>
      <c r="DC410" s="5"/>
      <c r="DD410" s="1"/>
      <c r="DE410" s="5"/>
      <c r="DF410" s="1"/>
      <c r="DG410" s="5"/>
      <c r="DH410" s="5"/>
      <c r="DI410" s="5"/>
      <c r="DJ410" s="1"/>
      <c r="DK410" s="5"/>
      <c r="DL410" s="1"/>
      <c r="DM410" s="5"/>
      <c r="DN410" s="5"/>
      <c r="DO410" s="5"/>
      <c r="DP410" s="1"/>
      <c r="DQ410" s="5"/>
      <c r="DR410" s="1"/>
      <c r="DS410" s="5"/>
      <c r="DT410" s="5"/>
      <c r="DU410" s="5"/>
      <c r="DV410" s="1"/>
      <c r="DW410" s="5"/>
      <c r="DX410" s="1"/>
      <c r="DY410" s="5"/>
      <c r="DZ410" s="5"/>
      <c r="EA410" s="5"/>
      <c r="EB410" s="1"/>
      <c r="EC410" s="5"/>
      <c r="ED410" s="1"/>
      <c r="EE410" s="5"/>
      <c r="EF410" s="5"/>
      <c r="EG410" s="5"/>
      <c r="EH410" s="1"/>
      <c r="EI410" s="5"/>
      <c r="EJ410" s="1"/>
      <c r="EK410" s="5"/>
      <c r="EL410" s="5"/>
      <c r="EM410" s="5"/>
      <c r="EN410" s="1"/>
      <c r="EO410" s="5"/>
      <c r="EP410" s="1"/>
      <c r="EQ410" s="5"/>
      <c r="ER410" s="5"/>
      <c r="ES410" s="5"/>
      <c r="ET410" s="1"/>
      <c r="EU410" s="5"/>
      <c r="EV410" s="1"/>
      <c r="EW410" s="5"/>
      <c r="EX410" s="5"/>
      <c r="EY410" s="5"/>
      <c r="EZ410" s="1"/>
      <c r="FA410" s="5"/>
      <c r="FB410" s="1"/>
      <c r="FC410" s="5"/>
      <c r="FD410" s="4">
        <v>0</v>
      </c>
      <c r="FE410" s="4">
        <v>0</v>
      </c>
      <c r="FF410" s="1"/>
      <c r="FG410" s="4">
        <v>0</v>
      </c>
      <c r="FH410" s="1"/>
      <c r="FI410" s="4">
        <v>0</v>
      </c>
      <c r="FJ410" s="4">
        <v>0</v>
      </c>
      <c r="FK410" s="4">
        <v>0</v>
      </c>
      <c r="FL410" s="1"/>
      <c r="FM410" s="4">
        <v>0</v>
      </c>
      <c r="FN410" s="1"/>
      <c r="FO410" s="4">
        <v>0</v>
      </c>
      <c r="FP410" s="4">
        <v>0</v>
      </c>
      <c r="FQ410" s="4">
        <v>0</v>
      </c>
      <c r="FR410" s="1"/>
      <c r="FS410" s="4">
        <v>0</v>
      </c>
      <c r="FT410" s="1"/>
      <c r="FU410" s="4">
        <v>0</v>
      </c>
      <c r="FV410" s="4">
        <v>0</v>
      </c>
      <c r="FW410" s="4">
        <v>0</v>
      </c>
      <c r="FX410" s="1"/>
      <c r="FY410" s="4">
        <v>0</v>
      </c>
      <c r="FZ410" s="1"/>
      <c r="GA410" s="4">
        <v>0</v>
      </c>
      <c r="GB410" s="4">
        <v>0</v>
      </c>
      <c r="GC410" s="4">
        <v>0</v>
      </c>
      <c r="GD410" s="1"/>
      <c r="GE410" s="4">
        <v>0</v>
      </c>
      <c r="GF410" s="1"/>
      <c r="GG410" s="4">
        <v>0</v>
      </c>
      <c r="GH410" s="4">
        <v>0</v>
      </c>
      <c r="GI410" s="4">
        <v>0</v>
      </c>
      <c r="GJ410" s="1"/>
      <c r="GK410" s="4">
        <v>0</v>
      </c>
      <c r="GL410" s="1"/>
      <c r="GM410" s="4">
        <v>0</v>
      </c>
      <c r="GN410" s="4">
        <v>0</v>
      </c>
      <c r="GO410" s="4">
        <v>0</v>
      </c>
      <c r="GP410" s="1"/>
      <c r="GQ410" s="4">
        <v>0</v>
      </c>
      <c r="GR410" s="1"/>
      <c r="GS410" s="4">
        <v>0</v>
      </c>
      <c r="GT410" s="4">
        <v>0</v>
      </c>
      <c r="GU410" s="4">
        <v>0</v>
      </c>
      <c r="GV410" s="1"/>
      <c r="GW410" s="4">
        <v>0</v>
      </c>
      <c r="GX410" s="1"/>
      <c r="GY410" s="4">
        <v>0</v>
      </c>
    </row>
    <row r="411" spans="1:207" s="8" customFormat="1" x14ac:dyDescent="0.25">
      <c r="A411" s="4"/>
      <c r="B411" s="4"/>
      <c r="C411" s="4"/>
      <c r="D411" s="30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6"/>
      <c r="BM411" s="5"/>
      <c r="BN411" s="4"/>
      <c r="BO411" s="7"/>
      <c r="BP411" s="7"/>
      <c r="BQ411" s="4"/>
      <c r="BR411" s="5"/>
      <c r="BS411" s="5"/>
      <c r="BT411" s="1"/>
      <c r="BU411" s="5"/>
      <c r="BV411" s="1"/>
      <c r="BW411" s="5"/>
      <c r="BX411" s="5"/>
      <c r="BY411" s="5"/>
      <c r="BZ411" s="1"/>
      <c r="CA411" s="5"/>
      <c r="CB411" s="1"/>
      <c r="CC411" s="5"/>
      <c r="CD411" s="5"/>
      <c r="CE411" s="5"/>
      <c r="CF411" s="1"/>
      <c r="CG411" s="5"/>
      <c r="CH411" s="1"/>
      <c r="CI411" s="5"/>
      <c r="CJ411" s="5"/>
      <c r="CK411" s="5"/>
      <c r="CL411" s="1"/>
      <c r="CM411" s="5"/>
      <c r="CN411" s="1"/>
      <c r="CO411" s="5"/>
      <c r="CP411" s="5"/>
      <c r="CQ411" s="5"/>
      <c r="CR411" s="1"/>
      <c r="CS411" s="5"/>
      <c r="CT411" s="1"/>
      <c r="CU411" s="5"/>
      <c r="CV411" s="5"/>
      <c r="CW411" s="5"/>
      <c r="CX411" s="1"/>
      <c r="CY411" s="5"/>
      <c r="CZ411" s="1"/>
      <c r="DA411" s="5"/>
      <c r="DB411" s="5"/>
      <c r="DC411" s="5"/>
      <c r="DD411" s="1"/>
      <c r="DE411" s="5"/>
      <c r="DF411" s="1"/>
      <c r="DG411" s="5"/>
      <c r="DH411" s="5"/>
      <c r="DI411" s="5"/>
      <c r="DJ411" s="1"/>
      <c r="DK411" s="5"/>
      <c r="DL411" s="1"/>
      <c r="DM411" s="5"/>
      <c r="DN411" s="5"/>
      <c r="DO411" s="5"/>
      <c r="DP411" s="1"/>
      <c r="DQ411" s="5"/>
      <c r="DR411" s="1"/>
      <c r="DS411" s="5"/>
      <c r="DT411" s="5"/>
      <c r="DU411" s="5"/>
      <c r="DV411" s="1"/>
      <c r="DW411" s="5"/>
      <c r="DX411" s="1"/>
      <c r="DY411" s="5"/>
      <c r="DZ411" s="5"/>
      <c r="EA411" s="5"/>
      <c r="EB411" s="1"/>
      <c r="EC411" s="5"/>
      <c r="ED411" s="1"/>
      <c r="EE411" s="5"/>
      <c r="EF411" s="5"/>
      <c r="EG411" s="5"/>
      <c r="EH411" s="1"/>
      <c r="EI411" s="5"/>
      <c r="EJ411" s="1"/>
      <c r="EK411" s="5"/>
      <c r="EL411" s="5"/>
      <c r="EM411" s="5"/>
      <c r="EN411" s="1"/>
      <c r="EO411" s="5"/>
      <c r="EP411" s="1"/>
      <c r="EQ411" s="5"/>
      <c r="ER411" s="5"/>
      <c r="ES411" s="5"/>
      <c r="ET411" s="1"/>
      <c r="EU411" s="5"/>
      <c r="EV411" s="1"/>
      <c r="EW411" s="5"/>
      <c r="EX411" s="5"/>
      <c r="EY411" s="5"/>
      <c r="EZ411" s="1"/>
      <c r="FA411" s="5"/>
      <c r="FB411" s="1"/>
      <c r="FC411" s="5"/>
      <c r="FD411" s="4"/>
      <c r="FE411" s="4"/>
      <c r="FF411" s="1"/>
      <c r="FG411" s="4"/>
      <c r="FH411" s="1"/>
      <c r="FI411" s="4"/>
      <c r="FJ411" s="4"/>
      <c r="FK411" s="4"/>
      <c r="FL411" s="1"/>
      <c r="FM411" s="4"/>
      <c r="FN411" s="1"/>
      <c r="FO411" s="4"/>
      <c r="FP411" s="4"/>
      <c r="FQ411" s="4"/>
      <c r="FR411" s="1"/>
      <c r="FS411" s="4"/>
      <c r="FT411" s="1"/>
      <c r="FU411" s="4"/>
      <c r="FV411" s="4"/>
      <c r="FW411" s="4"/>
      <c r="FX411" s="1"/>
      <c r="FY411" s="4"/>
      <c r="FZ411" s="1"/>
      <c r="GA411" s="4"/>
      <c r="GB411" s="4"/>
      <c r="GC411" s="4"/>
      <c r="GD411" s="1"/>
      <c r="GE411" s="4"/>
      <c r="GF411" s="1"/>
      <c r="GG411" s="4"/>
      <c r="GH411" s="4"/>
      <c r="GI411" s="4"/>
      <c r="GJ411" s="1"/>
      <c r="GK411" s="4"/>
      <c r="GL411" s="1"/>
      <c r="GM411" s="4"/>
      <c r="GN411" s="4"/>
      <c r="GO411" s="4"/>
      <c r="GP411" s="1"/>
      <c r="GQ411" s="4"/>
      <c r="GR411" s="1"/>
      <c r="GS411" s="4"/>
      <c r="GT411" s="4"/>
      <c r="GU411" s="4"/>
      <c r="GV411" s="1"/>
      <c r="GW411" s="4"/>
      <c r="GX411" s="1"/>
      <c r="GY411" s="4"/>
    </row>
    <row r="412" spans="1:207" s="8" customFormat="1" x14ac:dyDescent="0.25">
      <c r="A412" s="4"/>
      <c r="B412" s="4"/>
      <c r="C412" s="4"/>
      <c r="D412" s="30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6"/>
      <c r="BM412" s="5"/>
      <c r="BN412" s="4"/>
      <c r="BO412" s="7"/>
      <c r="BP412" s="7"/>
      <c r="BQ412" s="4"/>
      <c r="BR412" s="5"/>
      <c r="BS412" s="5"/>
      <c r="BT412" s="1"/>
      <c r="BU412" s="5"/>
      <c r="BV412" s="1"/>
      <c r="BW412" s="5"/>
      <c r="BX412" s="5"/>
      <c r="BY412" s="5"/>
      <c r="BZ412" s="1"/>
      <c r="CA412" s="5"/>
      <c r="CB412" s="1"/>
      <c r="CC412" s="5"/>
      <c r="CD412" s="5"/>
      <c r="CE412" s="5"/>
      <c r="CF412" s="1"/>
      <c r="CG412" s="5"/>
      <c r="CH412" s="1"/>
      <c r="CI412" s="5"/>
      <c r="CJ412" s="5"/>
      <c r="CK412" s="5"/>
      <c r="CL412" s="1"/>
      <c r="CM412" s="5"/>
      <c r="CN412" s="1"/>
      <c r="CO412" s="5"/>
      <c r="CP412" s="5"/>
      <c r="CQ412" s="5"/>
      <c r="CR412" s="1"/>
      <c r="CS412" s="5"/>
      <c r="CT412" s="1"/>
      <c r="CU412" s="5"/>
      <c r="CV412" s="5"/>
      <c r="CW412" s="5"/>
      <c r="CX412" s="1"/>
      <c r="CY412" s="5"/>
      <c r="CZ412" s="1"/>
      <c r="DA412" s="5"/>
      <c r="DB412" s="5"/>
      <c r="DC412" s="5"/>
      <c r="DD412" s="1"/>
      <c r="DE412" s="5"/>
      <c r="DF412" s="1"/>
      <c r="DG412" s="5"/>
      <c r="DH412" s="5"/>
      <c r="DI412" s="5"/>
      <c r="DJ412" s="1"/>
      <c r="DK412" s="5"/>
      <c r="DL412" s="1"/>
      <c r="DM412" s="5"/>
      <c r="DN412" s="5"/>
      <c r="DO412" s="5"/>
      <c r="DP412" s="1"/>
      <c r="DQ412" s="5"/>
      <c r="DR412" s="1"/>
      <c r="DS412" s="5"/>
      <c r="DT412" s="5"/>
      <c r="DU412" s="5"/>
      <c r="DV412" s="1"/>
      <c r="DW412" s="5"/>
      <c r="DX412" s="1"/>
      <c r="DY412" s="5"/>
      <c r="DZ412" s="5"/>
      <c r="EA412" s="5"/>
      <c r="EB412" s="1"/>
      <c r="EC412" s="5"/>
      <c r="ED412" s="1"/>
      <c r="EE412" s="5"/>
      <c r="EF412" s="5"/>
      <c r="EG412" s="5"/>
      <c r="EH412" s="1"/>
      <c r="EI412" s="5"/>
      <c r="EJ412" s="1"/>
      <c r="EK412" s="5"/>
      <c r="EL412" s="5"/>
      <c r="EM412" s="5"/>
      <c r="EN412" s="1"/>
      <c r="EO412" s="5"/>
      <c r="EP412" s="1"/>
      <c r="EQ412" s="5"/>
      <c r="ER412" s="5"/>
      <c r="ES412" s="5"/>
      <c r="ET412" s="1"/>
      <c r="EU412" s="5"/>
      <c r="EV412" s="1"/>
      <c r="EW412" s="5"/>
      <c r="EX412" s="5"/>
      <c r="EY412" s="5"/>
      <c r="EZ412" s="1"/>
      <c r="FA412" s="5"/>
      <c r="FB412" s="1"/>
      <c r="FC412" s="5"/>
      <c r="FD412" s="4"/>
      <c r="FE412" s="4"/>
      <c r="FF412" s="1"/>
      <c r="FG412" s="4"/>
      <c r="FH412" s="1"/>
      <c r="FI412" s="4"/>
      <c r="FJ412" s="4"/>
      <c r="FK412" s="4"/>
      <c r="FL412" s="1"/>
      <c r="FM412" s="4"/>
      <c r="FN412" s="1"/>
      <c r="FO412" s="4"/>
      <c r="FP412" s="4"/>
      <c r="FQ412" s="4"/>
      <c r="FR412" s="1"/>
      <c r="FS412" s="4"/>
      <c r="FT412" s="1"/>
      <c r="FU412" s="4"/>
      <c r="FV412" s="4"/>
      <c r="FW412" s="4"/>
      <c r="FX412" s="1"/>
      <c r="FY412" s="4"/>
      <c r="FZ412" s="1"/>
      <c r="GA412" s="4"/>
      <c r="GB412" s="4"/>
      <c r="GC412" s="4"/>
      <c r="GD412" s="1"/>
      <c r="GE412" s="4"/>
      <c r="GF412" s="1"/>
      <c r="GG412" s="4"/>
      <c r="GH412" s="4"/>
      <c r="GI412" s="4"/>
      <c r="GJ412" s="1"/>
      <c r="GK412" s="4"/>
      <c r="GL412" s="1"/>
      <c r="GM412" s="4"/>
      <c r="GN412" s="4"/>
      <c r="GO412" s="4"/>
      <c r="GP412" s="1"/>
      <c r="GQ412" s="4"/>
      <c r="GR412" s="1"/>
      <c r="GS412" s="4"/>
      <c r="GT412" s="4"/>
      <c r="GU412" s="4"/>
      <c r="GV412" s="1"/>
      <c r="GW412" s="4"/>
      <c r="GX412" s="1"/>
      <c r="GY412" s="4"/>
    </row>
    <row r="413" spans="1:207" s="8" customFormat="1" x14ac:dyDescent="0.25">
      <c r="A413" s="4"/>
      <c r="B413" s="4"/>
      <c r="C413" s="4"/>
      <c r="D413" s="30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6"/>
      <c r="BM413" s="5"/>
      <c r="BN413" s="4"/>
      <c r="BO413" s="7"/>
      <c r="BP413" s="7"/>
      <c r="BQ413" s="4"/>
      <c r="BR413" s="5"/>
      <c r="BS413" s="5"/>
      <c r="BT413" s="1"/>
      <c r="BU413" s="5"/>
      <c r="BV413" s="1"/>
      <c r="BW413" s="5"/>
      <c r="BX413" s="5"/>
      <c r="BY413" s="5"/>
      <c r="BZ413" s="1"/>
      <c r="CA413" s="5"/>
      <c r="CB413" s="1"/>
      <c r="CC413" s="5"/>
      <c r="CD413" s="5"/>
      <c r="CE413" s="5"/>
      <c r="CF413" s="1"/>
      <c r="CG413" s="5"/>
      <c r="CH413" s="1"/>
      <c r="CI413" s="5"/>
      <c r="CJ413" s="5"/>
      <c r="CK413" s="5"/>
      <c r="CL413" s="1"/>
      <c r="CM413" s="5"/>
      <c r="CN413" s="1"/>
      <c r="CO413" s="5"/>
      <c r="CP413" s="5"/>
      <c r="CQ413" s="5"/>
      <c r="CR413" s="1"/>
      <c r="CS413" s="5"/>
      <c r="CT413" s="1"/>
      <c r="CU413" s="5"/>
      <c r="CV413" s="5"/>
      <c r="CW413" s="5"/>
      <c r="CX413" s="1"/>
      <c r="CY413" s="5"/>
      <c r="CZ413" s="1"/>
      <c r="DA413" s="5"/>
      <c r="DB413" s="5"/>
      <c r="DC413" s="5"/>
      <c r="DD413" s="1"/>
      <c r="DE413" s="5"/>
      <c r="DF413" s="1"/>
      <c r="DG413" s="5"/>
      <c r="DH413" s="5"/>
      <c r="DI413" s="5"/>
      <c r="DJ413" s="1"/>
      <c r="DK413" s="5"/>
      <c r="DL413" s="1"/>
      <c r="DM413" s="5"/>
      <c r="DN413" s="5"/>
      <c r="DO413" s="5"/>
      <c r="DP413" s="1"/>
      <c r="DQ413" s="5"/>
      <c r="DR413" s="1"/>
      <c r="DS413" s="5"/>
      <c r="DT413" s="5"/>
      <c r="DU413" s="5"/>
      <c r="DV413" s="1"/>
      <c r="DW413" s="5"/>
      <c r="DX413" s="1"/>
      <c r="DY413" s="5"/>
      <c r="DZ413" s="5"/>
      <c r="EA413" s="5"/>
      <c r="EB413" s="1"/>
      <c r="EC413" s="5"/>
      <c r="ED413" s="1"/>
      <c r="EE413" s="5"/>
      <c r="EF413" s="5"/>
      <c r="EG413" s="5"/>
      <c r="EH413" s="1"/>
      <c r="EI413" s="5"/>
      <c r="EJ413" s="1"/>
      <c r="EK413" s="5"/>
      <c r="EL413" s="5"/>
      <c r="EM413" s="5"/>
      <c r="EN413" s="1"/>
      <c r="EO413" s="5"/>
      <c r="EP413" s="1"/>
      <c r="EQ413" s="5"/>
      <c r="ER413" s="5"/>
      <c r="ES413" s="5"/>
      <c r="ET413" s="1"/>
      <c r="EU413" s="5"/>
      <c r="EV413" s="1"/>
      <c r="EW413" s="5"/>
      <c r="EX413" s="5"/>
      <c r="EY413" s="5"/>
      <c r="EZ413" s="1"/>
      <c r="FA413" s="5"/>
      <c r="FB413" s="1"/>
      <c r="FC413" s="5"/>
      <c r="FD413" s="4"/>
      <c r="FE413" s="4"/>
      <c r="FF413" s="1"/>
      <c r="FG413" s="4"/>
      <c r="FH413" s="1"/>
      <c r="FI413" s="4"/>
      <c r="FJ413" s="4"/>
      <c r="FK413" s="4"/>
      <c r="FL413" s="1"/>
      <c r="FM413" s="4"/>
      <c r="FN413" s="1"/>
      <c r="FO413" s="4"/>
      <c r="FP413" s="4"/>
      <c r="FQ413" s="4"/>
      <c r="FR413" s="1"/>
      <c r="FS413" s="4"/>
      <c r="FT413" s="1"/>
      <c r="FU413" s="4"/>
      <c r="FV413" s="4"/>
      <c r="FW413" s="4"/>
      <c r="FX413" s="1"/>
      <c r="FY413" s="4"/>
      <c r="FZ413" s="1"/>
      <c r="GA413" s="4"/>
      <c r="GB413" s="4"/>
      <c r="GC413" s="4"/>
      <c r="GD413" s="1"/>
      <c r="GE413" s="4"/>
      <c r="GF413" s="1"/>
      <c r="GG413" s="4"/>
      <c r="GH413" s="4"/>
      <c r="GI413" s="4"/>
      <c r="GJ413" s="1"/>
      <c r="GK413" s="4"/>
      <c r="GL413" s="1"/>
      <c r="GM413" s="4"/>
      <c r="GN413" s="4"/>
      <c r="GO413" s="4"/>
      <c r="GP413" s="1"/>
      <c r="GQ413" s="4"/>
      <c r="GR413" s="1"/>
      <c r="GS413" s="4"/>
      <c r="GT413" s="4"/>
      <c r="GU413" s="4"/>
      <c r="GV413" s="1"/>
      <c r="GW413" s="4"/>
      <c r="GX413" s="1"/>
      <c r="GY413" s="4"/>
    </row>
    <row r="414" spans="1:207" s="8" customFormat="1" x14ac:dyDescent="0.25">
      <c r="A414" s="4"/>
      <c r="B414" s="4"/>
      <c r="C414" s="4"/>
      <c r="D414" s="30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6"/>
      <c r="BM414" s="5"/>
      <c r="BN414" s="4"/>
      <c r="BO414" s="7"/>
      <c r="BP414" s="7"/>
      <c r="BQ414" s="4"/>
      <c r="BR414" s="5"/>
      <c r="BS414" s="5"/>
      <c r="BT414" s="1"/>
      <c r="BU414" s="5"/>
      <c r="BV414" s="1"/>
      <c r="BW414" s="5"/>
      <c r="BX414" s="5"/>
      <c r="BY414" s="5"/>
      <c r="BZ414" s="1"/>
      <c r="CA414" s="5"/>
      <c r="CB414" s="1"/>
      <c r="CC414" s="5"/>
      <c r="CD414" s="5"/>
      <c r="CE414" s="5"/>
      <c r="CF414" s="1"/>
      <c r="CG414" s="5"/>
      <c r="CH414" s="1"/>
      <c r="CI414" s="5"/>
      <c r="CJ414" s="5"/>
      <c r="CK414" s="5"/>
      <c r="CL414" s="1"/>
      <c r="CM414" s="5"/>
      <c r="CN414" s="1"/>
      <c r="CO414" s="5"/>
      <c r="CP414" s="5"/>
      <c r="CQ414" s="5"/>
      <c r="CR414" s="1"/>
      <c r="CS414" s="5"/>
      <c r="CT414" s="1"/>
      <c r="CU414" s="5"/>
      <c r="CV414" s="5"/>
      <c r="CW414" s="5"/>
      <c r="CX414" s="1"/>
      <c r="CY414" s="5"/>
      <c r="CZ414" s="1"/>
      <c r="DA414" s="5"/>
      <c r="DB414" s="5"/>
      <c r="DC414" s="5"/>
      <c r="DD414" s="1"/>
      <c r="DE414" s="5"/>
      <c r="DF414" s="1"/>
      <c r="DG414" s="5"/>
      <c r="DH414" s="5"/>
      <c r="DI414" s="5"/>
      <c r="DJ414" s="1"/>
      <c r="DK414" s="5"/>
      <c r="DL414" s="1"/>
      <c r="DM414" s="5"/>
      <c r="DN414" s="5"/>
      <c r="DO414" s="5"/>
      <c r="DP414" s="1"/>
      <c r="DQ414" s="5"/>
      <c r="DR414" s="1"/>
      <c r="DS414" s="5"/>
      <c r="DT414" s="5"/>
      <c r="DU414" s="5"/>
      <c r="DV414" s="1"/>
      <c r="DW414" s="5"/>
      <c r="DX414" s="1"/>
      <c r="DY414" s="5"/>
      <c r="DZ414" s="5"/>
      <c r="EA414" s="5"/>
      <c r="EB414" s="1"/>
      <c r="EC414" s="5"/>
      <c r="ED414" s="1"/>
      <c r="EE414" s="5"/>
      <c r="EF414" s="5"/>
      <c r="EG414" s="5"/>
      <c r="EH414" s="1"/>
      <c r="EI414" s="5"/>
      <c r="EJ414" s="1"/>
      <c r="EK414" s="5"/>
      <c r="EL414" s="5"/>
      <c r="EM414" s="5"/>
      <c r="EN414" s="1"/>
      <c r="EO414" s="5"/>
      <c r="EP414" s="1"/>
      <c r="EQ414" s="5"/>
      <c r="ER414" s="5"/>
      <c r="ES414" s="5"/>
      <c r="ET414" s="1"/>
      <c r="EU414" s="5"/>
      <c r="EV414" s="1"/>
      <c r="EW414" s="5"/>
      <c r="EX414" s="5"/>
      <c r="EY414" s="5"/>
      <c r="EZ414" s="1"/>
      <c r="FA414" s="5"/>
      <c r="FB414" s="1"/>
      <c r="FC414" s="5"/>
      <c r="FD414" s="4"/>
      <c r="FE414" s="4"/>
      <c r="FF414" s="1"/>
      <c r="FG414" s="4"/>
      <c r="FH414" s="1"/>
      <c r="FI414" s="4"/>
      <c r="FJ414" s="4"/>
      <c r="FK414" s="4"/>
      <c r="FL414" s="1"/>
      <c r="FM414" s="4"/>
      <c r="FN414" s="1"/>
      <c r="FO414" s="4"/>
      <c r="FP414" s="4"/>
      <c r="FQ414" s="4"/>
      <c r="FR414" s="1"/>
      <c r="FS414" s="4"/>
      <c r="FT414" s="1"/>
      <c r="FU414" s="4"/>
      <c r="FV414" s="4"/>
      <c r="FW414" s="4"/>
      <c r="FX414" s="1"/>
      <c r="FY414" s="4"/>
      <c r="FZ414" s="1"/>
      <c r="GA414" s="4"/>
      <c r="GB414" s="4"/>
      <c r="GC414" s="4"/>
      <c r="GD414" s="1"/>
      <c r="GE414" s="4"/>
      <c r="GF414" s="1"/>
      <c r="GG414" s="4"/>
      <c r="GH414" s="4"/>
      <c r="GI414" s="4"/>
      <c r="GJ414" s="1"/>
      <c r="GK414" s="4"/>
      <c r="GL414" s="1"/>
      <c r="GM414" s="4"/>
      <c r="GN414" s="4"/>
      <c r="GO414" s="4"/>
      <c r="GP414" s="1"/>
      <c r="GQ414" s="4"/>
      <c r="GR414" s="1"/>
      <c r="GS414" s="4"/>
      <c r="GT414" s="4"/>
      <c r="GU414" s="4"/>
      <c r="GV414" s="1"/>
      <c r="GW414" s="4"/>
      <c r="GX414" s="1"/>
      <c r="GY414" s="4"/>
    </row>
    <row r="415" spans="1:207" s="8" customFormat="1" x14ac:dyDescent="0.25">
      <c r="A415" s="4"/>
      <c r="B415" s="4"/>
      <c r="C415" s="4"/>
      <c r="D415" s="30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6"/>
      <c r="BM415" s="5"/>
      <c r="BN415" s="4"/>
      <c r="BO415" s="7"/>
      <c r="BP415" s="7"/>
      <c r="BQ415" s="4"/>
      <c r="BR415" s="5"/>
      <c r="BS415" s="5"/>
      <c r="BT415" s="1"/>
      <c r="BU415" s="5"/>
      <c r="BV415" s="1"/>
      <c r="BW415" s="5"/>
      <c r="BX415" s="5"/>
      <c r="BY415" s="5"/>
      <c r="BZ415" s="1"/>
      <c r="CA415" s="5"/>
      <c r="CB415" s="1"/>
      <c r="CC415" s="5"/>
      <c r="CD415" s="5"/>
      <c r="CE415" s="5"/>
      <c r="CF415" s="1"/>
      <c r="CG415" s="5"/>
      <c r="CH415" s="1"/>
      <c r="CI415" s="5"/>
      <c r="CJ415" s="5"/>
      <c r="CK415" s="5"/>
      <c r="CL415" s="1"/>
      <c r="CM415" s="5"/>
      <c r="CN415" s="1"/>
      <c r="CO415" s="5"/>
      <c r="CP415" s="5"/>
      <c r="CQ415" s="5"/>
      <c r="CR415" s="1"/>
      <c r="CS415" s="5"/>
      <c r="CT415" s="1"/>
      <c r="CU415" s="5"/>
      <c r="CV415" s="5"/>
      <c r="CW415" s="5"/>
      <c r="CX415" s="1"/>
      <c r="CY415" s="5"/>
      <c r="CZ415" s="1"/>
      <c r="DA415" s="5"/>
      <c r="DB415" s="5"/>
      <c r="DC415" s="5"/>
      <c r="DD415" s="1"/>
      <c r="DE415" s="5"/>
      <c r="DF415" s="1"/>
      <c r="DG415" s="5"/>
      <c r="DH415" s="5"/>
      <c r="DI415" s="5"/>
      <c r="DJ415" s="1"/>
      <c r="DK415" s="5"/>
      <c r="DL415" s="1"/>
      <c r="DM415" s="5"/>
      <c r="DN415" s="5"/>
      <c r="DO415" s="5"/>
      <c r="DP415" s="1"/>
      <c r="DQ415" s="5"/>
      <c r="DR415" s="1"/>
      <c r="DS415" s="5"/>
      <c r="DT415" s="5"/>
      <c r="DU415" s="5"/>
      <c r="DV415" s="1"/>
      <c r="DW415" s="5"/>
      <c r="DX415" s="1"/>
      <c r="DY415" s="5"/>
      <c r="DZ415" s="5"/>
      <c r="EA415" s="5"/>
      <c r="EB415" s="1"/>
      <c r="EC415" s="5"/>
      <c r="ED415" s="1"/>
      <c r="EE415" s="5"/>
      <c r="EF415" s="5"/>
      <c r="EG415" s="5"/>
      <c r="EH415" s="1"/>
      <c r="EI415" s="5"/>
      <c r="EJ415" s="1"/>
      <c r="EK415" s="5"/>
      <c r="EL415" s="5"/>
      <c r="EM415" s="5"/>
      <c r="EN415" s="1"/>
      <c r="EO415" s="5"/>
      <c r="EP415" s="1"/>
      <c r="EQ415" s="5"/>
      <c r="ER415" s="5"/>
      <c r="ES415" s="5"/>
      <c r="ET415" s="1"/>
      <c r="EU415" s="5"/>
      <c r="EV415" s="1"/>
      <c r="EW415" s="5"/>
      <c r="EX415" s="5"/>
      <c r="EY415" s="5"/>
      <c r="EZ415" s="1"/>
      <c r="FA415" s="5"/>
      <c r="FB415" s="1"/>
      <c r="FC415" s="5"/>
      <c r="FD415" s="4"/>
      <c r="FE415" s="4"/>
      <c r="FF415" s="1"/>
      <c r="FG415" s="4"/>
      <c r="FH415" s="1"/>
      <c r="FI415" s="4"/>
      <c r="FJ415" s="4"/>
      <c r="FK415" s="4"/>
      <c r="FL415" s="1"/>
      <c r="FM415" s="4"/>
      <c r="FN415" s="1"/>
      <c r="FO415" s="4"/>
      <c r="FP415" s="4"/>
      <c r="FQ415" s="4"/>
      <c r="FR415" s="1"/>
      <c r="FS415" s="4"/>
      <c r="FT415" s="1"/>
      <c r="FU415" s="4"/>
      <c r="FV415" s="4"/>
      <c r="FW415" s="4"/>
      <c r="FX415" s="1"/>
      <c r="FY415" s="4"/>
      <c r="FZ415" s="1"/>
      <c r="GA415" s="4"/>
      <c r="GB415" s="4"/>
      <c r="GC415" s="4"/>
      <c r="GD415" s="1"/>
      <c r="GE415" s="4"/>
      <c r="GF415" s="1"/>
      <c r="GG415" s="4"/>
      <c r="GH415" s="4"/>
      <c r="GI415" s="4"/>
      <c r="GJ415" s="1"/>
      <c r="GK415" s="4"/>
      <c r="GL415" s="1"/>
      <c r="GM415" s="4"/>
      <c r="GN415" s="4"/>
      <c r="GO415" s="4"/>
      <c r="GP415" s="1"/>
      <c r="GQ415" s="4"/>
      <c r="GR415" s="1"/>
      <c r="GS415" s="4"/>
      <c r="GT415" s="4"/>
      <c r="GU415" s="4"/>
      <c r="GV415" s="1"/>
      <c r="GW415" s="4"/>
      <c r="GX415" s="1"/>
      <c r="GY415" s="4"/>
    </row>
    <row r="416" spans="1:207" s="8" customFormat="1" x14ac:dyDescent="0.25">
      <c r="A416" s="4"/>
      <c r="B416" s="4"/>
      <c r="C416" s="4"/>
      <c r="D416" s="30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6"/>
      <c r="BM416" s="5"/>
      <c r="BN416" s="4"/>
      <c r="BO416" s="7"/>
      <c r="BP416" s="7"/>
      <c r="BQ416" s="4"/>
      <c r="BR416" s="5"/>
      <c r="BS416" s="5"/>
      <c r="BT416" s="1"/>
      <c r="BU416" s="5"/>
      <c r="BV416" s="1"/>
      <c r="BW416" s="5"/>
      <c r="BX416" s="5"/>
      <c r="BY416" s="5"/>
      <c r="BZ416" s="1"/>
      <c r="CA416" s="5"/>
      <c r="CB416" s="1"/>
      <c r="CC416" s="5"/>
      <c r="CD416" s="5"/>
      <c r="CE416" s="5"/>
      <c r="CF416" s="1"/>
      <c r="CG416" s="5"/>
      <c r="CH416" s="1"/>
      <c r="CI416" s="5"/>
      <c r="CJ416" s="5"/>
      <c r="CK416" s="5"/>
      <c r="CL416" s="1"/>
      <c r="CM416" s="5"/>
      <c r="CN416" s="1"/>
      <c r="CO416" s="5"/>
      <c r="CP416" s="5"/>
      <c r="CQ416" s="5"/>
      <c r="CR416" s="1"/>
      <c r="CS416" s="5"/>
      <c r="CT416" s="1"/>
      <c r="CU416" s="5"/>
      <c r="CV416" s="5"/>
      <c r="CW416" s="5"/>
      <c r="CX416" s="1"/>
      <c r="CY416" s="5"/>
      <c r="CZ416" s="1"/>
      <c r="DA416" s="5"/>
      <c r="DB416" s="5"/>
      <c r="DC416" s="5"/>
      <c r="DD416" s="1"/>
      <c r="DE416" s="5"/>
      <c r="DF416" s="1"/>
      <c r="DG416" s="5"/>
      <c r="DH416" s="5"/>
      <c r="DI416" s="5"/>
      <c r="DJ416" s="1"/>
      <c r="DK416" s="5"/>
      <c r="DL416" s="1"/>
      <c r="DM416" s="5"/>
      <c r="DN416" s="5"/>
      <c r="DO416" s="5"/>
      <c r="DP416" s="1"/>
      <c r="DQ416" s="5"/>
      <c r="DR416" s="1"/>
      <c r="DS416" s="5"/>
      <c r="DT416" s="5"/>
      <c r="DU416" s="5"/>
      <c r="DV416" s="1"/>
      <c r="DW416" s="5"/>
      <c r="DX416" s="1"/>
      <c r="DY416" s="5"/>
      <c r="DZ416" s="5"/>
      <c r="EA416" s="5"/>
      <c r="EB416" s="1"/>
      <c r="EC416" s="5"/>
      <c r="ED416" s="1"/>
      <c r="EE416" s="5"/>
      <c r="EF416" s="5"/>
      <c r="EG416" s="5"/>
      <c r="EH416" s="1"/>
      <c r="EI416" s="5"/>
      <c r="EJ416" s="1"/>
      <c r="EK416" s="5"/>
      <c r="EL416" s="5"/>
      <c r="EM416" s="5"/>
      <c r="EN416" s="1"/>
      <c r="EO416" s="5"/>
      <c r="EP416" s="1"/>
      <c r="EQ416" s="5"/>
      <c r="ER416" s="5"/>
      <c r="ES416" s="5"/>
      <c r="ET416" s="1"/>
      <c r="EU416" s="5"/>
      <c r="EV416" s="1"/>
      <c r="EW416" s="5"/>
      <c r="EX416" s="5"/>
      <c r="EY416" s="5"/>
      <c r="EZ416" s="1"/>
      <c r="FA416" s="5"/>
      <c r="FB416" s="1"/>
      <c r="FC416" s="5"/>
      <c r="FD416" s="4"/>
      <c r="FE416" s="4"/>
      <c r="FF416" s="1"/>
      <c r="FG416" s="4"/>
      <c r="FH416" s="1"/>
      <c r="FI416" s="4"/>
      <c r="FJ416" s="4"/>
      <c r="FK416" s="4"/>
      <c r="FL416" s="1"/>
      <c r="FM416" s="4"/>
      <c r="FN416" s="1"/>
      <c r="FO416" s="4"/>
      <c r="FP416" s="4"/>
      <c r="FQ416" s="4"/>
      <c r="FR416" s="1"/>
      <c r="FS416" s="4"/>
      <c r="FT416" s="1"/>
      <c r="FU416" s="4"/>
      <c r="FV416" s="4"/>
      <c r="FW416" s="4"/>
      <c r="FX416" s="1"/>
      <c r="FY416" s="4"/>
      <c r="FZ416" s="1"/>
      <c r="GA416" s="4"/>
      <c r="GB416" s="4"/>
      <c r="GC416" s="4"/>
      <c r="GD416" s="1"/>
      <c r="GE416" s="4"/>
      <c r="GF416" s="1"/>
      <c r="GG416" s="4"/>
      <c r="GH416" s="4"/>
      <c r="GI416" s="4"/>
      <c r="GJ416" s="1"/>
      <c r="GK416" s="4"/>
      <c r="GL416" s="1"/>
      <c r="GM416" s="4"/>
      <c r="GN416" s="4"/>
      <c r="GO416" s="4"/>
      <c r="GP416" s="1"/>
      <c r="GQ416" s="4"/>
      <c r="GR416" s="1"/>
      <c r="GS416" s="4"/>
      <c r="GT416" s="4"/>
      <c r="GU416" s="4"/>
      <c r="GV416" s="1"/>
      <c r="GW416" s="4"/>
      <c r="GX416" s="1"/>
      <c r="GY416" s="4"/>
    </row>
    <row r="417" spans="1:207" s="8" customFormat="1" x14ac:dyDescent="0.25">
      <c r="A417" s="4"/>
      <c r="B417" s="4"/>
      <c r="C417" s="4"/>
      <c r="D417" s="30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6"/>
      <c r="BM417" s="5"/>
      <c r="BN417" s="4"/>
      <c r="BO417" s="7"/>
      <c r="BP417" s="7"/>
      <c r="BQ417" s="4"/>
      <c r="BR417" s="5"/>
      <c r="BS417" s="5"/>
      <c r="BT417" s="1"/>
      <c r="BU417" s="5"/>
      <c r="BV417" s="1"/>
      <c r="BW417" s="5"/>
      <c r="BX417" s="5"/>
      <c r="BY417" s="5"/>
      <c r="BZ417" s="1"/>
      <c r="CA417" s="5"/>
      <c r="CB417" s="1"/>
      <c r="CC417" s="5"/>
      <c r="CD417" s="5"/>
      <c r="CE417" s="5"/>
      <c r="CF417" s="1"/>
      <c r="CG417" s="5"/>
      <c r="CH417" s="1"/>
      <c r="CI417" s="5"/>
      <c r="CJ417" s="5"/>
      <c r="CK417" s="5"/>
      <c r="CL417" s="1"/>
      <c r="CM417" s="5"/>
      <c r="CN417" s="1"/>
      <c r="CO417" s="5"/>
      <c r="CP417" s="5"/>
      <c r="CQ417" s="5"/>
      <c r="CR417" s="1"/>
      <c r="CS417" s="5"/>
      <c r="CT417" s="1"/>
      <c r="CU417" s="5"/>
      <c r="CV417" s="5"/>
      <c r="CW417" s="5"/>
      <c r="CX417" s="1"/>
      <c r="CY417" s="5"/>
      <c r="CZ417" s="1"/>
      <c r="DA417" s="5"/>
      <c r="DB417" s="5"/>
      <c r="DC417" s="5"/>
      <c r="DD417" s="1"/>
      <c r="DE417" s="5"/>
      <c r="DF417" s="1"/>
      <c r="DG417" s="5"/>
      <c r="DH417" s="5"/>
      <c r="DI417" s="5"/>
      <c r="DJ417" s="1"/>
      <c r="DK417" s="5"/>
      <c r="DL417" s="1"/>
      <c r="DM417" s="5"/>
      <c r="DN417" s="5"/>
      <c r="DO417" s="5"/>
      <c r="DP417" s="1"/>
      <c r="DQ417" s="5"/>
      <c r="DR417" s="1"/>
      <c r="DS417" s="5"/>
      <c r="DT417" s="5"/>
      <c r="DU417" s="5"/>
      <c r="DV417" s="1"/>
      <c r="DW417" s="5"/>
      <c r="DX417" s="1"/>
      <c r="DY417" s="5"/>
      <c r="DZ417" s="5"/>
      <c r="EA417" s="5"/>
      <c r="EB417" s="1"/>
      <c r="EC417" s="5"/>
      <c r="ED417" s="1"/>
      <c r="EE417" s="5"/>
      <c r="EF417" s="5"/>
      <c r="EG417" s="5"/>
      <c r="EH417" s="1"/>
      <c r="EI417" s="5"/>
      <c r="EJ417" s="1"/>
      <c r="EK417" s="5"/>
      <c r="EL417" s="5"/>
      <c r="EM417" s="5"/>
      <c r="EN417" s="1"/>
      <c r="EO417" s="5"/>
      <c r="EP417" s="1"/>
      <c r="EQ417" s="5"/>
      <c r="ER417" s="5"/>
      <c r="ES417" s="5"/>
      <c r="ET417" s="1"/>
      <c r="EU417" s="5"/>
      <c r="EV417" s="1"/>
      <c r="EW417" s="5"/>
      <c r="EX417" s="5"/>
      <c r="EY417" s="5"/>
      <c r="EZ417" s="1"/>
      <c r="FA417" s="5"/>
      <c r="FB417" s="1"/>
      <c r="FC417" s="5"/>
      <c r="FD417" s="4"/>
      <c r="FE417" s="4"/>
      <c r="FF417" s="1"/>
      <c r="FG417" s="4"/>
      <c r="FH417" s="1"/>
      <c r="FI417" s="4"/>
      <c r="FJ417" s="4"/>
      <c r="FK417" s="4"/>
      <c r="FL417" s="1"/>
      <c r="FM417" s="4"/>
      <c r="FN417" s="1"/>
      <c r="FO417" s="4"/>
      <c r="FP417" s="4"/>
      <c r="FQ417" s="4"/>
      <c r="FR417" s="1"/>
      <c r="FS417" s="4"/>
      <c r="FT417" s="1"/>
      <c r="FU417" s="4"/>
      <c r="FV417" s="4"/>
      <c r="FW417" s="4"/>
      <c r="FX417" s="1"/>
      <c r="FY417" s="4"/>
      <c r="FZ417" s="1"/>
      <c r="GA417" s="4"/>
      <c r="GB417" s="4"/>
      <c r="GC417" s="4"/>
      <c r="GD417" s="1"/>
      <c r="GE417" s="4"/>
      <c r="GF417" s="1"/>
      <c r="GG417" s="4"/>
      <c r="GH417" s="4"/>
      <c r="GI417" s="4"/>
      <c r="GJ417" s="1"/>
      <c r="GK417" s="4"/>
      <c r="GL417" s="1"/>
      <c r="GM417" s="4"/>
      <c r="GN417" s="4"/>
      <c r="GO417" s="4"/>
      <c r="GP417" s="1"/>
      <c r="GQ417" s="4"/>
      <c r="GR417" s="1"/>
      <c r="GS417" s="4"/>
      <c r="GT417" s="4"/>
      <c r="GU417" s="4"/>
      <c r="GV417" s="1"/>
      <c r="GW417" s="4"/>
      <c r="GX417" s="1"/>
      <c r="GY417" s="4"/>
    </row>
    <row r="418" spans="1:207" s="8" customFormat="1" x14ac:dyDescent="0.25">
      <c r="A418" s="4"/>
      <c r="B418" s="4"/>
      <c r="C418" s="4"/>
      <c r="D418" s="30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6"/>
      <c r="BM418" s="5"/>
      <c r="BN418" s="4"/>
      <c r="BO418" s="7"/>
      <c r="BP418" s="7"/>
      <c r="BQ418" s="4"/>
      <c r="BR418" s="5"/>
      <c r="BS418" s="5"/>
      <c r="BT418" s="1"/>
      <c r="BU418" s="5"/>
      <c r="BV418" s="1"/>
      <c r="BW418" s="5"/>
      <c r="BX418" s="5"/>
      <c r="BY418" s="5"/>
      <c r="BZ418" s="1"/>
      <c r="CA418" s="5"/>
      <c r="CB418" s="1"/>
      <c r="CC418" s="5"/>
      <c r="CD418" s="5"/>
      <c r="CE418" s="5"/>
      <c r="CF418" s="1"/>
      <c r="CG418" s="5"/>
      <c r="CH418" s="1"/>
      <c r="CI418" s="5"/>
      <c r="CJ418" s="5"/>
      <c r="CK418" s="5"/>
      <c r="CL418" s="1"/>
      <c r="CM418" s="5"/>
      <c r="CN418" s="1"/>
      <c r="CO418" s="5"/>
      <c r="CP418" s="5"/>
      <c r="CQ418" s="5"/>
      <c r="CR418" s="1"/>
      <c r="CS418" s="5"/>
      <c r="CT418" s="1"/>
      <c r="CU418" s="5"/>
      <c r="CV418" s="5"/>
      <c r="CW418" s="5"/>
      <c r="CX418" s="1"/>
      <c r="CY418" s="5"/>
      <c r="CZ418" s="1"/>
      <c r="DA418" s="5"/>
      <c r="DB418" s="5"/>
      <c r="DC418" s="5"/>
      <c r="DD418" s="1"/>
      <c r="DE418" s="5"/>
      <c r="DF418" s="1"/>
      <c r="DG418" s="5"/>
      <c r="DH418" s="5"/>
      <c r="DI418" s="5"/>
      <c r="DJ418" s="1"/>
      <c r="DK418" s="5"/>
      <c r="DL418" s="1"/>
      <c r="DM418" s="5"/>
      <c r="DN418" s="5"/>
      <c r="DO418" s="5"/>
      <c r="DP418" s="1"/>
      <c r="DQ418" s="5"/>
      <c r="DR418" s="1"/>
      <c r="DS418" s="5"/>
      <c r="DT418" s="5"/>
      <c r="DU418" s="5"/>
      <c r="DV418" s="1"/>
      <c r="DW418" s="5"/>
      <c r="DX418" s="1"/>
      <c r="DY418" s="5"/>
      <c r="DZ418" s="5"/>
      <c r="EA418" s="5"/>
      <c r="EB418" s="1"/>
      <c r="EC418" s="5"/>
      <c r="ED418" s="1"/>
      <c r="EE418" s="5"/>
      <c r="EF418" s="5"/>
      <c r="EG418" s="5"/>
      <c r="EH418" s="1"/>
      <c r="EI418" s="5"/>
      <c r="EJ418" s="1"/>
      <c r="EK418" s="5"/>
      <c r="EL418" s="5"/>
      <c r="EM418" s="5"/>
      <c r="EN418" s="1"/>
      <c r="EO418" s="5"/>
      <c r="EP418" s="1"/>
      <c r="EQ418" s="5"/>
      <c r="ER418" s="5"/>
      <c r="ES418" s="5"/>
      <c r="ET418" s="1"/>
      <c r="EU418" s="5"/>
      <c r="EV418" s="1"/>
      <c r="EW418" s="5"/>
      <c r="EX418" s="5"/>
      <c r="EY418" s="5"/>
      <c r="EZ418" s="1"/>
      <c r="FA418" s="5"/>
      <c r="FB418" s="1"/>
      <c r="FC418" s="5"/>
      <c r="FD418" s="4"/>
      <c r="FE418" s="4"/>
      <c r="FF418" s="1"/>
      <c r="FG418" s="4"/>
      <c r="FH418" s="1"/>
      <c r="FI418" s="4"/>
      <c r="FJ418" s="4"/>
      <c r="FK418" s="4"/>
      <c r="FL418" s="1"/>
      <c r="FM418" s="4"/>
      <c r="FN418" s="1"/>
      <c r="FO418" s="4"/>
      <c r="FP418" s="4"/>
      <c r="FQ418" s="4"/>
      <c r="FR418" s="1"/>
      <c r="FS418" s="4"/>
      <c r="FT418" s="1"/>
      <c r="FU418" s="4"/>
      <c r="FV418" s="4"/>
      <c r="FW418" s="4"/>
      <c r="FX418" s="1"/>
      <c r="FY418" s="4"/>
      <c r="FZ418" s="1"/>
      <c r="GA418" s="4"/>
      <c r="GB418" s="4"/>
      <c r="GC418" s="4"/>
      <c r="GD418" s="1"/>
      <c r="GE418" s="4"/>
      <c r="GF418" s="1"/>
      <c r="GG418" s="4"/>
      <c r="GH418" s="4"/>
      <c r="GI418" s="4"/>
      <c r="GJ418" s="1"/>
      <c r="GK418" s="4"/>
      <c r="GL418" s="1"/>
      <c r="GM418" s="4"/>
      <c r="GN418" s="4"/>
      <c r="GO418" s="4"/>
      <c r="GP418" s="1"/>
      <c r="GQ418" s="4"/>
      <c r="GR418" s="1"/>
      <c r="GS418" s="4"/>
      <c r="GT418" s="4"/>
      <c r="GU418" s="4"/>
      <c r="GV418" s="1"/>
      <c r="GW418" s="4"/>
      <c r="GX418" s="1"/>
      <c r="GY418" s="4"/>
    </row>
    <row r="419" spans="1:207" s="8" customFormat="1" x14ac:dyDescent="0.25">
      <c r="A419" s="4"/>
      <c r="B419" s="4"/>
      <c r="C419" s="4"/>
      <c r="D419" s="30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6"/>
      <c r="BM419" s="5"/>
      <c r="BN419" s="4"/>
      <c r="BO419" s="7"/>
      <c r="BP419" s="7"/>
      <c r="BQ419" s="4"/>
      <c r="BR419" s="5"/>
      <c r="BS419" s="5"/>
      <c r="BT419" s="1"/>
      <c r="BU419" s="5"/>
      <c r="BV419" s="1"/>
      <c r="BW419" s="5"/>
      <c r="BX419" s="5"/>
      <c r="BY419" s="5"/>
      <c r="BZ419" s="1"/>
      <c r="CA419" s="5"/>
      <c r="CB419" s="1"/>
      <c r="CC419" s="5"/>
      <c r="CD419" s="5"/>
      <c r="CE419" s="5"/>
      <c r="CF419" s="1"/>
      <c r="CG419" s="5"/>
      <c r="CH419" s="1"/>
      <c r="CI419" s="5"/>
      <c r="CJ419" s="5"/>
      <c r="CK419" s="5"/>
      <c r="CL419" s="1"/>
      <c r="CM419" s="5"/>
      <c r="CN419" s="1"/>
      <c r="CO419" s="5"/>
      <c r="CP419" s="5"/>
      <c r="CQ419" s="5"/>
      <c r="CR419" s="1"/>
      <c r="CS419" s="5"/>
      <c r="CT419" s="1"/>
      <c r="CU419" s="5"/>
      <c r="CV419" s="5"/>
      <c r="CW419" s="5"/>
      <c r="CX419" s="1"/>
      <c r="CY419" s="5"/>
      <c r="CZ419" s="1"/>
      <c r="DA419" s="5"/>
      <c r="DB419" s="5"/>
      <c r="DC419" s="5"/>
      <c r="DD419" s="1"/>
      <c r="DE419" s="5"/>
      <c r="DF419" s="1"/>
      <c r="DG419" s="5"/>
      <c r="DH419" s="5"/>
      <c r="DI419" s="5"/>
      <c r="DJ419" s="1"/>
      <c r="DK419" s="5"/>
      <c r="DL419" s="1"/>
      <c r="DM419" s="5"/>
      <c r="DN419" s="5"/>
      <c r="DO419" s="5"/>
      <c r="DP419" s="1"/>
      <c r="DQ419" s="5"/>
      <c r="DR419" s="1"/>
      <c r="DS419" s="5"/>
      <c r="DT419" s="5"/>
      <c r="DU419" s="5"/>
      <c r="DV419" s="1"/>
      <c r="DW419" s="5"/>
      <c r="DX419" s="1"/>
      <c r="DY419" s="5"/>
      <c r="DZ419" s="5"/>
      <c r="EA419" s="5"/>
      <c r="EB419" s="1"/>
      <c r="EC419" s="5"/>
      <c r="ED419" s="1"/>
      <c r="EE419" s="5"/>
      <c r="EF419" s="5"/>
      <c r="EG419" s="5"/>
      <c r="EH419" s="1"/>
      <c r="EI419" s="5"/>
      <c r="EJ419" s="1"/>
      <c r="EK419" s="5"/>
      <c r="EL419" s="5"/>
      <c r="EM419" s="5"/>
      <c r="EN419" s="1"/>
      <c r="EO419" s="5"/>
      <c r="EP419" s="1"/>
      <c r="EQ419" s="5"/>
      <c r="ER419" s="5"/>
      <c r="ES419" s="5"/>
      <c r="ET419" s="1"/>
      <c r="EU419" s="5"/>
      <c r="EV419" s="1"/>
      <c r="EW419" s="5"/>
      <c r="EX419" s="5"/>
      <c r="EY419" s="5"/>
      <c r="EZ419" s="1"/>
      <c r="FA419" s="5"/>
      <c r="FB419" s="1"/>
      <c r="FC419" s="5"/>
      <c r="FD419" s="4"/>
      <c r="FE419" s="4"/>
      <c r="FF419" s="1"/>
      <c r="FG419" s="4"/>
      <c r="FH419" s="1"/>
      <c r="FI419" s="4"/>
      <c r="FJ419" s="4"/>
      <c r="FK419" s="4"/>
      <c r="FL419" s="1"/>
      <c r="FM419" s="4"/>
      <c r="FN419" s="1"/>
      <c r="FO419" s="4"/>
      <c r="FP419" s="4"/>
      <c r="FQ419" s="4"/>
      <c r="FR419" s="1"/>
      <c r="FS419" s="4"/>
      <c r="FT419" s="1"/>
      <c r="FU419" s="4"/>
      <c r="FV419" s="4"/>
      <c r="FW419" s="4"/>
      <c r="FX419" s="1"/>
      <c r="FY419" s="4"/>
      <c r="FZ419" s="1"/>
      <c r="GA419" s="4"/>
      <c r="GB419" s="4"/>
      <c r="GC419" s="4"/>
      <c r="GD419" s="1"/>
      <c r="GE419" s="4"/>
      <c r="GF419" s="1"/>
      <c r="GG419" s="4"/>
      <c r="GH419" s="4"/>
      <c r="GI419" s="4"/>
      <c r="GJ419" s="1"/>
      <c r="GK419" s="4"/>
      <c r="GL419" s="1"/>
      <c r="GM419" s="4"/>
      <c r="GN419" s="4"/>
      <c r="GO419" s="4"/>
      <c r="GP419" s="1"/>
      <c r="GQ419" s="4"/>
      <c r="GR419" s="1"/>
      <c r="GS419" s="4"/>
      <c r="GT419" s="4"/>
      <c r="GU419" s="4"/>
      <c r="GV419" s="1"/>
      <c r="GW419" s="4"/>
      <c r="GX419" s="1"/>
      <c r="GY419" s="4"/>
    </row>
    <row r="420" spans="1:207" s="8" customFormat="1" x14ac:dyDescent="0.25">
      <c r="A420" s="4"/>
      <c r="B420" s="4"/>
      <c r="C420" s="4"/>
      <c r="D420" s="30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6"/>
      <c r="BM420" s="5"/>
      <c r="BN420" s="4"/>
      <c r="BO420" s="7"/>
      <c r="BP420" s="7"/>
      <c r="BQ420" s="4"/>
      <c r="BR420" s="5"/>
      <c r="BS420" s="5"/>
      <c r="BT420" s="1"/>
      <c r="BU420" s="5"/>
      <c r="BV420" s="1"/>
      <c r="BW420" s="5"/>
      <c r="BX420" s="5"/>
      <c r="BY420" s="5"/>
      <c r="BZ420" s="1"/>
      <c r="CA420" s="5"/>
      <c r="CB420" s="1"/>
      <c r="CC420" s="5"/>
      <c r="CD420" s="5"/>
      <c r="CE420" s="5"/>
      <c r="CF420" s="1"/>
      <c r="CG420" s="5"/>
      <c r="CH420" s="1"/>
      <c r="CI420" s="5"/>
      <c r="CJ420" s="5"/>
      <c r="CK420" s="5"/>
      <c r="CL420" s="1"/>
      <c r="CM420" s="5"/>
      <c r="CN420" s="1"/>
      <c r="CO420" s="5"/>
      <c r="CP420" s="5"/>
      <c r="CQ420" s="5"/>
      <c r="CR420" s="1"/>
      <c r="CS420" s="5"/>
      <c r="CT420" s="1"/>
      <c r="CU420" s="5"/>
      <c r="CV420" s="5"/>
      <c r="CW420" s="5"/>
      <c r="CX420" s="1"/>
      <c r="CY420" s="5"/>
      <c r="CZ420" s="1"/>
      <c r="DA420" s="5"/>
      <c r="DB420" s="5"/>
      <c r="DC420" s="5"/>
      <c r="DD420" s="1"/>
      <c r="DE420" s="5"/>
      <c r="DF420" s="1"/>
      <c r="DG420" s="5"/>
      <c r="DH420" s="5"/>
      <c r="DI420" s="5"/>
      <c r="DJ420" s="1"/>
      <c r="DK420" s="5"/>
      <c r="DL420" s="1"/>
      <c r="DM420" s="5"/>
      <c r="DN420" s="5"/>
      <c r="DO420" s="5"/>
      <c r="DP420" s="1"/>
      <c r="DQ420" s="5"/>
      <c r="DR420" s="1"/>
      <c r="DS420" s="5"/>
      <c r="DT420" s="5"/>
      <c r="DU420" s="5"/>
      <c r="DV420" s="1"/>
      <c r="DW420" s="5"/>
      <c r="DX420" s="1"/>
      <c r="DY420" s="5"/>
      <c r="DZ420" s="5"/>
      <c r="EA420" s="5"/>
      <c r="EB420" s="1"/>
      <c r="EC420" s="5"/>
      <c r="ED420" s="1"/>
      <c r="EE420" s="5"/>
      <c r="EF420" s="5"/>
      <c r="EG420" s="5"/>
      <c r="EH420" s="1"/>
      <c r="EI420" s="5"/>
      <c r="EJ420" s="1"/>
      <c r="EK420" s="5"/>
      <c r="EL420" s="5"/>
      <c r="EM420" s="5"/>
      <c r="EN420" s="1"/>
      <c r="EO420" s="5"/>
      <c r="EP420" s="1"/>
      <c r="EQ420" s="5"/>
      <c r="ER420" s="5"/>
      <c r="ES420" s="5"/>
      <c r="ET420" s="1"/>
      <c r="EU420" s="5"/>
      <c r="EV420" s="1"/>
      <c r="EW420" s="5"/>
      <c r="EX420" s="5"/>
      <c r="EY420" s="5"/>
      <c r="EZ420" s="1"/>
      <c r="FA420" s="5"/>
      <c r="FB420" s="1"/>
      <c r="FC420" s="5"/>
      <c r="FD420" s="4"/>
      <c r="FE420" s="4"/>
      <c r="FF420" s="1"/>
      <c r="FG420" s="4"/>
      <c r="FH420" s="1"/>
      <c r="FI420" s="4"/>
      <c r="FJ420" s="4"/>
      <c r="FK420" s="4"/>
      <c r="FL420" s="1"/>
      <c r="FM420" s="4"/>
      <c r="FN420" s="1"/>
      <c r="FO420" s="4"/>
      <c r="FP420" s="4"/>
      <c r="FQ420" s="4"/>
      <c r="FR420" s="1"/>
      <c r="FS420" s="4"/>
      <c r="FT420" s="1"/>
      <c r="FU420" s="4"/>
      <c r="FV420" s="4"/>
      <c r="FW420" s="4"/>
      <c r="FX420" s="1"/>
      <c r="FY420" s="4"/>
      <c r="FZ420" s="1"/>
      <c r="GA420" s="4"/>
      <c r="GB420" s="4"/>
      <c r="GC420" s="4"/>
      <c r="GD420" s="1"/>
      <c r="GE420" s="4"/>
      <c r="GF420" s="1"/>
      <c r="GG420" s="4"/>
      <c r="GH420" s="4"/>
      <c r="GI420" s="4"/>
      <c r="GJ420" s="1"/>
      <c r="GK420" s="4"/>
      <c r="GL420" s="1"/>
      <c r="GM420" s="4"/>
      <c r="GN420" s="4"/>
      <c r="GO420" s="4"/>
      <c r="GP420" s="1"/>
      <c r="GQ420" s="4"/>
      <c r="GR420" s="1"/>
      <c r="GS420" s="4"/>
      <c r="GT420" s="4"/>
      <c r="GU420" s="4"/>
      <c r="GV420" s="1"/>
      <c r="GW420" s="4"/>
      <c r="GX420" s="1"/>
      <c r="GY420" s="4"/>
    </row>
    <row r="421" spans="1:207" s="8" customFormat="1" x14ac:dyDescent="0.25">
      <c r="A421" s="4"/>
      <c r="B421" s="4"/>
      <c r="C421" s="4"/>
      <c r="D421" s="30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6"/>
      <c r="BM421" s="5"/>
      <c r="BN421" s="4"/>
      <c r="BO421" s="7"/>
      <c r="BP421" s="7"/>
      <c r="BQ421" s="4"/>
      <c r="BR421" s="5"/>
      <c r="BS421" s="5"/>
      <c r="BT421" s="1"/>
      <c r="BU421" s="5"/>
      <c r="BV421" s="1"/>
      <c r="BW421" s="5"/>
      <c r="BX421" s="5"/>
      <c r="BY421" s="5"/>
      <c r="BZ421" s="1"/>
      <c r="CA421" s="5"/>
      <c r="CB421" s="1"/>
      <c r="CC421" s="5"/>
      <c r="CD421" s="5"/>
      <c r="CE421" s="5"/>
      <c r="CF421" s="1"/>
      <c r="CG421" s="5"/>
      <c r="CH421" s="1"/>
      <c r="CI421" s="5"/>
      <c r="CJ421" s="5"/>
      <c r="CK421" s="5"/>
      <c r="CL421" s="1"/>
      <c r="CM421" s="5"/>
      <c r="CN421" s="1"/>
      <c r="CO421" s="5"/>
      <c r="CP421" s="5"/>
      <c r="CQ421" s="5"/>
      <c r="CR421" s="1"/>
      <c r="CS421" s="5"/>
      <c r="CT421" s="1"/>
      <c r="CU421" s="5"/>
      <c r="CV421" s="5"/>
      <c r="CW421" s="5"/>
      <c r="CX421" s="1"/>
      <c r="CY421" s="5"/>
      <c r="CZ421" s="1"/>
      <c r="DA421" s="5"/>
      <c r="DB421" s="5"/>
      <c r="DC421" s="5"/>
      <c r="DD421" s="1"/>
      <c r="DE421" s="5"/>
      <c r="DF421" s="1"/>
      <c r="DG421" s="5"/>
      <c r="DH421" s="5"/>
      <c r="DI421" s="5"/>
      <c r="DJ421" s="1"/>
      <c r="DK421" s="5"/>
      <c r="DL421" s="1"/>
      <c r="DM421" s="5"/>
      <c r="DN421" s="5"/>
      <c r="DO421" s="5"/>
      <c r="DP421" s="1"/>
      <c r="DQ421" s="5"/>
      <c r="DR421" s="1"/>
      <c r="DS421" s="5"/>
      <c r="DT421" s="5"/>
      <c r="DU421" s="5"/>
      <c r="DV421" s="1"/>
      <c r="DW421" s="5"/>
      <c r="DX421" s="1"/>
      <c r="DY421" s="5"/>
      <c r="DZ421" s="5"/>
      <c r="EA421" s="5"/>
      <c r="EB421" s="1"/>
      <c r="EC421" s="5"/>
      <c r="ED421" s="1"/>
      <c r="EE421" s="5"/>
      <c r="EF421" s="5"/>
      <c r="EG421" s="5"/>
      <c r="EH421" s="1"/>
      <c r="EI421" s="5"/>
      <c r="EJ421" s="1"/>
      <c r="EK421" s="5"/>
      <c r="EL421" s="5"/>
      <c r="EM421" s="5"/>
      <c r="EN421" s="1"/>
      <c r="EO421" s="5"/>
      <c r="EP421" s="1"/>
      <c r="EQ421" s="5"/>
      <c r="ER421" s="5"/>
      <c r="ES421" s="5"/>
      <c r="ET421" s="1"/>
      <c r="EU421" s="5"/>
      <c r="EV421" s="1"/>
      <c r="EW421" s="5"/>
      <c r="EX421" s="5"/>
      <c r="EY421" s="5"/>
      <c r="EZ421" s="1"/>
      <c r="FA421" s="5"/>
      <c r="FB421" s="1"/>
      <c r="FC421" s="5"/>
      <c r="FD421" s="4"/>
      <c r="FE421" s="4"/>
      <c r="FF421" s="1"/>
      <c r="FG421" s="4"/>
      <c r="FH421" s="1"/>
      <c r="FI421" s="4"/>
      <c r="FJ421" s="4"/>
      <c r="FK421" s="4"/>
      <c r="FL421" s="1"/>
      <c r="FM421" s="4"/>
      <c r="FN421" s="1"/>
      <c r="FO421" s="4"/>
      <c r="FP421" s="4"/>
      <c r="FQ421" s="4"/>
      <c r="FR421" s="1"/>
      <c r="FS421" s="4"/>
      <c r="FT421" s="1"/>
      <c r="FU421" s="4"/>
      <c r="FV421" s="4"/>
      <c r="FW421" s="4"/>
      <c r="FX421" s="1"/>
      <c r="FY421" s="4"/>
      <c r="FZ421" s="1"/>
      <c r="GA421" s="4"/>
      <c r="GB421" s="4"/>
      <c r="GC421" s="4"/>
      <c r="GD421" s="1"/>
      <c r="GE421" s="4"/>
      <c r="GF421" s="1"/>
      <c r="GG421" s="4"/>
      <c r="GH421" s="4"/>
      <c r="GI421" s="4"/>
      <c r="GJ421" s="1"/>
      <c r="GK421" s="4"/>
      <c r="GL421" s="1"/>
      <c r="GM421" s="4"/>
      <c r="GN421" s="4"/>
      <c r="GO421" s="4"/>
      <c r="GP421" s="1"/>
      <c r="GQ421" s="4"/>
      <c r="GR421" s="1"/>
      <c r="GS421" s="4"/>
      <c r="GT421" s="4"/>
      <c r="GU421" s="4"/>
      <c r="GV421" s="1"/>
      <c r="GW421" s="4"/>
      <c r="GX421" s="1"/>
      <c r="GY421" s="4"/>
    </row>
    <row r="422" spans="1:207" s="8" customFormat="1" x14ac:dyDescent="0.25">
      <c r="A422" s="4"/>
      <c r="B422" s="4"/>
      <c r="C422" s="4"/>
      <c r="D422" s="30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6"/>
      <c r="BM422" s="5"/>
      <c r="BN422" s="4"/>
      <c r="BO422" s="7"/>
      <c r="BP422" s="7"/>
      <c r="BQ422" s="4"/>
      <c r="BR422" s="5"/>
      <c r="BS422" s="5"/>
      <c r="BT422" s="1"/>
      <c r="BU422" s="5"/>
      <c r="BV422" s="1"/>
      <c r="BW422" s="5"/>
      <c r="BX422" s="5"/>
      <c r="BY422" s="5"/>
      <c r="BZ422" s="1"/>
      <c r="CA422" s="5"/>
      <c r="CB422" s="1"/>
      <c r="CC422" s="5"/>
      <c r="CD422" s="5"/>
      <c r="CE422" s="5"/>
      <c r="CF422" s="1"/>
      <c r="CG422" s="5"/>
      <c r="CH422" s="1"/>
      <c r="CI422" s="5"/>
      <c r="CJ422" s="5"/>
      <c r="CK422" s="5"/>
      <c r="CL422" s="1"/>
      <c r="CM422" s="5"/>
      <c r="CN422" s="1"/>
      <c r="CO422" s="5"/>
      <c r="CP422" s="5"/>
      <c r="CQ422" s="5"/>
      <c r="CR422" s="1"/>
      <c r="CS422" s="5"/>
      <c r="CT422" s="1"/>
      <c r="CU422" s="5"/>
      <c r="CV422" s="5"/>
      <c r="CW422" s="5"/>
      <c r="CX422" s="1"/>
      <c r="CY422" s="5"/>
      <c r="CZ422" s="1"/>
      <c r="DA422" s="5"/>
      <c r="DB422" s="5"/>
      <c r="DC422" s="5"/>
      <c r="DD422" s="1"/>
      <c r="DE422" s="5"/>
      <c r="DF422" s="1"/>
      <c r="DG422" s="5"/>
      <c r="DH422" s="5"/>
      <c r="DI422" s="5"/>
      <c r="DJ422" s="1"/>
      <c r="DK422" s="5"/>
      <c r="DL422" s="1"/>
      <c r="DM422" s="5"/>
      <c r="DN422" s="5"/>
      <c r="DO422" s="5"/>
      <c r="DP422" s="1"/>
      <c r="DQ422" s="5"/>
      <c r="DR422" s="1"/>
      <c r="DS422" s="5"/>
      <c r="DT422" s="5"/>
      <c r="DU422" s="5"/>
      <c r="DV422" s="1"/>
      <c r="DW422" s="5"/>
      <c r="DX422" s="1"/>
      <c r="DY422" s="5"/>
      <c r="DZ422" s="5"/>
      <c r="EA422" s="5"/>
      <c r="EB422" s="1"/>
      <c r="EC422" s="5"/>
      <c r="ED422" s="1"/>
      <c r="EE422" s="5"/>
      <c r="EF422" s="5"/>
      <c r="EG422" s="5"/>
      <c r="EH422" s="1"/>
      <c r="EI422" s="5"/>
      <c r="EJ422" s="1"/>
      <c r="EK422" s="5"/>
      <c r="EL422" s="5"/>
      <c r="EM422" s="5"/>
      <c r="EN422" s="1"/>
      <c r="EO422" s="5"/>
      <c r="EP422" s="1"/>
      <c r="EQ422" s="5"/>
      <c r="ER422" s="5"/>
      <c r="ES422" s="5"/>
      <c r="ET422" s="1"/>
      <c r="EU422" s="5"/>
      <c r="EV422" s="1"/>
      <c r="EW422" s="5"/>
      <c r="EX422" s="5"/>
      <c r="EY422" s="5"/>
      <c r="EZ422" s="1"/>
      <c r="FA422" s="5"/>
      <c r="FB422" s="1"/>
      <c r="FC422" s="5"/>
      <c r="FD422" s="4"/>
      <c r="FE422" s="4"/>
      <c r="FF422" s="1"/>
      <c r="FG422" s="4"/>
      <c r="FH422" s="1"/>
      <c r="FI422" s="4"/>
      <c r="FJ422" s="4"/>
      <c r="FK422" s="4"/>
      <c r="FL422" s="1"/>
      <c r="FM422" s="4"/>
      <c r="FN422" s="1"/>
      <c r="FO422" s="4"/>
      <c r="FP422" s="4"/>
      <c r="FQ422" s="4"/>
      <c r="FR422" s="1"/>
      <c r="FS422" s="4"/>
      <c r="FT422" s="1"/>
      <c r="FU422" s="4"/>
      <c r="FV422" s="4"/>
      <c r="FW422" s="4"/>
      <c r="FX422" s="1"/>
      <c r="FY422" s="4"/>
      <c r="FZ422" s="1"/>
      <c r="GA422" s="4"/>
      <c r="GB422" s="4"/>
      <c r="GC422" s="4"/>
      <c r="GD422" s="1"/>
      <c r="GE422" s="4"/>
      <c r="GF422" s="1"/>
      <c r="GG422" s="4"/>
      <c r="GH422" s="4"/>
      <c r="GI422" s="4"/>
      <c r="GJ422" s="1"/>
      <c r="GK422" s="4"/>
      <c r="GL422" s="1"/>
      <c r="GM422" s="4"/>
      <c r="GN422" s="4"/>
      <c r="GO422" s="4"/>
      <c r="GP422" s="1"/>
      <c r="GQ422" s="4"/>
      <c r="GR422" s="1"/>
      <c r="GS422" s="4"/>
      <c r="GT422" s="4"/>
      <c r="GU422" s="4"/>
      <c r="GV422" s="1"/>
      <c r="GW422" s="4"/>
      <c r="GX422" s="1"/>
      <c r="GY422" s="4"/>
    </row>
    <row r="423" spans="1:207" s="8" customFormat="1" x14ac:dyDescent="0.25">
      <c r="A423" s="4"/>
      <c r="B423" s="4"/>
      <c r="C423" s="4"/>
      <c r="D423" s="30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6"/>
      <c r="BM423" s="5"/>
      <c r="BN423" s="4"/>
      <c r="BO423" s="7"/>
      <c r="BP423" s="7"/>
      <c r="BQ423" s="4"/>
      <c r="BR423" s="5"/>
      <c r="BS423" s="5"/>
      <c r="BT423" s="1"/>
      <c r="BU423" s="5"/>
      <c r="BV423" s="1"/>
      <c r="BW423" s="5"/>
      <c r="BX423" s="5"/>
      <c r="BY423" s="5"/>
      <c r="BZ423" s="1"/>
      <c r="CA423" s="5"/>
      <c r="CB423" s="1"/>
      <c r="CC423" s="5"/>
      <c r="CD423" s="5"/>
      <c r="CE423" s="5"/>
      <c r="CF423" s="1"/>
      <c r="CG423" s="5"/>
      <c r="CH423" s="1"/>
      <c r="CI423" s="5"/>
      <c r="CJ423" s="5"/>
      <c r="CK423" s="5"/>
      <c r="CL423" s="1"/>
      <c r="CM423" s="5"/>
      <c r="CN423" s="1"/>
      <c r="CO423" s="5"/>
      <c r="CP423" s="5"/>
      <c r="CQ423" s="5"/>
      <c r="CR423" s="1"/>
      <c r="CS423" s="5"/>
      <c r="CT423" s="1"/>
      <c r="CU423" s="5"/>
      <c r="CV423" s="5"/>
      <c r="CW423" s="5"/>
      <c r="CX423" s="1"/>
      <c r="CY423" s="5"/>
      <c r="CZ423" s="1"/>
      <c r="DA423" s="5"/>
      <c r="DB423" s="5"/>
      <c r="DC423" s="5"/>
      <c r="DD423" s="1"/>
      <c r="DE423" s="5"/>
      <c r="DF423" s="1"/>
      <c r="DG423" s="5"/>
      <c r="DH423" s="5"/>
      <c r="DI423" s="5"/>
      <c r="DJ423" s="1"/>
      <c r="DK423" s="5"/>
      <c r="DL423" s="1"/>
      <c r="DM423" s="5"/>
      <c r="DN423" s="5"/>
      <c r="DO423" s="5"/>
      <c r="DP423" s="1"/>
      <c r="DQ423" s="5"/>
      <c r="DR423" s="1"/>
      <c r="DS423" s="5"/>
      <c r="DT423" s="5"/>
      <c r="DU423" s="5"/>
      <c r="DV423" s="1"/>
      <c r="DW423" s="5"/>
      <c r="DX423" s="1"/>
      <c r="DY423" s="5"/>
      <c r="DZ423" s="5"/>
      <c r="EA423" s="5"/>
      <c r="EB423" s="1"/>
      <c r="EC423" s="5"/>
      <c r="ED423" s="1"/>
      <c r="EE423" s="5"/>
      <c r="EF423" s="5"/>
      <c r="EG423" s="5"/>
      <c r="EH423" s="1"/>
      <c r="EI423" s="5"/>
      <c r="EJ423" s="1"/>
      <c r="EK423" s="5"/>
      <c r="EL423" s="5"/>
      <c r="EM423" s="5"/>
      <c r="EN423" s="1"/>
      <c r="EO423" s="5"/>
      <c r="EP423" s="1"/>
      <c r="EQ423" s="5"/>
      <c r="ER423" s="5"/>
      <c r="ES423" s="5"/>
      <c r="ET423" s="1"/>
      <c r="EU423" s="5"/>
      <c r="EV423" s="1"/>
      <c r="EW423" s="5"/>
      <c r="EX423" s="5"/>
      <c r="EY423" s="5"/>
      <c r="EZ423" s="1"/>
      <c r="FA423" s="5"/>
      <c r="FB423" s="1"/>
      <c r="FC423" s="5"/>
      <c r="FD423" s="4"/>
      <c r="FE423" s="4"/>
      <c r="FF423" s="1"/>
      <c r="FG423" s="4"/>
      <c r="FH423" s="1"/>
      <c r="FI423" s="4"/>
      <c r="FJ423" s="4"/>
      <c r="FK423" s="4"/>
      <c r="FL423" s="1"/>
      <c r="FM423" s="4"/>
      <c r="FN423" s="1"/>
      <c r="FO423" s="4"/>
      <c r="FP423" s="4"/>
      <c r="FQ423" s="4"/>
      <c r="FR423" s="1"/>
      <c r="FS423" s="4"/>
      <c r="FT423" s="1"/>
      <c r="FU423" s="4"/>
      <c r="FV423" s="4"/>
      <c r="FW423" s="4"/>
      <c r="FX423" s="1"/>
      <c r="FY423" s="4"/>
      <c r="FZ423" s="1"/>
      <c r="GA423" s="4"/>
      <c r="GB423" s="4"/>
      <c r="GC423" s="4"/>
      <c r="GD423" s="1"/>
      <c r="GE423" s="4"/>
      <c r="GF423" s="1"/>
      <c r="GG423" s="4"/>
      <c r="GH423" s="4"/>
      <c r="GI423" s="4"/>
      <c r="GJ423" s="1"/>
      <c r="GK423" s="4"/>
      <c r="GL423" s="1"/>
      <c r="GM423" s="4"/>
      <c r="GN423" s="4"/>
      <c r="GO423" s="4"/>
      <c r="GP423" s="1"/>
      <c r="GQ423" s="4"/>
      <c r="GR423" s="1"/>
      <c r="GS423" s="4"/>
      <c r="GT423" s="4"/>
      <c r="GU423" s="4"/>
      <c r="GV423" s="1"/>
      <c r="GW423" s="4"/>
      <c r="GX423" s="1"/>
      <c r="GY423" s="4"/>
    </row>
    <row r="424" spans="1:207" s="8" customFormat="1" x14ac:dyDescent="0.25">
      <c r="A424" s="4"/>
      <c r="B424" s="4"/>
      <c r="C424" s="4"/>
      <c r="D424" s="30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6"/>
      <c r="BM424" s="5"/>
      <c r="BN424" s="4"/>
      <c r="BO424" s="7"/>
      <c r="BP424" s="7"/>
      <c r="BQ424" s="4"/>
      <c r="BR424" s="5"/>
      <c r="BS424" s="5"/>
      <c r="BT424" s="1"/>
      <c r="BU424" s="5"/>
      <c r="BV424" s="1"/>
      <c r="BW424" s="5"/>
      <c r="BX424" s="5"/>
      <c r="BY424" s="5"/>
      <c r="BZ424" s="1"/>
      <c r="CA424" s="5"/>
      <c r="CB424" s="1"/>
      <c r="CC424" s="5"/>
      <c r="CD424" s="5"/>
      <c r="CE424" s="5"/>
      <c r="CF424" s="1"/>
      <c r="CG424" s="5"/>
      <c r="CH424" s="1"/>
      <c r="CI424" s="5"/>
      <c r="CJ424" s="5"/>
      <c r="CK424" s="5"/>
      <c r="CL424" s="1"/>
      <c r="CM424" s="5"/>
      <c r="CN424" s="1"/>
      <c r="CO424" s="5"/>
      <c r="CP424" s="5"/>
      <c r="CQ424" s="5"/>
      <c r="CR424" s="1"/>
      <c r="CS424" s="5"/>
      <c r="CT424" s="1"/>
      <c r="CU424" s="5"/>
      <c r="CV424" s="5"/>
      <c r="CW424" s="5"/>
      <c r="CX424" s="1"/>
      <c r="CY424" s="5"/>
      <c r="CZ424" s="1"/>
      <c r="DA424" s="5"/>
      <c r="DB424" s="5"/>
      <c r="DC424" s="5"/>
      <c r="DD424" s="1"/>
      <c r="DE424" s="5"/>
      <c r="DF424" s="1"/>
      <c r="DG424" s="5"/>
      <c r="DH424" s="5"/>
      <c r="DI424" s="5"/>
      <c r="DJ424" s="1"/>
      <c r="DK424" s="5"/>
      <c r="DL424" s="1"/>
      <c r="DM424" s="5"/>
      <c r="DN424" s="5"/>
      <c r="DO424" s="5"/>
      <c r="DP424" s="1"/>
      <c r="DQ424" s="5"/>
      <c r="DR424" s="1"/>
      <c r="DS424" s="5"/>
      <c r="DT424" s="5"/>
      <c r="DU424" s="5"/>
      <c r="DV424" s="1"/>
      <c r="DW424" s="5"/>
      <c r="DX424" s="1"/>
      <c r="DY424" s="5"/>
      <c r="DZ424" s="5"/>
      <c r="EA424" s="5"/>
      <c r="EB424" s="1"/>
      <c r="EC424" s="5"/>
      <c r="ED424" s="1"/>
      <c r="EE424" s="5"/>
      <c r="EF424" s="5"/>
      <c r="EG424" s="5"/>
      <c r="EH424" s="1"/>
      <c r="EI424" s="5"/>
      <c r="EJ424" s="1"/>
      <c r="EK424" s="5"/>
      <c r="EL424" s="5"/>
      <c r="EM424" s="5"/>
      <c r="EN424" s="1"/>
      <c r="EO424" s="5"/>
      <c r="EP424" s="1"/>
      <c r="EQ424" s="5"/>
      <c r="ER424" s="5"/>
      <c r="ES424" s="5"/>
      <c r="ET424" s="1"/>
      <c r="EU424" s="5"/>
      <c r="EV424" s="1"/>
      <c r="EW424" s="5"/>
      <c r="EX424" s="5"/>
      <c r="EY424" s="5"/>
      <c r="EZ424" s="1"/>
      <c r="FA424" s="5"/>
      <c r="FB424" s="1"/>
      <c r="FC424" s="5"/>
      <c r="FD424" s="4"/>
      <c r="FE424" s="4"/>
      <c r="FF424" s="1"/>
      <c r="FG424" s="4"/>
      <c r="FH424" s="1"/>
      <c r="FI424" s="4"/>
      <c r="FJ424" s="4"/>
      <c r="FK424" s="4"/>
      <c r="FL424" s="1"/>
      <c r="FM424" s="4"/>
      <c r="FN424" s="1"/>
      <c r="FO424" s="4"/>
      <c r="FP424" s="4"/>
      <c r="FQ424" s="4"/>
      <c r="FR424" s="1"/>
      <c r="FS424" s="4"/>
      <c r="FT424" s="1"/>
      <c r="FU424" s="4"/>
      <c r="FV424" s="4"/>
      <c r="FW424" s="4"/>
      <c r="FX424" s="1"/>
      <c r="FY424" s="4"/>
      <c r="FZ424" s="1"/>
      <c r="GA424" s="4"/>
      <c r="GB424" s="4"/>
      <c r="GC424" s="4"/>
      <c r="GD424" s="1"/>
      <c r="GE424" s="4"/>
      <c r="GF424" s="1"/>
      <c r="GG424" s="4"/>
      <c r="GH424" s="4"/>
      <c r="GI424" s="4"/>
      <c r="GJ424" s="1"/>
      <c r="GK424" s="4"/>
      <c r="GL424" s="1"/>
      <c r="GM424" s="4"/>
      <c r="GN424" s="4"/>
      <c r="GO424" s="4"/>
      <c r="GP424" s="1"/>
      <c r="GQ424" s="4"/>
      <c r="GR424" s="1"/>
      <c r="GS424" s="4"/>
      <c r="GT424" s="4"/>
      <c r="GU424" s="4"/>
      <c r="GV424" s="1"/>
      <c r="GW424" s="4"/>
      <c r="GX424" s="1"/>
      <c r="GY424" s="4"/>
    </row>
    <row r="425" spans="1:207" s="8" customFormat="1" x14ac:dyDescent="0.25">
      <c r="A425" s="4"/>
      <c r="B425" s="4"/>
      <c r="C425" s="4"/>
      <c r="D425" s="30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6"/>
      <c r="BM425" s="5"/>
      <c r="BN425" s="4"/>
      <c r="BO425" s="7"/>
      <c r="BP425" s="7"/>
      <c r="BQ425" s="4"/>
      <c r="BR425" s="5"/>
      <c r="BS425" s="5"/>
      <c r="BT425" s="1"/>
      <c r="BU425" s="5"/>
      <c r="BV425" s="1"/>
      <c r="BW425" s="5"/>
      <c r="BX425" s="5"/>
      <c r="BY425" s="5"/>
      <c r="BZ425" s="1"/>
      <c r="CA425" s="5"/>
      <c r="CB425" s="1"/>
      <c r="CC425" s="5"/>
      <c r="CD425" s="5"/>
      <c r="CE425" s="5"/>
      <c r="CF425" s="1"/>
      <c r="CG425" s="5"/>
      <c r="CH425" s="1"/>
      <c r="CI425" s="5"/>
      <c r="CJ425" s="5"/>
      <c r="CK425" s="5"/>
      <c r="CL425" s="1"/>
      <c r="CM425" s="5"/>
      <c r="CN425" s="1"/>
      <c r="CO425" s="5"/>
      <c r="CP425" s="5"/>
      <c r="CQ425" s="5"/>
      <c r="CR425" s="1"/>
      <c r="CS425" s="5"/>
      <c r="CT425" s="1"/>
      <c r="CU425" s="5"/>
      <c r="CV425" s="5"/>
      <c r="CW425" s="5"/>
      <c r="CX425" s="1"/>
      <c r="CY425" s="5"/>
      <c r="CZ425" s="1"/>
      <c r="DA425" s="5"/>
      <c r="DB425" s="5"/>
      <c r="DC425" s="5"/>
      <c r="DD425" s="1"/>
      <c r="DE425" s="5"/>
      <c r="DF425" s="1"/>
      <c r="DG425" s="5"/>
      <c r="DH425" s="5"/>
      <c r="DI425" s="5"/>
      <c r="DJ425" s="1"/>
      <c r="DK425" s="5"/>
      <c r="DL425" s="1"/>
      <c r="DM425" s="5"/>
      <c r="DN425" s="5"/>
      <c r="DO425" s="5"/>
      <c r="DP425" s="1"/>
      <c r="DQ425" s="5"/>
      <c r="DR425" s="1"/>
      <c r="DS425" s="5"/>
      <c r="DT425" s="5"/>
      <c r="DU425" s="5"/>
      <c r="DV425" s="1"/>
      <c r="DW425" s="5"/>
      <c r="DX425" s="1"/>
      <c r="DY425" s="5"/>
      <c r="DZ425" s="5"/>
      <c r="EA425" s="5"/>
      <c r="EB425" s="1"/>
      <c r="EC425" s="5"/>
      <c r="ED425" s="1"/>
      <c r="EE425" s="5"/>
      <c r="EF425" s="5"/>
      <c r="EG425" s="5"/>
      <c r="EH425" s="1"/>
      <c r="EI425" s="5"/>
      <c r="EJ425" s="1"/>
      <c r="EK425" s="5"/>
      <c r="EL425" s="5"/>
      <c r="EM425" s="5"/>
      <c r="EN425" s="1"/>
      <c r="EO425" s="5"/>
      <c r="EP425" s="1"/>
      <c r="EQ425" s="5"/>
      <c r="ER425" s="5"/>
      <c r="ES425" s="5"/>
      <c r="ET425" s="1"/>
      <c r="EU425" s="5"/>
      <c r="EV425" s="1"/>
      <c r="EW425" s="5"/>
      <c r="EX425" s="5"/>
      <c r="EY425" s="5"/>
      <c r="EZ425" s="1"/>
      <c r="FA425" s="5"/>
      <c r="FB425" s="1"/>
      <c r="FC425" s="5"/>
      <c r="FD425" s="4"/>
      <c r="FE425" s="4"/>
      <c r="FF425" s="1"/>
      <c r="FG425" s="4"/>
      <c r="FH425" s="1"/>
      <c r="FI425" s="4"/>
      <c r="FJ425" s="4"/>
      <c r="FK425" s="4"/>
      <c r="FL425" s="1"/>
      <c r="FM425" s="4"/>
      <c r="FN425" s="1"/>
      <c r="FO425" s="4"/>
      <c r="FP425" s="4"/>
      <c r="FQ425" s="4"/>
      <c r="FR425" s="1"/>
      <c r="FS425" s="4"/>
      <c r="FT425" s="1"/>
      <c r="FU425" s="4"/>
      <c r="FV425" s="4"/>
      <c r="FW425" s="4"/>
      <c r="FX425" s="1"/>
      <c r="FY425" s="4"/>
      <c r="FZ425" s="1"/>
      <c r="GA425" s="4"/>
      <c r="GB425" s="4"/>
      <c r="GC425" s="4"/>
      <c r="GD425" s="1"/>
      <c r="GE425" s="4"/>
      <c r="GF425" s="1"/>
      <c r="GG425" s="4"/>
      <c r="GH425" s="4"/>
      <c r="GI425" s="4"/>
      <c r="GJ425" s="1"/>
      <c r="GK425" s="4"/>
      <c r="GL425" s="1"/>
      <c r="GM425" s="4"/>
      <c r="GN425" s="4"/>
      <c r="GO425" s="4"/>
      <c r="GP425" s="1"/>
      <c r="GQ425" s="4"/>
      <c r="GR425" s="1"/>
      <c r="GS425" s="4"/>
      <c r="GT425" s="4"/>
      <c r="GU425" s="4"/>
      <c r="GV425" s="1"/>
      <c r="GW425" s="4"/>
      <c r="GX425" s="1"/>
      <c r="GY425" s="4"/>
    </row>
    <row r="426" spans="1:207" s="8" customFormat="1" x14ac:dyDescent="0.25">
      <c r="A426" s="4"/>
      <c r="B426" s="4"/>
      <c r="C426" s="4"/>
      <c r="D426" s="30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6"/>
      <c r="BM426" s="5"/>
      <c r="BN426" s="4"/>
      <c r="BO426" s="7"/>
      <c r="BP426" s="7"/>
      <c r="BQ426" s="4"/>
      <c r="BR426" s="5"/>
      <c r="BS426" s="5"/>
      <c r="BT426" s="1"/>
      <c r="BU426" s="5"/>
      <c r="BV426" s="1"/>
      <c r="BW426" s="5"/>
      <c r="BX426" s="5"/>
      <c r="BY426" s="5"/>
      <c r="BZ426" s="1"/>
      <c r="CA426" s="5"/>
      <c r="CB426" s="1"/>
      <c r="CC426" s="5"/>
      <c r="CD426" s="5"/>
      <c r="CE426" s="5"/>
      <c r="CF426" s="1"/>
      <c r="CG426" s="5"/>
      <c r="CH426" s="1"/>
      <c r="CI426" s="5"/>
      <c r="CJ426" s="5"/>
      <c r="CK426" s="5"/>
      <c r="CL426" s="1"/>
      <c r="CM426" s="5"/>
      <c r="CN426" s="1"/>
      <c r="CO426" s="5"/>
      <c r="CP426" s="5"/>
      <c r="CQ426" s="5"/>
      <c r="CR426" s="1"/>
      <c r="CS426" s="5"/>
      <c r="CT426" s="1"/>
      <c r="CU426" s="5"/>
      <c r="CV426" s="5"/>
      <c r="CW426" s="5"/>
      <c r="CX426" s="1"/>
      <c r="CY426" s="5"/>
      <c r="CZ426" s="1"/>
      <c r="DA426" s="5"/>
      <c r="DB426" s="5"/>
      <c r="DC426" s="5"/>
      <c r="DD426" s="1"/>
      <c r="DE426" s="5"/>
      <c r="DF426" s="1"/>
      <c r="DG426" s="5"/>
      <c r="DH426" s="5"/>
      <c r="DI426" s="5"/>
      <c r="DJ426" s="1"/>
      <c r="DK426" s="5"/>
      <c r="DL426" s="1"/>
      <c r="DM426" s="5"/>
      <c r="DN426" s="5"/>
      <c r="DO426" s="5"/>
      <c r="DP426" s="1"/>
      <c r="DQ426" s="5"/>
      <c r="DR426" s="1"/>
      <c r="DS426" s="5"/>
      <c r="DT426" s="5"/>
      <c r="DU426" s="5"/>
      <c r="DV426" s="1"/>
      <c r="DW426" s="5"/>
      <c r="DX426" s="1"/>
      <c r="DY426" s="5"/>
      <c r="DZ426" s="5"/>
      <c r="EA426" s="5"/>
      <c r="EB426" s="1"/>
      <c r="EC426" s="5"/>
      <c r="ED426" s="1"/>
      <c r="EE426" s="5"/>
      <c r="EF426" s="5"/>
      <c r="EG426" s="5"/>
      <c r="EH426" s="1"/>
      <c r="EI426" s="5"/>
      <c r="EJ426" s="1"/>
      <c r="EK426" s="5"/>
      <c r="EL426" s="5"/>
      <c r="EM426" s="5"/>
      <c r="EN426" s="1"/>
      <c r="EO426" s="5"/>
      <c r="EP426" s="1"/>
      <c r="EQ426" s="5"/>
      <c r="ER426" s="5"/>
      <c r="ES426" s="5"/>
      <c r="ET426" s="1"/>
      <c r="EU426" s="5"/>
      <c r="EV426" s="1"/>
      <c r="EW426" s="5"/>
      <c r="EX426" s="5"/>
      <c r="EY426" s="5"/>
      <c r="EZ426" s="1"/>
      <c r="FA426" s="5"/>
      <c r="FB426" s="1"/>
      <c r="FC426" s="5"/>
      <c r="FD426" s="4"/>
      <c r="FE426" s="4"/>
      <c r="FF426" s="1"/>
      <c r="FG426" s="4"/>
      <c r="FH426" s="1"/>
      <c r="FI426" s="4"/>
      <c r="FJ426" s="4"/>
      <c r="FK426" s="4"/>
      <c r="FL426" s="1"/>
      <c r="FM426" s="4"/>
      <c r="FN426" s="1"/>
      <c r="FO426" s="4"/>
      <c r="FP426" s="4"/>
      <c r="FQ426" s="4"/>
      <c r="FR426" s="1"/>
      <c r="FS426" s="4"/>
      <c r="FT426" s="1"/>
      <c r="FU426" s="4"/>
      <c r="FV426" s="4"/>
      <c r="FW426" s="4"/>
      <c r="FX426" s="1"/>
      <c r="FY426" s="4"/>
      <c r="FZ426" s="1"/>
      <c r="GA426" s="4"/>
      <c r="GB426" s="4"/>
      <c r="GC426" s="4"/>
      <c r="GD426" s="1"/>
      <c r="GE426" s="4"/>
      <c r="GF426" s="1"/>
      <c r="GG426" s="4"/>
      <c r="GH426" s="4"/>
      <c r="GI426" s="4"/>
      <c r="GJ426" s="1"/>
      <c r="GK426" s="4"/>
      <c r="GL426" s="1"/>
      <c r="GM426" s="4"/>
      <c r="GN426" s="4"/>
      <c r="GO426" s="4"/>
      <c r="GP426" s="1"/>
      <c r="GQ426" s="4"/>
      <c r="GR426" s="1"/>
      <c r="GS426" s="4"/>
      <c r="GT426" s="4"/>
      <c r="GU426" s="4"/>
      <c r="GV426" s="1"/>
      <c r="GW426" s="4"/>
      <c r="GX426" s="1"/>
      <c r="GY426" s="4"/>
    </row>
    <row r="427" spans="1:207" s="8" customFormat="1" x14ac:dyDescent="0.25">
      <c r="A427" s="4"/>
      <c r="B427" s="4"/>
      <c r="C427" s="4"/>
      <c r="D427" s="30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6"/>
      <c r="BM427" s="5"/>
      <c r="BN427" s="4"/>
      <c r="BO427" s="7"/>
      <c r="BP427" s="7"/>
      <c r="BQ427" s="4"/>
      <c r="BR427" s="5"/>
      <c r="BS427" s="5"/>
      <c r="BT427" s="1"/>
      <c r="BU427" s="5"/>
      <c r="BV427" s="1"/>
      <c r="BW427" s="5"/>
      <c r="BX427" s="5"/>
      <c r="BY427" s="5"/>
      <c r="BZ427" s="1"/>
      <c r="CA427" s="5"/>
      <c r="CB427" s="1"/>
      <c r="CC427" s="5"/>
      <c r="CD427" s="5"/>
      <c r="CE427" s="5"/>
      <c r="CF427" s="1"/>
      <c r="CG427" s="5"/>
      <c r="CH427" s="1"/>
      <c r="CI427" s="5"/>
      <c r="CJ427" s="5"/>
      <c r="CK427" s="5"/>
      <c r="CL427" s="1"/>
      <c r="CM427" s="5"/>
      <c r="CN427" s="1"/>
      <c r="CO427" s="5"/>
      <c r="CP427" s="5"/>
      <c r="CQ427" s="5"/>
      <c r="CR427" s="1"/>
      <c r="CS427" s="5"/>
      <c r="CT427" s="1"/>
      <c r="CU427" s="5"/>
      <c r="CV427" s="5"/>
      <c r="CW427" s="5"/>
      <c r="CX427" s="1"/>
      <c r="CY427" s="5"/>
      <c r="CZ427" s="1"/>
      <c r="DA427" s="5"/>
      <c r="DB427" s="5"/>
      <c r="DC427" s="5"/>
      <c r="DD427" s="1"/>
      <c r="DE427" s="5"/>
      <c r="DF427" s="1"/>
      <c r="DG427" s="5"/>
      <c r="DH427" s="5"/>
      <c r="DI427" s="5"/>
      <c r="DJ427" s="1"/>
      <c r="DK427" s="5"/>
      <c r="DL427" s="1"/>
      <c r="DM427" s="5"/>
      <c r="DN427" s="5"/>
      <c r="DO427" s="5"/>
      <c r="DP427" s="1"/>
      <c r="DQ427" s="5"/>
      <c r="DR427" s="1"/>
      <c r="DS427" s="5"/>
      <c r="DT427" s="5"/>
      <c r="DU427" s="5"/>
      <c r="DV427" s="1"/>
      <c r="DW427" s="5"/>
      <c r="DX427" s="1"/>
      <c r="DY427" s="5"/>
      <c r="DZ427" s="5"/>
      <c r="EA427" s="5"/>
      <c r="EB427" s="1"/>
      <c r="EC427" s="5"/>
      <c r="ED427" s="1"/>
      <c r="EE427" s="5"/>
      <c r="EF427" s="5"/>
      <c r="EG427" s="5"/>
      <c r="EH427" s="1"/>
      <c r="EI427" s="5"/>
      <c r="EJ427" s="1"/>
      <c r="EK427" s="5"/>
      <c r="EL427" s="5"/>
      <c r="EM427" s="5"/>
      <c r="EN427" s="1"/>
      <c r="EO427" s="5"/>
      <c r="EP427" s="1"/>
      <c r="EQ427" s="5"/>
      <c r="ER427" s="5"/>
      <c r="ES427" s="5"/>
      <c r="ET427" s="1"/>
      <c r="EU427" s="5"/>
      <c r="EV427" s="1"/>
      <c r="EW427" s="5"/>
      <c r="EX427" s="5"/>
      <c r="EY427" s="5"/>
      <c r="EZ427" s="1"/>
      <c r="FA427" s="5"/>
      <c r="FB427" s="1"/>
      <c r="FC427" s="5"/>
      <c r="FD427" s="4"/>
      <c r="FE427" s="4"/>
      <c r="FF427" s="1"/>
      <c r="FG427" s="4"/>
      <c r="FH427" s="1"/>
      <c r="FI427" s="4"/>
      <c r="FJ427" s="4"/>
      <c r="FK427" s="4"/>
      <c r="FL427" s="1"/>
      <c r="FM427" s="4"/>
      <c r="FN427" s="1"/>
      <c r="FO427" s="4"/>
      <c r="FP427" s="4"/>
      <c r="FQ427" s="4"/>
      <c r="FR427" s="1"/>
      <c r="FS427" s="4"/>
      <c r="FT427" s="1"/>
      <c r="FU427" s="4"/>
      <c r="FV427" s="4"/>
      <c r="FW427" s="4"/>
      <c r="FX427" s="1"/>
      <c r="FY427" s="4"/>
      <c r="FZ427" s="1"/>
      <c r="GA427" s="4"/>
      <c r="GB427" s="4"/>
      <c r="GC427" s="4"/>
      <c r="GD427" s="1"/>
      <c r="GE427" s="4"/>
      <c r="GF427" s="1"/>
      <c r="GG427" s="4"/>
      <c r="GH427" s="4"/>
      <c r="GI427" s="4"/>
      <c r="GJ427" s="1"/>
      <c r="GK427" s="4"/>
      <c r="GL427" s="1"/>
      <c r="GM427" s="4"/>
      <c r="GN427" s="4"/>
      <c r="GO427" s="4"/>
      <c r="GP427" s="1"/>
      <c r="GQ427" s="4"/>
      <c r="GR427" s="1"/>
      <c r="GS427" s="4"/>
      <c r="GT427" s="4"/>
      <c r="GU427" s="4"/>
      <c r="GV427" s="1"/>
      <c r="GW427" s="4"/>
      <c r="GX427" s="1"/>
      <c r="GY427" s="4"/>
    </row>
    <row r="428" spans="1:207" s="8" customFormat="1" x14ac:dyDescent="0.25">
      <c r="A428" s="4"/>
      <c r="B428" s="4"/>
      <c r="C428" s="4"/>
      <c r="D428" s="30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6"/>
      <c r="BM428" s="5"/>
      <c r="BN428" s="4"/>
      <c r="BO428" s="7"/>
      <c r="BP428" s="7"/>
      <c r="BQ428" s="4"/>
      <c r="BR428" s="5"/>
      <c r="BS428" s="5"/>
      <c r="BT428" s="1"/>
      <c r="BU428" s="5"/>
      <c r="BV428" s="1"/>
      <c r="BW428" s="5"/>
      <c r="BX428" s="5"/>
      <c r="BY428" s="5"/>
      <c r="BZ428" s="1"/>
      <c r="CA428" s="5"/>
      <c r="CB428" s="1"/>
      <c r="CC428" s="5"/>
      <c r="CD428" s="5"/>
      <c r="CE428" s="5"/>
      <c r="CF428" s="1"/>
      <c r="CG428" s="5"/>
      <c r="CH428" s="1"/>
      <c r="CI428" s="5"/>
      <c r="CJ428" s="5"/>
      <c r="CK428" s="5"/>
      <c r="CL428" s="1"/>
      <c r="CM428" s="5"/>
      <c r="CN428" s="1"/>
      <c r="CO428" s="5"/>
      <c r="CP428" s="5"/>
      <c r="CQ428" s="5"/>
      <c r="CR428" s="1"/>
      <c r="CS428" s="5"/>
      <c r="CT428" s="1"/>
      <c r="CU428" s="5"/>
      <c r="CV428" s="5"/>
      <c r="CW428" s="5"/>
      <c r="CX428" s="1"/>
      <c r="CY428" s="5"/>
      <c r="CZ428" s="1"/>
      <c r="DA428" s="5"/>
      <c r="DB428" s="5"/>
      <c r="DC428" s="5"/>
      <c r="DD428" s="1"/>
      <c r="DE428" s="5"/>
      <c r="DF428" s="1"/>
      <c r="DG428" s="5"/>
      <c r="DH428" s="5"/>
      <c r="DI428" s="5"/>
      <c r="DJ428" s="1"/>
      <c r="DK428" s="5"/>
      <c r="DL428" s="1"/>
      <c r="DM428" s="5"/>
      <c r="DN428" s="5"/>
      <c r="DO428" s="5"/>
      <c r="DP428" s="1"/>
      <c r="DQ428" s="5"/>
      <c r="DR428" s="1"/>
      <c r="DS428" s="5"/>
      <c r="DT428" s="5"/>
      <c r="DU428" s="5"/>
      <c r="DV428" s="1"/>
      <c r="DW428" s="5"/>
      <c r="DX428" s="1"/>
      <c r="DY428" s="5"/>
      <c r="DZ428" s="5"/>
      <c r="EA428" s="5"/>
      <c r="EB428" s="1"/>
      <c r="EC428" s="5"/>
      <c r="ED428" s="1"/>
      <c r="EE428" s="5"/>
      <c r="EF428" s="5"/>
      <c r="EG428" s="5"/>
      <c r="EH428" s="1"/>
      <c r="EI428" s="5"/>
      <c r="EJ428" s="1"/>
      <c r="EK428" s="5"/>
      <c r="EL428" s="5"/>
      <c r="EM428" s="5"/>
      <c r="EN428" s="1"/>
      <c r="EO428" s="5"/>
      <c r="EP428" s="1"/>
      <c r="EQ428" s="5"/>
      <c r="ER428" s="5"/>
      <c r="ES428" s="5"/>
      <c r="ET428" s="1"/>
      <c r="EU428" s="5"/>
      <c r="EV428" s="1"/>
      <c r="EW428" s="5"/>
      <c r="EX428" s="5"/>
      <c r="EY428" s="5"/>
      <c r="EZ428" s="1"/>
      <c r="FA428" s="5"/>
      <c r="FB428" s="1"/>
      <c r="FC428" s="5"/>
      <c r="FD428" s="4"/>
      <c r="FE428" s="4"/>
      <c r="FF428" s="1"/>
      <c r="FG428" s="4"/>
      <c r="FH428" s="1"/>
      <c r="FI428" s="4"/>
      <c r="FJ428" s="4"/>
      <c r="FK428" s="4"/>
      <c r="FL428" s="1"/>
      <c r="FM428" s="4"/>
      <c r="FN428" s="1"/>
      <c r="FO428" s="4"/>
      <c r="FP428" s="4"/>
      <c r="FQ428" s="4"/>
      <c r="FR428" s="1"/>
      <c r="FS428" s="4"/>
      <c r="FT428" s="1"/>
      <c r="FU428" s="4"/>
      <c r="FV428" s="4"/>
      <c r="FW428" s="4"/>
      <c r="FX428" s="1"/>
      <c r="FY428" s="4"/>
      <c r="FZ428" s="1"/>
      <c r="GA428" s="4"/>
      <c r="GB428" s="4"/>
      <c r="GC428" s="4"/>
      <c r="GD428" s="1"/>
      <c r="GE428" s="4"/>
      <c r="GF428" s="1"/>
      <c r="GG428" s="4"/>
      <c r="GH428" s="4"/>
      <c r="GI428" s="4"/>
      <c r="GJ428" s="1"/>
      <c r="GK428" s="4"/>
      <c r="GL428" s="1"/>
      <c r="GM428" s="4"/>
      <c r="GN428" s="4"/>
      <c r="GO428" s="4"/>
      <c r="GP428" s="1"/>
      <c r="GQ428" s="4"/>
      <c r="GR428" s="1"/>
      <c r="GS428" s="4"/>
      <c r="GT428" s="4"/>
      <c r="GU428" s="4"/>
      <c r="GV428" s="1"/>
      <c r="GW428" s="4"/>
      <c r="GX428" s="1"/>
      <c r="GY428" s="4"/>
    </row>
    <row r="429" spans="1:207" s="8" customFormat="1" x14ac:dyDescent="0.25">
      <c r="A429" s="4"/>
      <c r="B429" s="4"/>
      <c r="C429" s="4"/>
      <c r="D429" s="30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6"/>
      <c r="BM429" s="5"/>
      <c r="BN429" s="4"/>
      <c r="BO429" s="7"/>
      <c r="BP429" s="7"/>
      <c r="BQ429" s="4"/>
      <c r="BR429" s="5"/>
      <c r="BS429" s="5"/>
      <c r="BT429" s="1"/>
      <c r="BU429" s="5"/>
      <c r="BV429" s="1"/>
      <c r="BW429" s="5"/>
      <c r="BX429" s="5"/>
      <c r="BY429" s="5"/>
      <c r="BZ429" s="1"/>
      <c r="CA429" s="5"/>
      <c r="CB429" s="1"/>
      <c r="CC429" s="5"/>
      <c r="CD429" s="5"/>
      <c r="CE429" s="5"/>
      <c r="CF429" s="1"/>
      <c r="CG429" s="5"/>
      <c r="CH429" s="1"/>
      <c r="CI429" s="5"/>
      <c r="CJ429" s="5"/>
      <c r="CK429" s="5"/>
      <c r="CL429" s="1"/>
      <c r="CM429" s="5"/>
      <c r="CN429" s="1"/>
      <c r="CO429" s="5"/>
      <c r="CP429" s="5"/>
      <c r="CQ429" s="5"/>
      <c r="CR429" s="1"/>
      <c r="CS429" s="5"/>
      <c r="CT429" s="1"/>
      <c r="CU429" s="5"/>
      <c r="CV429" s="5"/>
      <c r="CW429" s="5"/>
      <c r="CX429" s="1"/>
      <c r="CY429" s="5"/>
      <c r="CZ429" s="1"/>
      <c r="DA429" s="5"/>
      <c r="DB429" s="5"/>
      <c r="DC429" s="5"/>
      <c r="DD429" s="1"/>
      <c r="DE429" s="5"/>
      <c r="DF429" s="1"/>
      <c r="DG429" s="5"/>
      <c r="DH429" s="5"/>
      <c r="DI429" s="5"/>
      <c r="DJ429" s="1"/>
      <c r="DK429" s="5"/>
      <c r="DL429" s="1"/>
      <c r="DM429" s="5"/>
      <c r="DN429" s="5"/>
      <c r="DO429" s="5"/>
      <c r="DP429" s="1"/>
      <c r="DQ429" s="5"/>
      <c r="DR429" s="1"/>
      <c r="DS429" s="5"/>
      <c r="DT429" s="5"/>
      <c r="DU429" s="5"/>
      <c r="DV429" s="1"/>
      <c r="DW429" s="5"/>
      <c r="DX429" s="1"/>
      <c r="DY429" s="5"/>
      <c r="DZ429" s="5"/>
      <c r="EA429" s="5"/>
      <c r="EB429" s="1"/>
      <c r="EC429" s="5"/>
      <c r="ED429" s="1"/>
      <c r="EE429" s="5"/>
      <c r="EF429" s="5"/>
      <c r="EG429" s="5"/>
      <c r="EH429" s="1"/>
      <c r="EI429" s="5"/>
      <c r="EJ429" s="1"/>
      <c r="EK429" s="5"/>
      <c r="EL429" s="5"/>
      <c r="EM429" s="5"/>
      <c r="EN429" s="1"/>
      <c r="EO429" s="5"/>
      <c r="EP429" s="1"/>
      <c r="EQ429" s="5"/>
      <c r="ER429" s="5"/>
      <c r="ES429" s="5"/>
      <c r="ET429" s="1"/>
      <c r="EU429" s="5"/>
      <c r="EV429" s="1"/>
      <c r="EW429" s="5"/>
      <c r="EX429" s="5"/>
      <c r="EY429" s="5"/>
      <c r="EZ429" s="1"/>
      <c r="FA429" s="5"/>
      <c r="FB429" s="1"/>
      <c r="FC429" s="5"/>
      <c r="FD429" s="4"/>
      <c r="FE429" s="4"/>
      <c r="FF429" s="1"/>
      <c r="FG429" s="4"/>
      <c r="FH429" s="1"/>
      <c r="FI429" s="4"/>
      <c r="FJ429" s="4"/>
      <c r="FK429" s="4"/>
      <c r="FL429" s="1"/>
      <c r="FM429" s="4"/>
      <c r="FN429" s="1"/>
      <c r="FO429" s="4"/>
      <c r="FP429" s="4"/>
      <c r="FQ429" s="4"/>
      <c r="FR429" s="1"/>
      <c r="FS429" s="4"/>
      <c r="FT429" s="1"/>
      <c r="FU429" s="4"/>
      <c r="FV429" s="4"/>
      <c r="FW429" s="4"/>
      <c r="FX429" s="1"/>
      <c r="FY429" s="4"/>
      <c r="FZ429" s="1"/>
      <c r="GA429" s="4"/>
      <c r="GB429" s="4"/>
      <c r="GC429" s="4"/>
      <c r="GD429" s="1"/>
      <c r="GE429" s="4"/>
      <c r="GF429" s="1"/>
      <c r="GG429" s="4"/>
      <c r="GH429" s="4"/>
      <c r="GI429" s="4"/>
      <c r="GJ429" s="1"/>
      <c r="GK429" s="4"/>
      <c r="GL429" s="1"/>
      <c r="GM429" s="4"/>
      <c r="GN429" s="4"/>
      <c r="GO429" s="4"/>
      <c r="GP429" s="1"/>
      <c r="GQ429" s="4"/>
      <c r="GR429" s="1"/>
      <c r="GS429" s="4"/>
      <c r="GT429" s="4"/>
      <c r="GU429" s="4"/>
      <c r="GV429" s="1"/>
      <c r="GW429" s="4"/>
      <c r="GX429" s="1"/>
      <c r="GY429" s="4"/>
    </row>
    <row r="430" spans="1:207" s="8" customFormat="1" x14ac:dyDescent="0.25">
      <c r="A430" s="4"/>
      <c r="B430" s="4"/>
      <c r="C430" s="4"/>
      <c r="D430" s="30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6"/>
      <c r="BM430" s="5"/>
      <c r="BN430" s="4"/>
      <c r="BO430" s="7"/>
      <c r="BP430" s="7"/>
      <c r="BQ430" s="4"/>
      <c r="BR430" s="5"/>
      <c r="BS430" s="5"/>
      <c r="BT430" s="1"/>
      <c r="BU430" s="5"/>
      <c r="BV430" s="1"/>
      <c r="BW430" s="5"/>
      <c r="BX430" s="5"/>
      <c r="BY430" s="5"/>
      <c r="BZ430" s="1"/>
      <c r="CA430" s="5"/>
      <c r="CB430" s="1"/>
      <c r="CC430" s="5"/>
      <c r="CD430" s="5"/>
      <c r="CE430" s="5"/>
      <c r="CF430" s="1"/>
      <c r="CG430" s="5"/>
      <c r="CH430" s="1"/>
      <c r="CI430" s="5"/>
      <c r="CJ430" s="5"/>
      <c r="CK430" s="5"/>
      <c r="CL430" s="1"/>
      <c r="CM430" s="5"/>
      <c r="CN430" s="1"/>
      <c r="CO430" s="5"/>
      <c r="CP430" s="5"/>
      <c r="CQ430" s="5"/>
      <c r="CR430" s="1"/>
      <c r="CS430" s="5"/>
      <c r="CT430" s="1"/>
      <c r="CU430" s="5"/>
      <c r="CV430" s="5"/>
      <c r="CW430" s="5"/>
      <c r="CX430" s="1"/>
      <c r="CY430" s="5"/>
      <c r="CZ430" s="1"/>
      <c r="DA430" s="5"/>
      <c r="DB430" s="5"/>
      <c r="DC430" s="5"/>
      <c r="DD430" s="1"/>
      <c r="DE430" s="5"/>
      <c r="DF430" s="1"/>
      <c r="DG430" s="5"/>
      <c r="DH430" s="5"/>
      <c r="DI430" s="5"/>
      <c r="DJ430" s="1"/>
      <c r="DK430" s="5"/>
      <c r="DL430" s="1"/>
      <c r="DM430" s="5"/>
      <c r="DN430" s="5"/>
      <c r="DO430" s="5"/>
      <c r="DP430" s="1"/>
      <c r="DQ430" s="5"/>
      <c r="DR430" s="1"/>
      <c r="DS430" s="5"/>
      <c r="DT430" s="5"/>
      <c r="DU430" s="5"/>
      <c r="DV430" s="1"/>
      <c r="DW430" s="5"/>
      <c r="DX430" s="1"/>
      <c r="DY430" s="5"/>
      <c r="DZ430" s="5"/>
      <c r="EA430" s="5"/>
      <c r="EB430" s="1"/>
      <c r="EC430" s="5"/>
      <c r="ED430" s="1"/>
      <c r="EE430" s="5"/>
      <c r="EF430" s="5"/>
      <c r="EG430" s="5"/>
      <c r="EH430" s="1"/>
      <c r="EI430" s="5"/>
      <c r="EJ430" s="1"/>
      <c r="EK430" s="5"/>
      <c r="EL430" s="5"/>
      <c r="EM430" s="5"/>
      <c r="EN430" s="1"/>
      <c r="EO430" s="5"/>
      <c r="EP430" s="1"/>
      <c r="EQ430" s="5"/>
      <c r="ER430" s="5"/>
      <c r="ES430" s="5"/>
      <c r="ET430" s="1"/>
      <c r="EU430" s="5"/>
      <c r="EV430" s="1"/>
      <c r="EW430" s="5"/>
      <c r="EX430" s="5"/>
      <c r="EY430" s="5"/>
      <c r="EZ430" s="1"/>
      <c r="FA430" s="5"/>
      <c r="FB430" s="1"/>
      <c r="FC430" s="5"/>
      <c r="FD430" s="4"/>
      <c r="FE430" s="4"/>
      <c r="FF430" s="1"/>
      <c r="FG430" s="4"/>
      <c r="FH430" s="1"/>
      <c r="FI430" s="4"/>
      <c r="FJ430" s="4"/>
      <c r="FK430" s="4"/>
      <c r="FL430" s="1"/>
      <c r="FM430" s="4"/>
      <c r="FN430" s="1"/>
      <c r="FO430" s="4"/>
      <c r="FP430" s="4"/>
      <c r="FQ430" s="4"/>
      <c r="FR430" s="1"/>
      <c r="FS430" s="4"/>
      <c r="FT430" s="1"/>
      <c r="FU430" s="4"/>
      <c r="FV430" s="4"/>
      <c r="FW430" s="4"/>
      <c r="FX430" s="1"/>
      <c r="FY430" s="4"/>
      <c r="FZ430" s="1"/>
      <c r="GA430" s="4"/>
      <c r="GB430" s="4"/>
      <c r="GC430" s="4"/>
      <c r="GD430" s="1"/>
      <c r="GE430" s="4"/>
      <c r="GF430" s="1"/>
      <c r="GG430" s="4"/>
      <c r="GH430" s="4"/>
      <c r="GI430" s="4"/>
      <c r="GJ430" s="1"/>
      <c r="GK430" s="4"/>
      <c r="GL430" s="1"/>
      <c r="GM430" s="4"/>
      <c r="GN430" s="4"/>
      <c r="GO430" s="4"/>
      <c r="GP430" s="1"/>
      <c r="GQ430" s="4"/>
      <c r="GR430" s="1"/>
      <c r="GS430" s="4"/>
      <c r="GT430" s="4"/>
      <c r="GU430" s="4"/>
      <c r="GV430" s="1"/>
      <c r="GW430" s="4"/>
      <c r="GX430" s="1"/>
      <c r="GY430" s="4"/>
    </row>
    <row r="431" spans="1:207" s="8" customFormat="1" x14ac:dyDescent="0.25">
      <c r="A431" s="4"/>
      <c r="B431" s="4"/>
      <c r="C431" s="4"/>
      <c r="D431" s="30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6"/>
      <c r="BM431" s="5"/>
      <c r="BN431" s="4"/>
      <c r="BO431" s="7"/>
      <c r="BP431" s="7"/>
      <c r="BQ431" s="4"/>
      <c r="BR431" s="5"/>
      <c r="BS431" s="5"/>
      <c r="BT431" s="1"/>
      <c r="BU431" s="5"/>
      <c r="BV431" s="1"/>
      <c r="BW431" s="5"/>
      <c r="BX431" s="5"/>
      <c r="BY431" s="5"/>
      <c r="BZ431" s="1"/>
      <c r="CA431" s="5"/>
      <c r="CB431" s="1"/>
      <c r="CC431" s="5"/>
      <c r="CD431" s="5"/>
      <c r="CE431" s="5"/>
      <c r="CF431" s="1"/>
      <c r="CG431" s="5"/>
      <c r="CH431" s="1"/>
      <c r="CI431" s="5"/>
      <c r="CJ431" s="5"/>
      <c r="CK431" s="5"/>
      <c r="CL431" s="1"/>
      <c r="CM431" s="5"/>
      <c r="CN431" s="1"/>
      <c r="CO431" s="5"/>
      <c r="CP431" s="5"/>
      <c r="CQ431" s="5"/>
      <c r="CR431" s="1"/>
      <c r="CS431" s="5"/>
      <c r="CT431" s="1"/>
      <c r="CU431" s="5"/>
      <c r="CV431" s="5"/>
      <c r="CW431" s="5"/>
      <c r="CX431" s="1"/>
      <c r="CY431" s="5"/>
      <c r="CZ431" s="1"/>
      <c r="DA431" s="5"/>
      <c r="DB431" s="5"/>
      <c r="DC431" s="5"/>
      <c r="DD431" s="1"/>
      <c r="DE431" s="5"/>
      <c r="DF431" s="1"/>
      <c r="DG431" s="5"/>
      <c r="DH431" s="5"/>
      <c r="DI431" s="5"/>
      <c r="DJ431" s="1"/>
      <c r="DK431" s="5"/>
      <c r="DL431" s="1"/>
      <c r="DM431" s="5"/>
      <c r="DN431" s="5"/>
      <c r="DO431" s="5"/>
      <c r="DP431" s="1"/>
      <c r="DQ431" s="5"/>
      <c r="DR431" s="1"/>
      <c r="DS431" s="5"/>
      <c r="DT431" s="5"/>
      <c r="DU431" s="5"/>
      <c r="DV431" s="1"/>
      <c r="DW431" s="5"/>
      <c r="DX431" s="1"/>
      <c r="DY431" s="5"/>
      <c r="DZ431" s="5"/>
      <c r="EA431" s="5"/>
      <c r="EB431" s="1"/>
      <c r="EC431" s="5"/>
      <c r="ED431" s="1"/>
      <c r="EE431" s="5"/>
      <c r="EF431" s="5"/>
      <c r="EG431" s="5"/>
      <c r="EH431" s="1"/>
      <c r="EI431" s="5"/>
      <c r="EJ431" s="1"/>
      <c r="EK431" s="5"/>
      <c r="EL431" s="5"/>
      <c r="EM431" s="5"/>
      <c r="EN431" s="1"/>
      <c r="EO431" s="5"/>
      <c r="EP431" s="1"/>
      <c r="EQ431" s="5"/>
      <c r="ER431" s="5"/>
      <c r="ES431" s="5"/>
      <c r="ET431" s="1"/>
      <c r="EU431" s="5"/>
      <c r="EV431" s="1"/>
      <c r="EW431" s="5"/>
      <c r="EX431" s="5"/>
      <c r="EY431" s="5"/>
      <c r="EZ431" s="1"/>
      <c r="FA431" s="5"/>
      <c r="FB431" s="1"/>
      <c r="FC431" s="5"/>
      <c r="FD431" s="4"/>
      <c r="FE431" s="4"/>
      <c r="FF431" s="1"/>
      <c r="FG431" s="4"/>
      <c r="FH431" s="1"/>
      <c r="FI431" s="4"/>
      <c r="FJ431" s="4"/>
      <c r="FK431" s="4"/>
      <c r="FL431" s="1"/>
      <c r="FM431" s="4"/>
      <c r="FN431" s="1"/>
      <c r="FO431" s="4"/>
      <c r="FP431" s="4"/>
      <c r="FQ431" s="4"/>
      <c r="FR431" s="1"/>
      <c r="FS431" s="4"/>
      <c r="FT431" s="1"/>
      <c r="FU431" s="4"/>
      <c r="FV431" s="4"/>
      <c r="FW431" s="4"/>
      <c r="FX431" s="1"/>
      <c r="FY431" s="4"/>
      <c r="FZ431" s="1"/>
      <c r="GA431" s="4"/>
      <c r="GB431" s="4"/>
      <c r="GC431" s="4"/>
      <c r="GD431" s="1"/>
      <c r="GE431" s="4"/>
      <c r="GF431" s="1"/>
      <c r="GG431" s="4"/>
      <c r="GH431" s="4"/>
      <c r="GI431" s="4"/>
      <c r="GJ431" s="1"/>
      <c r="GK431" s="4"/>
      <c r="GL431" s="1"/>
      <c r="GM431" s="4"/>
      <c r="GN431" s="4"/>
      <c r="GO431" s="4"/>
      <c r="GP431" s="1"/>
      <c r="GQ431" s="4"/>
      <c r="GR431" s="1"/>
      <c r="GS431" s="4"/>
      <c r="GT431" s="4"/>
      <c r="GU431" s="4"/>
      <c r="GV431" s="1"/>
      <c r="GW431" s="4"/>
      <c r="GX431" s="1"/>
      <c r="GY431" s="4"/>
    </row>
    <row r="432" spans="1:207" s="8" customFormat="1" x14ac:dyDescent="0.25">
      <c r="A432" s="4"/>
      <c r="B432" s="4"/>
      <c r="C432" s="4"/>
      <c r="D432" s="30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6"/>
      <c r="BM432" s="5"/>
      <c r="BN432" s="4"/>
      <c r="BO432" s="7"/>
      <c r="BP432" s="7"/>
      <c r="BQ432" s="4"/>
      <c r="BR432" s="5"/>
      <c r="BS432" s="5"/>
      <c r="BT432" s="1"/>
      <c r="BU432" s="5"/>
      <c r="BV432" s="1"/>
      <c r="BW432" s="5"/>
      <c r="BX432" s="5"/>
      <c r="BY432" s="5"/>
      <c r="BZ432" s="1"/>
      <c r="CA432" s="5"/>
      <c r="CB432" s="1"/>
      <c r="CC432" s="5"/>
      <c r="CD432" s="5"/>
      <c r="CE432" s="5"/>
      <c r="CF432" s="1"/>
      <c r="CG432" s="5"/>
      <c r="CH432" s="1"/>
      <c r="CI432" s="5"/>
      <c r="CJ432" s="5"/>
      <c r="CK432" s="5"/>
      <c r="CL432" s="1"/>
      <c r="CM432" s="5"/>
      <c r="CN432" s="1"/>
      <c r="CO432" s="5"/>
      <c r="CP432" s="5"/>
      <c r="CQ432" s="5"/>
      <c r="CR432" s="1"/>
      <c r="CS432" s="5"/>
      <c r="CT432" s="1"/>
      <c r="CU432" s="5"/>
      <c r="CV432" s="5"/>
      <c r="CW432" s="5"/>
      <c r="CX432" s="1"/>
      <c r="CY432" s="5"/>
      <c r="CZ432" s="1"/>
      <c r="DA432" s="5"/>
      <c r="DB432" s="5"/>
      <c r="DC432" s="5"/>
      <c r="DD432" s="1"/>
      <c r="DE432" s="5"/>
      <c r="DF432" s="1"/>
      <c r="DG432" s="5"/>
      <c r="DH432" s="5"/>
      <c r="DI432" s="5"/>
      <c r="DJ432" s="1"/>
      <c r="DK432" s="5"/>
      <c r="DL432" s="1"/>
      <c r="DM432" s="5"/>
      <c r="DN432" s="5"/>
      <c r="DO432" s="5"/>
      <c r="DP432" s="1"/>
      <c r="DQ432" s="5"/>
      <c r="DR432" s="1"/>
      <c r="DS432" s="5"/>
      <c r="DT432" s="5"/>
      <c r="DU432" s="5"/>
      <c r="DV432" s="1"/>
      <c r="DW432" s="5"/>
      <c r="DX432" s="1"/>
      <c r="DY432" s="5"/>
      <c r="DZ432" s="5"/>
      <c r="EA432" s="5"/>
      <c r="EB432" s="1"/>
      <c r="EC432" s="5"/>
      <c r="ED432" s="1"/>
      <c r="EE432" s="5"/>
      <c r="EF432" s="5"/>
      <c r="EG432" s="5"/>
      <c r="EH432" s="1"/>
      <c r="EI432" s="5"/>
      <c r="EJ432" s="1"/>
      <c r="EK432" s="5"/>
      <c r="EL432" s="5"/>
      <c r="EM432" s="5"/>
      <c r="EN432" s="1"/>
      <c r="EO432" s="5"/>
      <c r="EP432" s="1"/>
      <c r="EQ432" s="5"/>
      <c r="ER432" s="5"/>
      <c r="ES432" s="5"/>
      <c r="ET432" s="1"/>
      <c r="EU432" s="5"/>
      <c r="EV432" s="1"/>
      <c r="EW432" s="5"/>
      <c r="EX432" s="5"/>
      <c r="EY432" s="5"/>
      <c r="EZ432" s="1"/>
      <c r="FA432" s="5"/>
      <c r="FB432" s="1"/>
      <c r="FC432" s="5"/>
      <c r="FD432" s="4"/>
      <c r="FE432" s="4"/>
      <c r="FF432" s="1"/>
      <c r="FG432" s="4"/>
      <c r="FH432" s="1"/>
      <c r="FI432" s="4"/>
      <c r="FJ432" s="4"/>
      <c r="FK432" s="4"/>
      <c r="FL432" s="1"/>
      <c r="FM432" s="4"/>
      <c r="FN432" s="1"/>
      <c r="FO432" s="4"/>
      <c r="FP432" s="4"/>
      <c r="FQ432" s="4"/>
      <c r="FR432" s="1"/>
      <c r="FS432" s="4"/>
      <c r="FT432" s="1"/>
      <c r="FU432" s="4"/>
      <c r="FV432" s="4"/>
      <c r="FW432" s="4"/>
      <c r="FX432" s="1"/>
      <c r="FY432" s="4"/>
      <c r="FZ432" s="1"/>
      <c r="GA432" s="4"/>
      <c r="GB432" s="4"/>
      <c r="GC432" s="4"/>
      <c r="GD432" s="1"/>
      <c r="GE432" s="4"/>
      <c r="GF432" s="1"/>
      <c r="GG432" s="4"/>
      <c r="GH432" s="4"/>
      <c r="GI432" s="4"/>
      <c r="GJ432" s="1"/>
      <c r="GK432" s="4"/>
      <c r="GL432" s="1"/>
      <c r="GM432" s="4"/>
      <c r="GN432" s="4"/>
      <c r="GO432" s="4"/>
      <c r="GP432" s="1"/>
      <c r="GQ432" s="4"/>
      <c r="GR432" s="1"/>
      <c r="GS432" s="4"/>
      <c r="GT432" s="4"/>
      <c r="GU432" s="4"/>
      <c r="GV432" s="1"/>
      <c r="GW432" s="4"/>
      <c r="GX432" s="1"/>
      <c r="GY432" s="4"/>
    </row>
    <row r="433" spans="1:207" s="8" customFormat="1" x14ac:dyDescent="0.25">
      <c r="A433" s="4"/>
      <c r="B433" s="4"/>
      <c r="C433" s="4"/>
      <c r="D433" s="30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6"/>
      <c r="BM433" s="5"/>
      <c r="BN433" s="4"/>
      <c r="BO433" s="7"/>
      <c r="BP433" s="7"/>
      <c r="BQ433" s="4"/>
      <c r="BR433" s="5"/>
      <c r="BS433" s="5"/>
      <c r="BT433" s="1"/>
      <c r="BU433" s="5"/>
      <c r="BV433" s="1"/>
      <c r="BW433" s="5"/>
      <c r="BX433" s="5"/>
      <c r="BY433" s="5"/>
      <c r="BZ433" s="1"/>
      <c r="CA433" s="5"/>
      <c r="CB433" s="1"/>
      <c r="CC433" s="5"/>
      <c r="CD433" s="5"/>
      <c r="CE433" s="5"/>
      <c r="CF433" s="1"/>
      <c r="CG433" s="5"/>
      <c r="CH433" s="1"/>
      <c r="CI433" s="5"/>
      <c r="CJ433" s="5"/>
      <c r="CK433" s="5"/>
      <c r="CL433" s="1"/>
      <c r="CM433" s="5"/>
      <c r="CN433" s="1"/>
      <c r="CO433" s="5"/>
      <c r="CP433" s="5"/>
      <c r="CQ433" s="5"/>
      <c r="CR433" s="1"/>
      <c r="CS433" s="5"/>
      <c r="CT433" s="1"/>
      <c r="CU433" s="5"/>
      <c r="CV433" s="5"/>
      <c r="CW433" s="5"/>
      <c r="CX433" s="1"/>
      <c r="CY433" s="5"/>
      <c r="CZ433" s="1"/>
      <c r="DA433" s="5"/>
      <c r="DB433" s="5"/>
      <c r="DC433" s="5"/>
      <c r="DD433" s="1"/>
      <c r="DE433" s="5"/>
      <c r="DF433" s="1"/>
      <c r="DG433" s="5"/>
      <c r="DH433" s="5"/>
      <c r="DI433" s="5"/>
      <c r="DJ433" s="1"/>
      <c r="DK433" s="5"/>
      <c r="DL433" s="1"/>
      <c r="DM433" s="5"/>
      <c r="DN433" s="5"/>
      <c r="DO433" s="5"/>
      <c r="DP433" s="1"/>
      <c r="DQ433" s="5"/>
      <c r="DR433" s="1"/>
      <c r="DS433" s="5"/>
      <c r="DT433" s="5"/>
      <c r="DU433" s="5"/>
      <c r="DV433" s="1"/>
      <c r="DW433" s="5"/>
      <c r="DX433" s="1"/>
      <c r="DY433" s="5"/>
      <c r="DZ433" s="5"/>
      <c r="EA433" s="5"/>
      <c r="EB433" s="1"/>
      <c r="EC433" s="5"/>
      <c r="ED433" s="1"/>
      <c r="EE433" s="5"/>
      <c r="EF433" s="5"/>
      <c r="EG433" s="5"/>
      <c r="EH433" s="1"/>
      <c r="EI433" s="5"/>
      <c r="EJ433" s="1"/>
      <c r="EK433" s="5"/>
      <c r="EL433" s="5"/>
      <c r="EM433" s="5"/>
      <c r="EN433" s="1"/>
      <c r="EO433" s="5"/>
      <c r="EP433" s="1"/>
      <c r="EQ433" s="5"/>
      <c r="ER433" s="5"/>
      <c r="ES433" s="5"/>
      <c r="ET433" s="1"/>
      <c r="EU433" s="5"/>
      <c r="EV433" s="1"/>
      <c r="EW433" s="5"/>
      <c r="EX433" s="5"/>
      <c r="EY433" s="5"/>
      <c r="EZ433" s="1"/>
      <c r="FA433" s="5"/>
      <c r="FB433" s="1"/>
      <c r="FC433" s="5"/>
      <c r="FD433" s="4"/>
      <c r="FE433" s="4"/>
      <c r="FF433" s="1"/>
      <c r="FG433" s="4"/>
      <c r="FH433" s="1"/>
      <c r="FI433" s="4"/>
      <c r="FJ433" s="4"/>
      <c r="FK433" s="4"/>
      <c r="FL433" s="1"/>
      <c r="FM433" s="4"/>
      <c r="FN433" s="1"/>
      <c r="FO433" s="4"/>
      <c r="FP433" s="4"/>
      <c r="FQ433" s="4"/>
      <c r="FR433" s="1"/>
      <c r="FS433" s="4"/>
      <c r="FT433" s="1"/>
      <c r="FU433" s="4"/>
      <c r="FV433" s="4"/>
      <c r="FW433" s="4"/>
      <c r="FX433" s="1"/>
      <c r="FY433" s="4"/>
      <c r="FZ433" s="1"/>
      <c r="GA433" s="4"/>
      <c r="GB433" s="4"/>
      <c r="GC433" s="4"/>
      <c r="GD433" s="1"/>
      <c r="GE433" s="4"/>
      <c r="GF433" s="1"/>
      <c r="GG433" s="4"/>
      <c r="GH433" s="4"/>
      <c r="GI433" s="4"/>
      <c r="GJ433" s="1"/>
      <c r="GK433" s="4"/>
      <c r="GL433" s="1"/>
      <c r="GM433" s="4"/>
      <c r="GN433" s="4"/>
      <c r="GO433" s="4"/>
      <c r="GP433" s="1"/>
      <c r="GQ433" s="4"/>
      <c r="GR433" s="1"/>
      <c r="GS433" s="4"/>
      <c r="GT433" s="4"/>
      <c r="GU433" s="4"/>
      <c r="GV433" s="1"/>
      <c r="GW433" s="4"/>
      <c r="GX433" s="1"/>
      <c r="GY433" s="4"/>
    </row>
    <row r="434" spans="1:207" s="8" customFormat="1" x14ac:dyDescent="0.25">
      <c r="A434" s="4"/>
      <c r="B434" s="4"/>
      <c r="C434" s="4"/>
      <c r="D434" s="30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6"/>
      <c r="BM434" s="5"/>
      <c r="BN434" s="4"/>
      <c r="BO434" s="7"/>
      <c r="BP434" s="7"/>
      <c r="BQ434" s="4"/>
      <c r="BR434" s="5"/>
      <c r="BS434" s="5"/>
      <c r="BT434" s="1"/>
      <c r="BU434" s="5"/>
      <c r="BV434" s="1"/>
      <c r="BW434" s="5"/>
      <c r="BX434" s="5"/>
      <c r="BY434" s="5"/>
      <c r="BZ434" s="1"/>
      <c r="CA434" s="5"/>
      <c r="CB434" s="1"/>
      <c r="CC434" s="5"/>
      <c r="CD434" s="5"/>
      <c r="CE434" s="5"/>
      <c r="CF434" s="1"/>
      <c r="CG434" s="5"/>
      <c r="CH434" s="1"/>
      <c r="CI434" s="5"/>
      <c r="CJ434" s="5"/>
      <c r="CK434" s="5"/>
      <c r="CL434" s="1"/>
      <c r="CM434" s="5"/>
      <c r="CN434" s="1"/>
      <c r="CO434" s="5"/>
      <c r="CP434" s="5"/>
      <c r="CQ434" s="5"/>
      <c r="CR434" s="1"/>
      <c r="CS434" s="5"/>
      <c r="CT434" s="1"/>
      <c r="CU434" s="5"/>
      <c r="CV434" s="5"/>
      <c r="CW434" s="5"/>
      <c r="CX434" s="1"/>
      <c r="CY434" s="5"/>
      <c r="CZ434" s="1"/>
      <c r="DA434" s="5"/>
      <c r="DB434" s="5"/>
      <c r="DC434" s="5"/>
      <c r="DD434" s="1"/>
      <c r="DE434" s="5"/>
      <c r="DF434" s="1"/>
      <c r="DG434" s="5"/>
      <c r="DH434" s="5"/>
      <c r="DI434" s="5"/>
      <c r="DJ434" s="1"/>
      <c r="DK434" s="5"/>
      <c r="DL434" s="1"/>
      <c r="DM434" s="5"/>
      <c r="DN434" s="5"/>
      <c r="DO434" s="5"/>
      <c r="DP434" s="1"/>
      <c r="DQ434" s="5"/>
      <c r="DR434" s="1"/>
      <c r="DS434" s="5"/>
      <c r="DT434" s="5"/>
      <c r="DU434" s="5"/>
      <c r="DV434" s="1"/>
      <c r="DW434" s="5"/>
      <c r="DX434" s="1"/>
      <c r="DY434" s="5"/>
      <c r="DZ434" s="5"/>
      <c r="EA434" s="5"/>
      <c r="EB434" s="1"/>
      <c r="EC434" s="5"/>
      <c r="ED434" s="1"/>
      <c r="EE434" s="5"/>
      <c r="EF434" s="5"/>
      <c r="EG434" s="5"/>
      <c r="EH434" s="1"/>
      <c r="EI434" s="5"/>
      <c r="EJ434" s="1"/>
      <c r="EK434" s="5"/>
      <c r="EL434" s="5"/>
      <c r="EM434" s="5"/>
      <c r="EN434" s="1"/>
      <c r="EO434" s="5"/>
      <c r="EP434" s="1"/>
      <c r="EQ434" s="5"/>
      <c r="ER434" s="5"/>
      <c r="ES434" s="5"/>
      <c r="ET434" s="1"/>
      <c r="EU434" s="5"/>
      <c r="EV434" s="1"/>
      <c r="EW434" s="5"/>
      <c r="EX434" s="5"/>
      <c r="EY434" s="5"/>
      <c r="EZ434" s="1"/>
      <c r="FA434" s="5"/>
      <c r="FB434" s="1"/>
      <c r="FC434" s="5"/>
      <c r="FD434" s="4"/>
      <c r="FE434" s="4"/>
      <c r="FF434" s="1"/>
      <c r="FG434" s="4"/>
      <c r="FH434" s="1"/>
      <c r="FI434" s="4"/>
      <c r="FJ434" s="4"/>
      <c r="FK434" s="4"/>
      <c r="FL434" s="1"/>
      <c r="FM434" s="4"/>
      <c r="FN434" s="1"/>
      <c r="FO434" s="4"/>
      <c r="FP434" s="4"/>
      <c r="FQ434" s="4"/>
      <c r="FR434" s="1"/>
      <c r="FS434" s="4"/>
      <c r="FT434" s="1"/>
      <c r="FU434" s="4"/>
      <c r="FV434" s="4"/>
      <c r="FW434" s="4"/>
      <c r="FX434" s="1"/>
      <c r="FY434" s="4"/>
      <c r="FZ434" s="1"/>
      <c r="GA434" s="4"/>
      <c r="GB434" s="4"/>
      <c r="GC434" s="4"/>
      <c r="GD434" s="1"/>
      <c r="GE434" s="4"/>
      <c r="GF434" s="1"/>
      <c r="GG434" s="4"/>
      <c r="GH434" s="4"/>
      <c r="GI434" s="4"/>
      <c r="GJ434" s="1"/>
      <c r="GK434" s="4"/>
      <c r="GL434" s="1"/>
      <c r="GM434" s="4"/>
      <c r="GN434" s="4"/>
      <c r="GO434" s="4"/>
      <c r="GP434" s="1"/>
      <c r="GQ434" s="4"/>
      <c r="GR434" s="1"/>
      <c r="GS434" s="4"/>
      <c r="GT434" s="4"/>
      <c r="GU434" s="4"/>
      <c r="GV434" s="1"/>
      <c r="GW434" s="4"/>
      <c r="GX434" s="1"/>
      <c r="GY434" s="4"/>
    </row>
    <row r="435" spans="1:207" s="8" customFormat="1" x14ac:dyDescent="0.25">
      <c r="A435" s="4"/>
      <c r="B435" s="4"/>
      <c r="C435" s="4"/>
      <c r="D435" s="30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6"/>
      <c r="BM435" s="5"/>
      <c r="BN435" s="4"/>
      <c r="BO435" s="7"/>
      <c r="BP435" s="7"/>
      <c r="BQ435" s="4"/>
      <c r="BR435" s="5"/>
      <c r="BS435" s="5"/>
      <c r="BT435" s="1"/>
      <c r="BU435" s="5"/>
      <c r="BV435" s="1"/>
      <c r="BW435" s="5"/>
      <c r="BX435" s="5"/>
      <c r="BY435" s="5"/>
      <c r="BZ435" s="1"/>
      <c r="CA435" s="5"/>
      <c r="CB435" s="1"/>
      <c r="CC435" s="5"/>
      <c r="CD435" s="5"/>
      <c r="CE435" s="5"/>
      <c r="CF435" s="1"/>
      <c r="CG435" s="5"/>
      <c r="CH435" s="1"/>
      <c r="CI435" s="5"/>
      <c r="CJ435" s="5"/>
      <c r="CK435" s="5"/>
      <c r="CL435" s="1"/>
      <c r="CM435" s="5"/>
      <c r="CN435" s="1"/>
      <c r="CO435" s="5"/>
      <c r="CP435" s="5"/>
      <c r="CQ435" s="5"/>
      <c r="CR435" s="1"/>
      <c r="CS435" s="5"/>
      <c r="CT435" s="1"/>
      <c r="CU435" s="5"/>
      <c r="CV435" s="5"/>
      <c r="CW435" s="5"/>
      <c r="CX435" s="1"/>
      <c r="CY435" s="5"/>
      <c r="CZ435" s="1"/>
      <c r="DA435" s="5"/>
      <c r="DB435" s="5"/>
      <c r="DC435" s="5"/>
      <c r="DD435" s="1"/>
      <c r="DE435" s="5"/>
      <c r="DF435" s="1"/>
      <c r="DG435" s="5"/>
      <c r="DH435" s="5"/>
      <c r="DI435" s="5"/>
      <c r="DJ435" s="1"/>
      <c r="DK435" s="5"/>
      <c r="DL435" s="1"/>
      <c r="DM435" s="5"/>
      <c r="DN435" s="5"/>
      <c r="DO435" s="5"/>
      <c r="DP435" s="1"/>
      <c r="DQ435" s="5"/>
      <c r="DR435" s="1"/>
      <c r="DS435" s="5"/>
      <c r="DT435" s="5"/>
      <c r="DU435" s="5"/>
      <c r="DV435" s="1"/>
      <c r="DW435" s="5"/>
      <c r="DX435" s="1"/>
      <c r="DY435" s="5"/>
      <c r="DZ435" s="5"/>
      <c r="EA435" s="5"/>
      <c r="EB435" s="1"/>
      <c r="EC435" s="5"/>
      <c r="ED435" s="1"/>
      <c r="EE435" s="5"/>
      <c r="EF435" s="5"/>
      <c r="EG435" s="5"/>
      <c r="EH435" s="1"/>
      <c r="EI435" s="5"/>
      <c r="EJ435" s="1"/>
      <c r="EK435" s="5"/>
      <c r="EL435" s="5"/>
      <c r="EM435" s="5"/>
      <c r="EN435" s="1"/>
      <c r="EO435" s="5"/>
      <c r="EP435" s="1"/>
      <c r="EQ435" s="5"/>
      <c r="ER435" s="5"/>
      <c r="ES435" s="5"/>
      <c r="ET435" s="1"/>
      <c r="EU435" s="5"/>
      <c r="EV435" s="1"/>
      <c r="EW435" s="5"/>
      <c r="EX435" s="5"/>
      <c r="EY435" s="5"/>
      <c r="EZ435" s="1"/>
      <c r="FA435" s="5"/>
      <c r="FB435" s="1"/>
      <c r="FC435" s="5"/>
      <c r="FD435" s="4"/>
      <c r="FE435" s="4"/>
      <c r="FF435" s="1"/>
      <c r="FG435" s="4"/>
      <c r="FH435" s="1"/>
      <c r="FI435" s="4"/>
      <c r="FJ435" s="4"/>
      <c r="FK435" s="4"/>
      <c r="FL435" s="1"/>
      <c r="FM435" s="4"/>
      <c r="FN435" s="1"/>
      <c r="FO435" s="4"/>
      <c r="FP435" s="4"/>
      <c r="FQ435" s="4"/>
      <c r="FR435" s="1"/>
      <c r="FS435" s="4"/>
      <c r="FT435" s="1"/>
      <c r="FU435" s="4"/>
      <c r="FV435" s="4"/>
      <c r="FW435" s="4"/>
      <c r="FX435" s="1"/>
      <c r="FY435" s="4"/>
      <c r="FZ435" s="1"/>
      <c r="GA435" s="4"/>
      <c r="GB435" s="4"/>
      <c r="GC435" s="4"/>
      <c r="GD435" s="1"/>
      <c r="GE435" s="4"/>
      <c r="GF435" s="1"/>
      <c r="GG435" s="4"/>
      <c r="GH435" s="4"/>
      <c r="GI435" s="4"/>
      <c r="GJ435" s="1"/>
      <c r="GK435" s="4"/>
      <c r="GL435" s="1"/>
      <c r="GM435" s="4"/>
      <c r="GN435" s="4"/>
      <c r="GO435" s="4"/>
      <c r="GP435" s="1"/>
      <c r="GQ435" s="4"/>
      <c r="GR435" s="1"/>
      <c r="GS435" s="4"/>
      <c r="GT435" s="4"/>
      <c r="GU435" s="4"/>
      <c r="GV435" s="1"/>
      <c r="GW435" s="4"/>
      <c r="GX435" s="1"/>
      <c r="GY435" s="4"/>
    </row>
    <row r="436" spans="1:207" s="8" customFormat="1" x14ac:dyDescent="0.25">
      <c r="A436" s="4"/>
      <c r="B436" s="4"/>
      <c r="C436" s="4"/>
      <c r="D436" s="30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6"/>
      <c r="BM436" s="5"/>
      <c r="BN436" s="4"/>
      <c r="BO436" s="7"/>
      <c r="BP436" s="7"/>
      <c r="BQ436" s="4"/>
      <c r="BR436" s="5"/>
      <c r="BS436" s="5"/>
      <c r="BT436" s="1"/>
      <c r="BU436" s="5"/>
      <c r="BV436" s="1"/>
      <c r="BW436" s="5"/>
      <c r="BX436" s="5"/>
      <c r="BY436" s="5"/>
      <c r="BZ436" s="1"/>
      <c r="CA436" s="5"/>
      <c r="CB436" s="1"/>
      <c r="CC436" s="5"/>
      <c r="CD436" s="5"/>
      <c r="CE436" s="5"/>
      <c r="CF436" s="1"/>
      <c r="CG436" s="5"/>
      <c r="CH436" s="1"/>
      <c r="CI436" s="5"/>
      <c r="CJ436" s="5"/>
      <c r="CK436" s="5"/>
      <c r="CL436" s="1"/>
      <c r="CM436" s="5"/>
      <c r="CN436" s="1"/>
      <c r="CO436" s="5"/>
      <c r="CP436" s="5"/>
      <c r="CQ436" s="5"/>
      <c r="CR436" s="1"/>
      <c r="CS436" s="5"/>
      <c r="CT436" s="1"/>
      <c r="CU436" s="5"/>
      <c r="CV436" s="5"/>
      <c r="CW436" s="5"/>
      <c r="CX436" s="1"/>
      <c r="CY436" s="5"/>
      <c r="CZ436" s="1"/>
      <c r="DA436" s="5"/>
      <c r="DB436" s="5"/>
      <c r="DC436" s="5"/>
      <c r="DD436" s="1"/>
      <c r="DE436" s="5"/>
      <c r="DF436" s="1"/>
      <c r="DG436" s="5"/>
      <c r="DH436" s="5"/>
      <c r="DI436" s="5"/>
      <c r="DJ436" s="1"/>
      <c r="DK436" s="5"/>
      <c r="DL436" s="1"/>
      <c r="DM436" s="5"/>
      <c r="DN436" s="5"/>
      <c r="DO436" s="5"/>
      <c r="DP436" s="1"/>
      <c r="DQ436" s="5"/>
      <c r="DR436" s="1"/>
      <c r="DS436" s="5"/>
      <c r="DT436" s="5"/>
      <c r="DU436" s="5"/>
      <c r="DV436" s="1"/>
      <c r="DW436" s="5"/>
      <c r="DX436" s="1"/>
      <c r="DY436" s="5"/>
      <c r="DZ436" s="5"/>
      <c r="EA436" s="5"/>
      <c r="EB436" s="1"/>
      <c r="EC436" s="5"/>
      <c r="ED436" s="1"/>
      <c r="EE436" s="5"/>
      <c r="EF436" s="5"/>
      <c r="EG436" s="5"/>
      <c r="EH436" s="1"/>
      <c r="EI436" s="5"/>
      <c r="EJ436" s="1"/>
      <c r="EK436" s="5"/>
      <c r="EL436" s="5"/>
      <c r="EM436" s="5"/>
      <c r="EN436" s="1"/>
      <c r="EO436" s="5"/>
      <c r="EP436" s="1"/>
      <c r="EQ436" s="5"/>
      <c r="ER436" s="5"/>
      <c r="ES436" s="5"/>
      <c r="ET436" s="1"/>
      <c r="EU436" s="5"/>
      <c r="EV436" s="1"/>
      <c r="EW436" s="5"/>
      <c r="EX436" s="5"/>
      <c r="EY436" s="5"/>
      <c r="EZ436" s="1"/>
      <c r="FA436" s="5"/>
      <c r="FB436" s="1"/>
      <c r="FC436" s="5"/>
      <c r="FD436" s="4"/>
      <c r="FE436" s="4"/>
      <c r="FF436" s="1"/>
      <c r="FG436" s="4"/>
      <c r="FH436" s="1"/>
      <c r="FI436" s="4"/>
      <c r="FJ436" s="4"/>
      <c r="FK436" s="4"/>
      <c r="FL436" s="1"/>
      <c r="FM436" s="4"/>
      <c r="FN436" s="1"/>
      <c r="FO436" s="4"/>
      <c r="FP436" s="4"/>
      <c r="FQ436" s="4"/>
      <c r="FR436" s="1"/>
      <c r="FS436" s="4"/>
      <c r="FT436" s="1"/>
      <c r="FU436" s="4"/>
      <c r="FV436" s="4"/>
      <c r="FW436" s="4"/>
      <c r="FX436" s="1"/>
      <c r="FY436" s="4"/>
      <c r="FZ436" s="1"/>
      <c r="GA436" s="4"/>
      <c r="GB436" s="4"/>
      <c r="GC436" s="4"/>
      <c r="GD436" s="1"/>
      <c r="GE436" s="4"/>
      <c r="GF436" s="1"/>
      <c r="GG436" s="4"/>
      <c r="GH436" s="4"/>
      <c r="GI436" s="4"/>
      <c r="GJ436" s="1"/>
      <c r="GK436" s="4"/>
      <c r="GL436" s="1"/>
      <c r="GM436" s="4"/>
      <c r="GN436" s="4"/>
      <c r="GO436" s="4"/>
      <c r="GP436" s="1"/>
      <c r="GQ436" s="4"/>
      <c r="GR436" s="1"/>
      <c r="GS436" s="4"/>
      <c r="GT436" s="4"/>
      <c r="GU436" s="4"/>
      <c r="GV436" s="1"/>
      <c r="GW436" s="4"/>
      <c r="GX436" s="1"/>
      <c r="GY436" s="4"/>
    </row>
    <row r="437" spans="1:207" s="8" customFormat="1" x14ac:dyDescent="0.25">
      <c r="A437" s="4"/>
      <c r="B437" s="4"/>
      <c r="C437" s="4"/>
      <c r="D437" s="30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6"/>
      <c r="BM437" s="5"/>
      <c r="BN437" s="4"/>
      <c r="BO437" s="7"/>
      <c r="BP437" s="7"/>
      <c r="BQ437" s="4"/>
      <c r="BR437" s="5"/>
      <c r="BS437" s="5"/>
      <c r="BT437" s="1"/>
      <c r="BU437" s="5"/>
      <c r="BV437" s="1"/>
      <c r="BW437" s="5"/>
      <c r="BX437" s="5"/>
      <c r="BY437" s="5"/>
      <c r="BZ437" s="1"/>
      <c r="CA437" s="5"/>
      <c r="CB437" s="1"/>
      <c r="CC437" s="5"/>
      <c r="CD437" s="5"/>
      <c r="CE437" s="5"/>
      <c r="CF437" s="1"/>
      <c r="CG437" s="5"/>
      <c r="CH437" s="1"/>
      <c r="CI437" s="5"/>
      <c r="CJ437" s="5"/>
      <c r="CK437" s="5"/>
      <c r="CL437" s="1"/>
      <c r="CM437" s="5"/>
      <c r="CN437" s="1"/>
      <c r="CO437" s="5"/>
      <c r="CP437" s="5"/>
      <c r="CQ437" s="5"/>
      <c r="CR437" s="1"/>
      <c r="CS437" s="5"/>
      <c r="CT437" s="1"/>
      <c r="CU437" s="5"/>
      <c r="CV437" s="5"/>
      <c r="CW437" s="5"/>
      <c r="CX437" s="1"/>
      <c r="CY437" s="5"/>
      <c r="CZ437" s="1"/>
      <c r="DA437" s="5"/>
      <c r="DB437" s="5"/>
      <c r="DC437" s="5"/>
      <c r="DD437" s="1"/>
      <c r="DE437" s="5"/>
      <c r="DF437" s="1"/>
      <c r="DG437" s="5"/>
      <c r="DH437" s="5"/>
      <c r="DI437" s="5"/>
      <c r="DJ437" s="1"/>
      <c r="DK437" s="5"/>
      <c r="DL437" s="1"/>
      <c r="DM437" s="5"/>
      <c r="DN437" s="5"/>
      <c r="DO437" s="5"/>
      <c r="DP437" s="1"/>
      <c r="DQ437" s="5"/>
      <c r="DR437" s="1"/>
      <c r="DS437" s="5"/>
      <c r="DT437" s="5"/>
      <c r="DU437" s="5"/>
      <c r="DV437" s="1"/>
      <c r="DW437" s="5"/>
      <c r="DX437" s="1"/>
      <c r="DY437" s="5"/>
      <c r="DZ437" s="5"/>
      <c r="EA437" s="5"/>
      <c r="EB437" s="1"/>
      <c r="EC437" s="5"/>
      <c r="ED437" s="1"/>
      <c r="EE437" s="5"/>
      <c r="EF437" s="5"/>
      <c r="EG437" s="5"/>
      <c r="EH437" s="1"/>
      <c r="EI437" s="5"/>
      <c r="EJ437" s="1"/>
      <c r="EK437" s="5"/>
      <c r="EL437" s="5"/>
      <c r="EM437" s="5"/>
      <c r="EN437" s="1"/>
      <c r="EO437" s="5"/>
      <c r="EP437" s="1"/>
      <c r="EQ437" s="5"/>
      <c r="ER437" s="5"/>
      <c r="ES437" s="5"/>
      <c r="ET437" s="1"/>
      <c r="EU437" s="5"/>
      <c r="EV437" s="1"/>
      <c r="EW437" s="5"/>
      <c r="EX437" s="5"/>
      <c r="EY437" s="5"/>
      <c r="EZ437" s="1"/>
      <c r="FA437" s="5"/>
      <c r="FB437" s="1"/>
      <c r="FC437" s="5"/>
      <c r="FD437" s="4"/>
      <c r="FE437" s="4"/>
      <c r="FF437" s="1"/>
      <c r="FG437" s="4"/>
      <c r="FH437" s="1"/>
      <c r="FI437" s="4"/>
      <c r="FJ437" s="4"/>
      <c r="FK437" s="4"/>
      <c r="FL437" s="1"/>
      <c r="FM437" s="4"/>
      <c r="FN437" s="1"/>
      <c r="FO437" s="4"/>
      <c r="FP437" s="4"/>
      <c r="FQ437" s="4"/>
      <c r="FR437" s="1"/>
      <c r="FS437" s="4"/>
      <c r="FT437" s="1"/>
      <c r="FU437" s="4"/>
      <c r="FV437" s="4"/>
      <c r="FW437" s="4"/>
      <c r="FX437" s="1"/>
      <c r="FY437" s="4"/>
      <c r="FZ437" s="1"/>
      <c r="GA437" s="4"/>
      <c r="GB437" s="4"/>
      <c r="GC437" s="4"/>
      <c r="GD437" s="1"/>
      <c r="GE437" s="4"/>
      <c r="GF437" s="1"/>
      <c r="GG437" s="4"/>
      <c r="GH437" s="4"/>
      <c r="GI437" s="4"/>
      <c r="GJ437" s="1"/>
      <c r="GK437" s="4"/>
      <c r="GL437" s="1"/>
      <c r="GM437" s="4"/>
      <c r="GN437" s="4"/>
      <c r="GO437" s="4"/>
      <c r="GP437" s="1"/>
      <c r="GQ437" s="4"/>
      <c r="GR437" s="1"/>
      <c r="GS437" s="4"/>
      <c r="GT437" s="4"/>
      <c r="GU437" s="4"/>
      <c r="GV437" s="1"/>
      <c r="GW437" s="4"/>
      <c r="GX437" s="1"/>
      <c r="GY437" s="4"/>
    </row>
    <row r="438" spans="1:207" s="8" customFormat="1" x14ac:dyDescent="0.25">
      <c r="A438" s="4"/>
      <c r="B438" s="4"/>
      <c r="C438" s="4"/>
      <c r="D438" s="30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6"/>
      <c r="BM438" s="5"/>
      <c r="BN438" s="4"/>
      <c r="BO438" s="7"/>
      <c r="BP438" s="7"/>
      <c r="BQ438" s="4"/>
      <c r="BR438" s="5"/>
      <c r="BS438" s="5"/>
      <c r="BT438" s="1"/>
      <c r="BU438" s="5"/>
      <c r="BV438" s="1"/>
      <c r="BW438" s="5"/>
      <c r="BX438" s="5"/>
      <c r="BY438" s="5"/>
      <c r="BZ438" s="1"/>
      <c r="CA438" s="5"/>
      <c r="CB438" s="1"/>
      <c r="CC438" s="5"/>
      <c r="CD438" s="5"/>
      <c r="CE438" s="5"/>
      <c r="CF438" s="1"/>
      <c r="CG438" s="5"/>
      <c r="CH438" s="1"/>
      <c r="CI438" s="5"/>
      <c r="CJ438" s="5"/>
      <c r="CK438" s="5"/>
      <c r="CL438" s="1"/>
      <c r="CM438" s="5"/>
      <c r="CN438" s="1"/>
      <c r="CO438" s="5"/>
      <c r="CP438" s="5"/>
      <c r="CQ438" s="5"/>
      <c r="CR438" s="1"/>
      <c r="CS438" s="5"/>
      <c r="CT438" s="1"/>
      <c r="CU438" s="5"/>
      <c r="CV438" s="5"/>
      <c r="CW438" s="5"/>
      <c r="CX438" s="1"/>
      <c r="CY438" s="5"/>
      <c r="CZ438" s="1"/>
      <c r="DA438" s="5"/>
      <c r="DB438" s="5"/>
      <c r="DC438" s="5"/>
      <c r="DD438" s="1"/>
      <c r="DE438" s="5"/>
      <c r="DF438" s="1"/>
      <c r="DG438" s="5"/>
      <c r="DH438" s="5"/>
      <c r="DI438" s="5"/>
      <c r="DJ438" s="1"/>
      <c r="DK438" s="5"/>
      <c r="DL438" s="1"/>
      <c r="DM438" s="5"/>
      <c r="DN438" s="5"/>
      <c r="DO438" s="5"/>
      <c r="DP438" s="1"/>
      <c r="DQ438" s="5"/>
      <c r="DR438" s="1"/>
      <c r="DS438" s="5"/>
      <c r="DT438" s="5"/>
      <c r="DU438" s="5"/>
      <c r="DV438" s="1"/>
      <c r="DW438" s="5"/>
      <c r="DX438" s="1"/>
      <c r="DY438" s="5"/>
      <c r="DZ438" s="5"/>
      <c r="EA438" s="5"/>
      <c r="EB438" s="1"/>
      <c r="EC438" s="5"/>
      <c r="ED438" s="1"/>
      <c r="EE438" s="5"/>
      <c r="EF438" s="5"/>
      <c r="EG438" s="5"/>
      <c r="EH438" s="1"/>
      <c r="EI438" s="5"/>
      <c r="EJ438" s="1"/>
      <c r="EK438" s="5"/>
      <c r="EL438" s="5"/>
      <c r="EM438" s="5"/>
      <c r="EN438" s="1"/>
      <c r="EO438" s="5"/>
      <c r="EP438" s="1"/>
      <c r="EQ438" s="5"/>
      <c r="ER438" s="5"/>
      <c r="ES438" s="5"/>
      <c r="ET438" s="1"/>
      <c r="EU438" s="5"/>
      <c r="EV438" s="1"/>
      <c r="EW438" s="5"/>
      <c r="EX438" s="5"/>
      <c r="EY438" s="5"/>
      <c r="EZ438" s="1"/>
      <c r="FA438" s="5"/>
      <c r="FB438" s="1"/>
      <c r="FC438" s="5"/>
      <c r="FD438" s="4"/>
      <c r="FE438" s="4"/>
      <c r="FF438" s="1"/>
      <c r="FG438" s="4"/>
      <c r="FH438" s="1"/>
      <c r="FI438" s="4"/>
      <c r="FJ438" s="4"/>
      <c r="FK438" s="4"/>
      <c r="FL438" s="1"/>
      <c r="FM438" s="4"/>
      <c r="FN438" s="1"/>
      <c r="FO438" s="4"/>
      <c r="FP438" s="4"/>
      <c r="FQ438" s="4"/>
      <c r="FR438" s="1"/>
      <c r="FS438" s="4"/>
      <c r="FT438" s="1"/>
      <c r="FU438" s="4"/>
      <c r="FV438" s="4"/>
      <c r="FW438" s="4"/>
      <c r="FX438" s="1"/>
      <c r="FY438" s="4"/>
      <c r="FZ438" s="1"/>
      <c r="GA438" s="4"/>
      <c r="GB438" s="4"/>
      <c r="GC438" s="4"/>
      <c r="GD438" s="1"/>
      <c r="GE438" s="4"/>
      <c r="GF438" s="1"/>
      <c r="GG438" s="4"/>
      <c r="GH438" s="4"/>
      <c r="GI438" s="4"/>
      <c r="GJ438" s="1"/>
      <c r="GK438" s="4"/>
      <c r="GL438" s="1"/>
      <c r="GM438" s="4"/>
      <c r="GN438" s="4"/>
      <c r="GO438" s="4"/>
      <c r="GP438" s="1"/>
      <c r="GQ438" s="4"/>
      <c r="GR438" s="1"/>
      <c r="GS438" s="4"/>
      <c r="GT438" s="4"/>
      <c r="GU438" s="4"/>
      <c r="GV438" s="1"/>
      <c r="GW438" s="4"/>
      <c r="GX438" s="1"/>
      <c r="GY438" s="4"/>
    </row>
    <row r="439" spans="1:207" s="8" customFormat="1" x14ac:dyDescent="0.25">
      <c r="A439" s="4"/>
      <c r="B439" s="4"/>
      <c r="C439" s="4"/>
      <c r="D439" s="30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6"/>
      <c r="BM439" s="5"/>
      <c r="BN439" s="4"/>
      <c r="BO439" s="7"/>
      <c r="BP439" s="7"/>
      <c r="BQ439" s="4"/>
      <c r="BR439" s="5"/>
      <c r="BS439" s="5"/>
      <c r="BT439" s="1"/>
      <c r="BU439" s="5"/>
      <c r="BV439" s="1"/>
      <c r="BW439" s="5"/>
      <c r="BX439" s="5"/>
      <c r="BY439" s="5"/>
      <c r="BZ439" s="1"/>
      <c r="CA439" s="5"/>
      <c r="CB439" s="1"/>
      <c r="CC439" s="5"/>
      <c r="CD439" s="5"/>
      <c r="CE439" s="5"/>
      <c r="CF439" s="1"/>
      <c r="CG439" s="5"/>
      <c r="CH439" s="1"/>
      <c r="CI439" s="5"/>
      <c r="CJ439" s="5"/>
      <c r="CK439" s="5"/>
      <c r="CL439" s="1"/>
      <c r="CM439" s="5"/>
      <c r="CN439" s="1"/>
      <c r="CO439" s="5"/>
      <c r="CP439" s="5"/>
      <c r="CQ439" s="5"/>
      <c r="CR439" s="1"/>
      <c r="CS439" s="5"/>
      <c r="CT439" s="1"/>
      <c r="CU439" s="5"/>
      <c r="CV439" s="5"/>
      <c r="CW439" s="5"/>
      <c r="CX439" s="1"/>
      <c r="CY439" s="5"/>
      <c r="CZ439" s="1"/>
      <c r="DA439" s="5"/>
      <c r="DB439" s="5"/>
      <c r="DC439" s="5"/>
      <c r="DD439" s="1"/>
      <c r="DE439" s="5"/>
      <c r="DF439" s="1"/>
      <c r="DG439" s="5"/>
      <c r="DH439" s="5"/>
      <c r="DI439" s="5"/>
      <c r="DJ439" s="1"/>
      <c r="DK439" s="5"/>
      <c r="DL439" s="1"/>
      <c r="DM439" s="5"/>
      <c r="DN439" s="5"/>
      <c r="DO439" s="5"/>
      <c r="DP439" s="1"/>
      <c r="DQ439" s="5"/>
      <c r="DR439" s="1"/>
      <c r="DS439" s="5"/>
      <c r="DT439" s="5"/>
      <c r="DU439" s="5"/>
      <c r="DV439" s="1"/>
      <c r="DW439" s="5"/>
      <c r="DX439" s="1"/>
      <c r="DY439" s="5"/>
      <c r="DZ439" s="5"/>
      <c r="EA439" s="5"/>
      <c r="EB439" s="1"/>
      <c r="EC439" s="5"/>
      <c r="ED439" s="1"/>
      <c r="EE439" s="5"/>
      <c r="EF439" s="5"/>
      <c r="EG439" s="5"/>
      <c r="EH439" s="1"/>
      <c r="EI439" s="5"/>
      <c r="EJ439" s="1"/>
      <c r="EK439" s="5"/>
      <c r="EL439" s="5"/>
      <c r="EM439" s="5"/>
      <c r="EN439" s="1"/>
      <c r="EO439" s="5"/>
      <c r="EP439" s="1"/>
      <c r="EQ439" s="5"/>
      <c r="ER439" s="5"/>
      <c r="ES439" s="5"/>
      <c r="ET439" s="1"/>
      <c r="EU439" s="5"/>
      <c r="EV439" s="1"/>
      <c r="EW439" s="5"/>
      <c r="EX439" s="5"/>
      <c r="EY439" s="5"/>
      <c r="EZ439" s="1"/>
      <c r="FA439" s="5"/>
      <c r="FB439" s="1"/>
      <c r="FC439" s="5"/>
      <c r="FD439" s="4"/>
      <c r="FE439" s="4"/>
      <c r="FF439" s="1"/>
      <c r="FG439" s="4"/>
      <c r="FH439" s="1"/>
      <c r="FI439" s="4"/>
      <c r="FJ439" s="4"/>
      <c r="FK439" s="4"/>
      <c r="FL439" s="1"/>
      <c r="FM439" s="4"/>
      <c r="FN439" s="1"/>
      <c r="FO439" s="4"/>
      <c r="FP439" s="4"/>
      <c r="FQ439" s="4"/>
      <c r="FR439" s="1"/>
      <c r="FS439" s="4"/>
      <c r="FT439" s="1"/>
      <c r="FU439" s="4"/>
      <c r="FV439" s="4"/>
      <c r="FW439" s="4"/>
      <c r="FX439" s="1"/>
      <c r="FY439" s="4"/>
      <c r="FZ439" s="1"/>
      <c r="GA439" s="4"/>
      <c r="GB439" s="4"/>
      <c r="GC439" s="4"/>
      <c r="GD439" s="1"/>
      <c r="GE439" s="4"/>
      <c r="GF439" s="1"/>
      <c r="GG439" s="4"/>
      <c r="GH439" s="4"/>
      <c r="GI439" s="4"/>
      <c r="GJ439" s="1"/>
      <c r="GK439" s="4"/>
      <c r="GL439" s="1"/>
      <c r="GM439" s="4"/>
      <c r="GN439" s="4"/>
      <c r="GO439" s="4"/>
      <c r="GP439" s="1"/>
      <c r="GQ439" s="4"/>
      <c r="GR439" s="1"/>
      <c r="GS439" s="4"/>
      <c r="GT439" s="4"/>
      <c r="GU439" s="4"/>
      <c r="GV439" s="1"/>
      <c r="GW439" s="4"/>
      <c r="GX439" s="1"/>
      <c r="GY439" s="4"/>
    </row>
    <row r="440" spans="1:207" s="8" customFormat="1" x14ac:dyDescent="0.25">
      <c r="A440" s="4"/>
      <c r="B440" s="4"/>
      <c r="C440" s="4"/>
      <c r="D440" s="30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6"/>
      <c r="BM440" s="5"/>
      <c r="BN440" s="4"/>
      <c r="BO440" s="7"/>
      <c r="BP440" s="7"/>
      <c r="BQ440" s="4"/>
      <c r="BR440" s="5"/>
      <c r="BS440" s="5"/>
      <c r="BT440" s="1"/>
      <c r="BU440" s="5"/>
      <c r="BV440" s="1"/>
      <c r="BW440" s="5"/>
      <c r="BX440" s="5"/>
      <c r="BY440" s="5"/>
      <c r="BZ440" s="1"/>
      <c r="CA440" s="5"/>
      <c r="CB440" s="1"/>
      <c r="CC440" s="5"/>
      <c r="CD440" s="5"/>
      <c r="CE440" s="5"/>
      <c r="CF440" s="1"/>
      <c r="CG440" s="5"/>
      <c r="CH440" s="1"/>
      <c r="CI440" s="5"/>
      <c r="CJ440" s="5"/>
      <c r="CK440" s="5"/>
      <c r="CL440" s="1"/>
      <c r="CM440" s="5"/>
      <c r="CN440" s="1"/>
      <c r="CO440" s="5"/>
      <c r="CP440" s="5"/>
      <c r="CQ440" s="5"/>
      <c r="CR440" s="1"/>
      <c r="CS440" s="5"/>
      <c r="CT440" s="1"/>
      <c r="CU440" s="5"/>
      <c r="CV440" s="5"/>
      <c r="CW440" s="5"/>
      <c r="CX440" s="1"/>
      <c r="CY440" s="5"/>
      <c r="CZ440" s="1"/>
      <c r="DA440" s="5"/>
      <c r="DB440" s="5"/>
      <c r="DC440" s="5"/>
      <c r="DD440" s="1"/>
      <c r="DE440" s="5"/>
      <c r="DF440" s="1"/>
      <c r="DG440" s="5"/>
      <c r="DH440" s="5"/>
      <c r="DI440" s="5"/>
      <c r="DJ440" s="1"/>
      <c r="DK440" s="5"/>
      <c r="DL440" s="1"/>
      <c r="DM440" s="5"/>
      <c r="DN440" s="5"/>
      <c r="DO440" s="5"/>
      <c r="DP440" s="1"/>
      <c r="DQ440" s="5"/>
      <c r="DR440" s="1"/>
      <c r="DS440" s="5"/>
      <c r="DT440" s="5"/>
      <c r="DU440" s="5"/>
      <c r="DV440" s="1"/>
      <c r="DW440" s="5"/>
      <c r="DX440" s="1"/>
      <c r="DY440" s="5"/>
      <c r="DZ440" s="5"/>
      <c r="EA440" s="5"/>
      <c r="EB440" s="1"/>
      <c r="EC440" s="5"/>
      <c r="ED440" s="1"/>
      <c r="EE440" s="5"/>
      <c r="EF440" s="5"/>
      <c r="EG440" s="5"/>
      <c r="EH440" s="1"/>
      <c r="EI440" s="5"/>
      <c r="EJ440" s="1"/>
      <c r="EK440" s="5"/>
      <c r="EL440" s="5"/>
      <c r="EM440" s="5"/>
      <c r="EN440" s="1"/>
      <c r="EO440" s="5"/>
      <c r="EP440" s="1"/>
      <c r="EQ440" s="5"/>
      <c r="ER440" s="5"/>
      <c r="ES440" s="5"/>
      <c r="ET440" s="1"/>
      <c r="EU440" s="5"/>
      <c r="EV440" s="1"/>
      <c r="EW440" s="5"/>
      <c r="EX440" s="5"/>
      <c r="EY440" s="5"/>
      <c r="EZ440" s="1"/>
      <c r="FA440" s="5"/>
      <c r="FB440" s="1"/>
      <c r="FC440" s="5"/>
      <c r="FD440" s="4"/>
      <c r="FE440" s="4"/>
      <c r="FF440" s="1"/>
      <c r="FG440" s="4"/>
      <c r="FH440" s="1"/>
      <c r="FI440" s="4"/>
      <c r="FJ440" s="4"/>
      <c r="FK440" s="4"/>
      <c r="FL440" s="1"/>
      <c r="FM440" s="4"/>
      <c r="FN440" s="1"/>
      <c r="FO440" s="4"/>
      <c r="FP440" s="4"/>
      <c r="FQ440" s="4"/>
      <c r="FR440" s="1"/>
      <c r="FS440" s="4"/>
      <c r="FT440" s="1"/>
      <c r="FU440" s="4"/>
      <c r="FV440" s="4"/>
      <c r="FW440" s="4"/>
      <c r="FX440" s="1"/>
      <c r="FY440" s="4"/>
      <c r="FZ440" s="1"/>
      <c r="GA440" s="4"/>
      <c r="GB440" s="4"/>
      <c r="GC440" s="4"/>
      <c r="GD440" s="1"/>
      <c r="GE440" s="4"/>
      <c r="GF440" s="1"/>
      <c r="GG440" s="4"/>
      <c r="GH440" s="4"/>
      <c r="GI440" s="4"/>
      <c r="GJ440" s="1"/>
      <c r="GK440" s="4"/>
      <c r="GL440" s="1"/>
      <c r="GM440" s="4"/>
      <c r="GN440" s="4"/>
      <c r="GO440" s="4"/>
      <c r="GP440" s="1"/>
      <c r="GQ440" s="4"/>
      <c r="GR440" s="1"/>
      <c r="GS440" s="4"/>
      <c r="GT440" s="4"/>
      <c r="GU440" s="4"/>
      <c r="GV440" s="1"/>
      <c r="GW440" s="4"/>
      <c r="GX440" s="1"/>
      <c r="GY440" s="4"/>
    </row>
    <row r="441" spans="1:207" s="8" customFormat="1" x14ac:dyDescent="0.25">
      <c r="A441" s="4"/>
      <c r="B441" s="4"/>
      <c r="C441" s="4"/>
      <c r="D441" s="30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6"/>
      <c r="BM441" s="5"/>
      <c r="BN441" s="4"/>
      <c r="BO441" s="7"/>
      <c r="BP441" s="7"/>
      <c r="BQ441" s="4"/>
      <c r="BR441" s="5"/>
      <c r="BS441" s="5"/>
      <c r="BT441" s="1"/>
      <c r="BU441" s="5"/>
      <c r="BV441" s="1"/>
      <c r="BW441" s="5"/>
      <c r="BX441" s="5"/>
      <c r="BY441" s="5"/>
      <c r="BZ441" s="1"/>
      <c r="CA441" s="5"/>
      <c r="CB441" s="1"/>
      <c r="CC441" s="5"/>
      <c r="CD441" s="5"/>
      <c r="CE441" s="5"/>
      <c r="CF441" s="1"/>
      <c r="CG441" s="5"/>
      <c r="CH441" s="1"/>
      <c r="CI441" s="5"/>
      <c r="CJ441" s="5"/>
      <c r="CK441" s="5"/>
      <c r="CL441" s="1"/>
      <c r="CM441" s="5"/>
      <c r="CN441" s="1"/>
      <c r="CO441" s="5"/>
      <c r="CP441" s="5"/>
      <c r="CQ441" s="5"/>
      <c r="CR441" s="1"/>
      <c r="CS441" s="5"/>
      <c r="CT441" s="1"/>
      <c r="CU441" s="5"/>
      <c r="CV441" s="5"/>
      <c r="CW441" s="5"/>
      <c r="CX441" s="1"/>
      <c r="CY441" s="5"/>
      <c r="CZ441" s="1"/>
      <c r="DA441" s="5"/>
      <c r="DB441" s="5"/>
      <c r="DC441" s="5"/>
      <c r="DD441" s="1"/>
      <c r="DE441" s="5"/>
      <c r="DF441" s="1"/>
      <c r="DG441" s="5"/>
      <c r="DH441" s="5"/>
      <c r="DI441" s="5"/>
      <c r="DJ441" s="1"/>
      <c r="DK441" s="5"/>
      <c r="DL441" s="1"/>
      <c r="DM441" s="5"/>
      <c r="DN441" s="5"/>
      <c r="DO441" s="5"/>
      <c r="DP441" s="1"/>
      <c r="DQ441" s="5"/>
      <c r="DR441" s="1"/>
      <c r="DS441" s="5"/>
      <c r="DT441" s="5"/>
      <c r="DU441" s="5"/>
      <c r="DV441" s="1"/>
      <c r="DW441" s="5"/>
      <c r="DX441" s="1"/>
      <c r="DY441" s="5"/>
      <c r="DZ441" s="5"/>
      <c r="EA441" s="5"/>
      <c r="EB441" s="1"/>
      <c r="EC441" s="5"/>
      <c r="ED441" s="1"/>
      <c r="EE441" s="5"/>
      <c r="EF441" s="5"/>
      <c r="EG441" s="5"/>
      <c r="EH441" s="1"/>
      <c r="EI441" s="5"/>
      <c r="EJ441" s="1"/>
      <c r="EK441" s="5"/>
      <c r="EL441" s="5"/>
      <c r="EM441" s="5"/>
      <c r="EN441" s="1"/>
      <c r="EO441" s="5"/>
      <c r="EP441" s="1"/>
      <c r="EQ441" s="5"/>
      <c r="ER441" s="5"/>
      <c r="ES441" s="5"/>
      <c r="ET441" s="1"/>
      <c r="EU441" s="5"/>
      <c r="EV441" s="1"/>
      <c r="EW441" s="5"/>
      <c r="EX441" s="5"/>
      <c r="EY441" s="5"/>
      <c r="EZ441" s="1"/>
      <c r="FA441" s="5"/>
      <c r="FB441" s="1"/>
      <c r="FC441" s="5"/>
      <c r="FD441" s="4"/>
      <c r="FE441" s="4"/>
      <c r="FF441" s="1"/>
      <c r="FG441" s="4"/>
      <c r="FH441" s="1"/>
      <c r="FI441" s="4"/>
      <c r="FJ441" s="4"/>
      <c r="FK441" s="4"/>
      <c r="FL441" s="1"/>
      <c r="FM441" s="4"/>
      <c r="FN441" s="1"/>
      <c r="FO441" s="4"/>
      <c r="FP441" s="4"/>
      <c r="FQ441" s="4"/>
      <c r="FR441" s="1"/>
      <c r="FS441" s="4"/>
      <c r="FT441" s="1"/>
      <c r="FU441" s="4"/>
      <c r="FV441" s="4"/>
      <c r="FW441" s="4"/>
      <c r="FX441" s="1"/>
      <c r="FY441" s="4"/>
      <c r="FZ441" s="1"/>
      <c r="GA441" s="4"/>
      <c r="GB441" s="4"/>
      <c r="GC441" s="4"/>
      <c r="GD441" s="1"/>
      <c r="GE441" s="4"/>
      <c r="GF441" s="1"/>
      <c r="GG441" s="4"/>
      <c r="GH441" s="4"/>
      <c r="GI441" s="4"/>
      <c r="GJ441" s="1"/>
      <c r="GK441" s="4"/>
      <c r="GL441" s="1"/>
      <c r="GM441" s="4"/>
      <c r="GN441" s="4"/>
      <c r="GO441" s="4"/>
      <c r="GP441" s="1"/>
      <c r="GQ441" s="4"/>
      <c r="GR441" s="1"/>
      <c r="GS441" s="4"/>
      <c r="GT441" s="4"/>
      <c r="GU441" s="4"/>
      <c r="GV441" s="1"/>
      <c r="GW441" s="4"/>
      <c r="GX441" s="1"/>
      <c r="GY441" s="4"/>
    </row>
    <row r="442" spans="1:207" s="8" customFormat="1" x14ac:dyDescent="0.25">
      <c r="A442" s="4"/>
      <c r="B442" s="4"/>
      <c r="C442" s="4"/>
      <c r="D442" s="30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6"/>
      <c r="BM442" s="5"/>
      <c r="BN442" s="4"/>
      <c r="BO442" s="7"/>
      <c r="BP442" s="7"/>
      <c r="BQ442" s="4"/>
      <c r="BR442" s="5"/>
      <c r="BS442" s="5"/>
      <c r="BT442" s="1"/>
      <c r="BU442" s="5"/>
      <c r="BV442" s="1"/>
      <c r="BW442" s="5"/>
      <c r="BX442" s="5"/>
      <c r="BY442" s="5"/>
      <c r="BZ442" s="1"/>
      <c r="CA442" s="5"/>
      <c r="CB442" s="1"/>
      <c r="CC442" s="5"/>
      <c r="CD442" s="5"/>
      <c r="CE442" s="5"/>
      <c r="CF442" s="1"/>
      <c r="CG442" s="5"/>
      <c r="CH442" s="1"/>
      <c r="CI442" s="5"/>
      <c r="CJ442" s="5"/>
      <c r="CK442" s="5"/>
      <c r="CL442" s="1"/>
      <c r="CM442" s="5"/>
      <c r="CN442" s="1"/>
      <c r="CO442" s="5"/>
      <c r="CP442" s="5"/>
      <c r="CQ442" s="5"/>
      <c r="CR442" s="1"/>
      <c r="CS442" s="5"/>
      <c r="CT442" s="1"/>
      <c r="CU442" s="5"/>
      <c r="CV442" s="5"/>
      <c r="CW442" s="5"/>
      <c r="CX442" s="1"/>
      <c r="CY442" s="5"/>
      <c r="CZ442" s="1"/>
      <c r="DA442" s="5"/>
      <c r="DB442" s="5"/>
      <c r="DC442" s="5"/>
      <c r="DD442" s="1"/>
      <c r="DE442" s="5"/>
      <c r="DF442" s="1"/>
      <c r="DG442" s="5"/>
      <c r="DH442" s="5"/>
      <c r="DI442" s="5"/>
      <c r="DJ442" s="1"/>
      <c r="DK442" s="5"/>
      <c r="DL442" s="1"/>
      <c r="DM442" s="5"/>
      <c r="DN442" s="5"/>
      <c r="DO442" s="5"/>
      <c r="DP442" s="1"/>
      <c r="DQ442" s="5"/>
      <c r="DR442" s="1"/>
      <c r="DS442" s="5"/>
      <c r="DT442" s="5"/>
      <c r="DU442" s="5"/>
      <c r="DV442" s="1"/>
      <c r="DW442" s="5"/>
      <c r="DX442" s="1"/>
      <c r="DY442" s="5"/>
      <c r="DZ442" s="5"/>
      <c r="EA442" s="5"/>
      <c r="EB442" s="1"/>
      <c r="EC442" s="5"/>
      <c r="ED442" s="1"/>
      <c r="EE442" s="5"/>
      <c r="EF442" s="5"/>
      <c r="EG442" s="5"/>
      <c r="EH442" s="1"/>
      <c r="EI442" s="5"/>
      <c r="EJ442" s="1"/>
      <c r="EK442" s="5"/>
      <c r="EL442" s="5"/>
      <c r="EM442" s="5"/>
      <c r="EN442" s="1"/>
      <c r="EO442" s="5"/>
      <c r="EP442" s="1"/>
      <c r="EQ442" s="5"/>
      <c r="ER442" s="5"/>
      <c r="ES442" s="5"/>
      <c r="ET442" s="1"/>
      <c r="EU442" s="5"/>
      <c r="EV442" s="1"/>
      <c r="EW442" s="5"/>
      <c r="EX442" s="5"/>
      <c r="EY442" s="5"/>
      <c r="EZ442" s="1"/>
      <c r="FA442" s="5"/>
      <c r="FB442" s="1"/>
      <c r="FC442" s="5"/>
      <c r="FD442" s="4"/>
      <c r="FE442" s="4"/>
      <c r="FF442" s="1"/>
      <c r="FG442" s="4"/>
      <c r="FH442" s="1"/>
      <c r="FI442" s="4"/>
      <c r="FJ442" s="4"/>
      <c r="FK442" s="4"/>
      <c r="FL442" s="1"/>
      <c r="FM442" s="4"/>
      <c r="FN442" s="1"/>
      <c r="FO442" s="4"/>
      <c r="FP442" s="4"/>
      <c r="FQ442" s="4"/>
      <c r="FR442" s="1"/>
      <c r="FS442" s="4"/>
      <c r="FT442" s="1"/>
      <c r="FU442" s="4"/>
      <c r="FV442" s="4"/>
      <c r="FW442" s="4"/>
      <c r="FX442" s="1"/>
      <c r="FY442" s="4"/>
      <c r="FZ442" s="1"/>
      <c r="GA442" s="4"/>
      <c r="GB442" s="4"/>
      <c r="GC442" s="4"/>
      <c r="GD442" s="1"/>
      <c r="GE442" s="4"/>
      <c r="GF442" s="1"/>
      <c r="GG442" s="4"/>
      <c r="GH442" s="4"/>
      <c r="GI442" s="4"/>
      <c r="GJ442" s="1"/>
      <c r="GK442" s="4"/>
      <c r="GL442" s="1"/>
      <c r="GM442" s="4"/>
      <c r="GN442" s="4"/>
      <c r="GO442" s="4"/>
      <c r="GP442" s="1"/>
      <c r="GQ442" s="4"/>
      <c r="GR442" s="1"/>
      <c r="GS442" s="4"/>
      <c r="GT442" s="4"/>
      <c r="GU442" s="4"/>
      <c r="GV442" s="1"/>
      <c r="GW442" s="4"/>
      <c r="GX442" s="1"/>
      <c r="GY442" s="4"/>
    </row>
    <row r="443" spans="1:207" s="8" customFormat="1" x14ac:dyDescent="0.25">
      <c r="A443" s="4"/>
      <c r="B443" s="4"/>
      <c r="C443" s="4"/>
      <c r="D443" s="30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6"/>
      <c r="BM443" s="5"/>
      <c r="BN443" s="4"/>
      <c r="BO443" s="7"/>
      <c r="BP443" s="7"/>
      <c r="BQ443" s="4"/>
      <c r="BR443" s="5"/>
      <c r="BS443" s="5"/>
      <c r="BT443" s="1"/>
      <c r="BU443" s="5"/>
      <c r="BV443" s="1"/>
      <c r="BW443" s="5"/>
      <c r="BX443" s="5"/>
      <c r="BY443" s="5"/>
      <c r="BZ443" s="1"/>
      <c r="CA443" s="5"/>
      <c r="CB443" s="1"/>
      <c r="CC443" s="5"/>
      <c r="CD443" s="5"/>
      <c r="CE443" s="5"/>
      <c r="CF443" s="1"/>
      <c r="CG443" s="5"/>
      <c r="CH443" s="1"/>
      <c r="CI443" s="5"/>
      <c r="CJ443" s="5"/>
      <c r="CK443" s="5"/>
      <c r="CL443" s="1"/>
      <c r="CM443" s="5"/>
      <c r="CN443" s="1"/>
      <c r="CO443" s="5"/>
      <c r="CP443" s="5"/>
      <c r="CQ443" s="5"/>
      <c r="CR443" s="1"/>
      <c r="CS443" s="5"/>
      <c r="CT443" s="1"/>
      <c r="CU443" s="5"/>
      <c r="CV443" s="5"/>
      <c r="CW443" s="5"/>
      <c r="CX443" s="1"/>
      <c r="CY443" s="5"/>
      <c r="CZ443" s="1"/>
      <c r="DA443" s="5"/>
      <c r="DB443" s="5"/>
      <c r="DC443" s="5"/>
      <c r="DD443" s="1"/>
      <c r="DE443" s="5"/>
      <c r="DF443" s="1"/>
      <c r="DG443" s="5"/>
      <c r="DH443" s="5"/>
      <c r="DI443" s="5"/>
      <c r="DJ443" s="1"/>
      <c r="DK443" s="5"/>
      <c r="DL443" s="1"/>
      <c r="DM443" s="5"/>
      <c r="DN443" s="5"/>
      <c r="DO443" s="5"/>
      <c r="DP443" s="1"/>
      <c r="DQ443" s="5"/>
      <c r="DR443" s="1"/>
      <c r="DS443" s="5"/>
      <c r="DT443" s="5"/>
      <c r="DU443" s="5"/>
      <c r="DV443" s="1"/>
      <c r="DW443" s="5"/>
      <c r="DX443" s="1"/>
      <c r="DY443" s="5"/>
      <c r="DZ443" s="5"/>
      <c r="EA443" s="5"/>
      <c r="EB443" s="1"/>
      <c r="EC443" s="5"/>
      <c r="ED443" s="1"/>
      <c r="EE443" s="5"/>
      <c r="EF443" s="5"/>
      <c r="EG443" s="5"/>
      <c r="EH443" s="1"/>
      <c r="EI443" s="5"/>
      <c r="EJ443" s="1"/>
      <c r="EK443" s="5"/>
      <c r="EL443" s="5"/>
      <c r="EM443" s="5"/>
      <c r="EN443" s="1"/>
      <c r="EO443" s="5"/>
      <c r="EP443" s="1"/>
      <c r="EQ443" s="5"/>
      <c r="ER443" s="5"/>
      <c r="ES443" s="5"/>
      <c r="ET443" s="1"/>
      <c r="EU443" s="5"/>
      <c r="EV443" s="1"/>
      <c r="EW443" s="5"/>
      <c r="EX443" s="5"/>
      <c r="EY443" s="5"/>
      <c r="EZ443" s="1"/>
      <c r="FA443" s="5"/>
      <c r="FB443" s="1"/>
      <c r="FC443" s="5"/>
      <c r="FD443" s="4"/>
      <c r="FE443" s="4"/>
      <c r="FF443" s="1"/>
      <c r="FG443" s="4"/>
      <c r="FH443" s="1"/>
      <c r="FI443" s="4"/>
      <c r="FJ443" s="4"/>
      <c r="FK443" s="4"/>
      <c r="FL443" s="1"/>
      <c r="FM443" s="4"/>
      <c r="FN443" s="1"/>
      <c r="FO443" s="4"/>
      <c r="FP443" s="4"/>
      <c r="FQ443" s="4"/>
      <c r="FR443" s="1"/>
      <c r="FS443" s="4"/>
      <c r="FT443" s="1"/>
      <c r="FU443" s="4"/>
      <c r="FV443" s="4"/>
      <c r="FW443" s="4"/>
      <c r="FX443" s="1"/>
      <c r="FY443" s="4"/>
      <c r="FZ443" s="1"/>
      <c r="GA443" s="4"/>
      <c r="GB443" s="4"/>
      <c r="GC443" s="4"/>
      <c r="GD443" s="1"/>
      <c r="GE443" s="4"/>
      <c r="GF443" s="1"/>
      <c r="GG443" s="4"/>
      <c r="GH443" s="4"/>
      <c r="GI443" s="4"/>
      <c r="GJ443" s="1"/>
      <c r="GK443" s="4"/>
      <c r="GL443" s="1"/>
      <c r="GM443" s="4"/>
      <c r="GN443" s="4"/>
      <c r="GO443" s="4"/>
      <c r="GP443" s="1"/>
      <c r="GQ443" s="4"/>
      <c r="GR443" s="1"/>
      <c r="GS443" s="4"/>
      <c r="GT443" s="4"/>
      <c r="GU443" s="4"/>
      <c r="GV443" s="1"/>
      <c r="GW443" s="4"/>
      <c r="GX443" s="1"/>
      <c r="GY443" s="4"/>
    </row>
    <row r="444" spans="1:207" s="8" customFormat="1" x14ac:dyDescent="0.25">
      <c r="A444" s="4"/>
      <c r="B444" s="4"/>
      <c r="C444" s="4"/>
      <c r="D444" s="30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6"/>
      <c r="BM444" s="5"/>
      <c r="BN444" s="4"/>
      <c r="BO444" s="7"/>
      <c r="BP444" s="7"/>
      <c r="BQ444" s="4"/>
      <c r="BR444" s="5"/>
      <c r="BS444" s="5"/>
      <c r="BT444" s="1"/>
      <c r="BU444" s="5"/>
      <c r="BV444" s="1"/>
      <c r="BW444" s="5"/>
      <c r="BX444" s="5"/>
      <c r="BY444" s="5"/>
      <c r="BZ444" s="1"/>
      <c r="CA444" s="5"/>
      <c r="CB444" s="1"/>
      <c r="CC444" s="5"/>
      <c r="CD444" s="5"/>
      <c r="CE444" s="5"/>
      <c r="CF444" s="1"/>
      <c r="CG444" s="5"/>
      <c r="CH444" s="1"/>
      <c r="CI444" s="5"/>
      <c r="CJ444" s="5"/>
      <c r="CK444" s="5"/>
      <c r="CL444" s="1"/>
      <c r="CM444" s="5"/>
      <c r="CN444" s="1"/>
      <c r="CO444" s="5"/>
      <c r="CP444" s="5"/>
      <c r="CQ444" s="5"/>
      <c r="CR444" s="1"/>
      <c r="CS444" s="5"/>
      <c r="CT444" s="1"/>
      <c r="CU444" s="5"/>
      <c r="CV444" s="5"/>
      <c r="CW444" s="5"/>
      <c r="CX444" s="1"/>
      <c r="CY444" s="5"/>
      <c r="CZ444" s="1"/>
      <c r="DA444" s="5"/>
      <c r="DB444" s="5"/>
      <c r="DC444" s="5"/>
      <c r="DD444" s="1"/>
      <c r="DE444" s="5"/>
      <c r="DF444" s="1"/>
      <c r="DG444" s="5"/>
      <c r="DH444" s="5"/>
      <c r="DI444" s="5"/>
      <c r="DJ444" s="1"/>
      <c r="DK444" s="5"/>
      <c r="DL444" s="1"/>
      <c r="DM444" s="5"/>
      <c r="DN444" s="5"/>
      <c r="DO444" s="5"/>
      <c r="DP444" s="1"/>
      <c r="DQ444" s="5"/>
      <c r="DR444" s="1"/>
      <c r="DS444" s="5"/>
      <c r="DT444" s="5"/>
      <c r="DU444" s="5"/>
      <c r="DV444" s="1"/>
      <c r="DW444" s="5"/>
      <c r="DX444" s="1"/>
      <c r="DY444" s="5"/>
      <c r="DZ444" s="5"/>
      <c r="EA444" s="5"/>
      <c r="EB444" s="1"/>
      <c r="EC444" s="5"/>
      <c r="ED444" s="1"/>
      <c r="EE444" s="5"/>
      <c r="EF444" s="5"/>
      <c r="EG444" s="5"/>
      <c r="EH444" s="1"/>
      <c r="EI444" s="5"/>
      <c r="EJ444" s="1"/>
      <c r="EK444" s="5"/>
      <c r="EL444" s="5"/>
      <c r="EM444" s="5"/>
      <c r="EN444" s="1"/>
      <c r="EO444" s="5"/>
      <c r="EP444" s="1"/>
      <c r="EQ444" s="5"/>
      <c r="ER444" s="5"/>
      <c r="ES444" s="5"/>
      <c r="ET444" s="1"/>
      <c r="EU444" s="5"/>
      <c r="EV444" s="1"/>
      <c r="EW444" s="5"/>
      <c r="EX444" s="5"/>
      <c r="EY444" s="5"/>
      <c r="EZ444" s="1"/>
      <c r="FA444" s="5"/>
      <c r="FB444" s="1"/>
      <c r="FC444" s="5"/>
      <c r="FD444" s="4"/>
      <c r="FE444" s="4"/>
      <c r="FF444" s="1"/>
      <c r="FG444" s="4"/>
      <c r="FH444" s="1"/>
      <c r="FI444" s="4"/>
      <c r="FJ444" s="4"/>
      <c r="FK444" s="4"/>
      <c r="FL444" s="1"/>
      <c r="FM444" s="4"/>
      <c r="FN444" s="1"/>
      <c r="FO444" s="4"/>
      <c r="FP444" s="4"/>
      <c r="FQ444" s="4"/>
      <c r="FR444" s="1"/>
      <c r="FS444" s="4"/>
      <c r="FT444" s="1"/>
      <c r="FU444" s="4"/>
      <c r="FV444" s="4"/>
      <c r="FW444" s="4"/>
      <c r="FX444" s="1"/>
      <c r="FY444" s="4"/>
      <c r="FZ444" s="1"/>
      <c r="GA444" s="4"/>
      <c r="GB444" s="4"/>
      <c r="GC444" s="4"/>
      <c r="GD444" s="1"/>
      <c r="GE444" s="4"/>
      <c r="GF444" s="1"/>
      <c r="GG444" s="4"/>
      <c r="GH444" s="4"/>
      <c r="GI444" s="4"/>
      <c r="GJ444" s="1"/>
      <c r="GK444" s="4"/>
      <c r="GL444" s="1"/>
      <c r="GM444" s="4"/>
      <c r="GN444" s="4"/>
      <c r="GO444" s="4"/>
      <c r="GP444" s="1"/>
      <c r="GQ444" s="4"/>
      <c r="GR444" s="1"/>
      <c r="GS444" s="4"/>
      <c r="GT444" s="4"/>
      <c r="GU444" s="4"/>
      <c r="GV444" s="1"/>
      <c r="GW444" s="4"/>
      <c r="GX444" s="1"/>
      <c r="GY444" s="4"/>
    </row>
    <row r="445" spans="1:207" s="8" customFormat="1" x14ac:dyDescent="0.25">
      <c r="A445" s="4"/>
      <c r="B445" s="4"/>
      <c r="C445" s="4"/>
      <c r="D445" s="30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6"/>
      <c r="BM445" s="5"/>
      <c r="BN445" s="4"/>
      <c r="BO445" s="7"/>
      <c r="BP445" s="7"/>
      <c r="BQ445" s="4"/>
      <c r="BR445" s="5"/>
      <c r="BS445" s="5"/>
      <c r="BT445" s="1"/>
      <c r="BU445" s="5"/>
      <c r="BV445" s="1"/>
      <c r="BW445" s="5"/>
      <c r="BX445" s="5"/>
      <c r="BY445" s="5"/>
      <c r="BZ445" s="1"/>
      <c r="CA445" s="5"/>
      <c r="CB445" s="1"/>
      <c r="CC445" s="5"/>
      <c r="CD445" s="5"/>
      <c r="CE445" s="5"/>
      <c r="CF445" s="1"/>
      <c r="CG445" s="5"/>
      <c r="CH445" s="1"/>
      <c r="CI445" s="5"/>
      <c r="CJ445" s="5"/>
      <c r="CK445" s="5"/>
      <c r="CL445" s="1"/>
      <c r="CM445" s="5"/>
      <c r="CN445" s="1"/>
      <c r="CO445" s="5"/>
      <c r="CP445" s="5"/>
      <c r="CQ445" s="5"/>
      <c r="CR445" s="1"/>
      <c r="CS445" s="5"/>
      <c r="CT445" s="1"/>
      <c r="CU445" s="5"/>
      <c r="CV445" s="5"/>
      <c r="CW445" s="5"/>
      <c r="CX445" s="1"/>
      <c r="CY445" s="5"/>
      <c r="CZ445" s="1"/>
      <c r="DA445" s="5"/>
      <c r="DB445" s="5"/>
      <c r="DC445" s="5"/>
      <c r="DD445" s="1"/>
      <c r="DE445" s="5"/>
      <c r="DF445" s="1"/>
      <c r="DG445" s="5"/>
      <c r="DH445" s="5"/>
      <c r="DI445" s="5"/>
      <c r="DJ445" s="1"/>
      <c r="DK445" s="5"/>
      <c r="DL445" s="1"/>
      <c r="DM445" s="5"/>
      <c r="DN445" s="5"/>
      <c r="DO445" s="5"/>
      <c r="DP445" s="1"/>
      <c r="DQ445" s="5"/>
      <c r="DR445" s="1"/>
      <c r="DS445" s="5"/>
      <c r="DT445" s="5"/>
      <c r="DU445" s="5"/>
      <c r="DV445" s="1"/>
      <c r="DW445" s="5"/>
      <c r="DX445" s="1"/>
      <c r="DY445" s="5"/>
      <c r="DZ445" s="5"/>
      <c r="EA445" s="5"/>
      <c r="EB445" s="1"/>
      <c r="EC445" s="5"/>
      <c r="ED445" s="1"/>
      <c r="EE445" s="5"/>
      <c r="EF445" s="5"/>
      <c r="EG445" s="5"/>
      <c r="EH445" s="1"/>
      <c r="EI445" s="5"/>
      <c r="EJ445" s="1"/>
      <c r="EK445" s="5"/>
      <c r="EL445" s="5"/>
      <c r="EM445" s="5"/>
      <c r="EN445" s="1"/>
      <c r="EO445" s="5"/>
      <c r="EP445" s="1"/>
      <c r="EQ445" s="5"/>
      <c r="ER445" s="5"/>
      <c r="ES445" s="5"/>
      <c r="ET445" s="1"/>
      <c r="EU445" s="5"/>
      <c r="EV445" s="1"/>
      <c r="EW445" s="5"/>
      <c r="EX445" s="5"/>
      <c r="EY445" s="5"/>
      <c r="EZ445" s="1"/>
      <c r="FA445" s="5"/>
      <c r="FB445" s="1"/>
      <c r="FC445" s="5"/>
      <c r="FD445" s="4"/>
      <c r="FE445" s="4"/>
      <c r="FF445" s="1"/>
      <c r="FG445" s="4"/>
      <c r="FH445" s="1"/>
      <c r="FI445" s="4"/>
      <c r="FJ445" s="4"/>
      <c r="FK445" s="4"/>
      <c r="FL445" s="1"/>
      <c r="FM445" s="4"/>
      <c r="FN445" s="1"/>
      <c r="FO445" s="4"/>
      <c r="FP445" s="4"/>
      <c r="FQ445" s="4"/>
      <c r="FR445" s="1"/>
      <c r="FS445" s="4"/>
      <c r="FT445" s="1"/>
      <c r="FU445" s="4"/>
      <c r="FV445" s="4"/>
      <c r="FW445" s="4"/>
      <c r="FX445" s="1"/>
      <c r="FY445" s="4"/>
      <c r="FZ445" s="1"/>
      <c r="GA445" s="4"/>
      <c r="GB445" s="4"/>
      <c r="GC445" s="4"/>
      <c r="GD445" s="1"/>
      <c r="GE445" s="4"/>
      <c r="GF445" s="1"/>
      <c r="GG445" s="4"/>
      <c r="GH445" s="4"/>
      <c r="GI445" s="4"/>
      <c r="GJ445" s="1"/>
      <c r="GK445" s="4"/>
      <c r="GL445" s="1"/>
      <c r="GM445" s="4"/>
      <c r="GN445" s="4"/>
      <c r="GO445" s="4"/>
      <c r="GP445" s="1"/>
      <c r="GQ445" s="4"/>
      <c r="GR445" s="1"/>
      <c r="GS445" s="4"/>
      <c r="GT445" s="4"/>
      <c r="GU445" s="4"/>
      <c r="GV445" s="1"/>
      <c r="GW445" s="4"/>
      <c r="GX445" s="1"/>
      <c r="GY445" s="4"/>
    </row>
    <row r="446" spans="1:207" s="8" customFormat="1" x14ac:dyDescent="0.25">
      <c r="A446" s="4"/>
      <c r="B446" s="4"/>
      <c r="C446" s="4"/>
      <c r="D446" s="30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6"/>
      <c r="BM446" s="5"/>
      <c r="BN446" s="4"/>
      <c r="BO446" s="7"/>
      <c r="BP446" s="7"/>
      <c r="BQ446" s="4"/>
      <c r="BR446" s="5"/>
      <c r="BS446" s="5"/>
      <c r="BT446" s="1"/>
      <c r="BU446" s="5"/>
      <c r="BV446" s="1"/>
      <c r="BW446" s="5"/>
      <c r="BX446" s="5"/>
      <c r="BY446" s="5"/>
      <c r="BZ446" s="1"/>
      <c r="CA446" s="5"/>
      <c r="CB446" s="1"/>
      <c r="CC446" s="5"/>
      <c r="CD446" s="5"/>
      <c r="CE446" s="5"/>
      <c r="CF446" s="1"/>
      <c r="CG446" s="5"/>
      <c r="CH446" s="1"/>
      <c r="CI446" s="5"/>
      <c r="CJ446" s="5"/>
      <c r="CK446" s="5"/>
      <c r="CL446" s="1"/>
      <c r="CM446" s="5"/>
      <c r="CN446" s="1"/>
      <c r="CO446" s="5"/>
      <c r="CP446" s="5"/>
      <c r="CQ446" s="5"/>
      <c r="CR446" s="1"/>
      <c r="CS446" s="5"/>
      <c r="CT446" s="1"/>
      <c r="CU446" s="5"/>
      <c r="CV446" s="5"/>
      <c r="CW446" s="5"/>
      <c r="CX446" s="1"/>
      <c r="CY446" s="5"/>
      <c r="CZ446" s="1"/>
      <c r="DA446" s="5"/>
      <c r="DB446" s="5"/>
      <c r="DC446" s="5"/>
      <c r="DD446" s="1"/>
      <c r="DE446" s="5"/>
      <c r="DF446" s="1"/>
      <c r="DG446" s="5"/>
      <c r="DH446" s="5"/>
      <c r="DI446" s="5"/>
      <c r="DJ446" s="1"/>
      <c r="DK446" s="5"/>
      <c r="DL446" s="1"/>
      <c r="DM446" s="5"/>
      <c r="DN446" s="5"/>
      <c r="DO446" s="5"/>
      <c r="DP446" s="1"/>
      <c r="DQ446" s="5"/>
      <c r="DR446" s="1"/>
      <c r="DS446" s="5"/>
      <c r="DT446" s="5"/>
      <c r="DU446" s="5"/>
      <c r="DV446" s="1"/>
      <c r="DW446" s="5"/>
      <c r="DX446" s="1"/>
      <c r="DY446" s="5"/>
      <c r="DZ446" s="5"/>
      <c r="EA446" s="5"/>
      <c r="EB446" s="1"/>
      <c r="EC446" s="5"/>
      <c r="ED446" s="1"/>
      <c r="EE446" s="5"/>
      <c r="EF446" s="5"/>
      <c r="EG446" s="5"/>
      <c r="EH446" s="1"/>
      <c r="EI446" s="5"/>
      <c r="EJ446" s="1"/>
      <c r="EK446" s="5"/>
      <c r="EL446" s="5"/>
      <c r="EM446" s="5"/>
      <c r="EN446" s="1"/>
      <c r="EO446" s="5"/>
      <c r="EP446" s="1"/>
      <c r="EQ446" s="5"/>
      <c r="ER446" s="5"/>
      <c r="ES446" s="5"/>
      <c r="ET446" s="1"/>
      <c r="EU446" s="5"/>
      <c r="EV446" s="1"/>
      <c r="EW446" s="5"/>
      <c r="EX446" s="5"/>
      <c r="EY446" s="5"/>
      <c r="EZ446" s="1"/>
      <c r="FA446" s="5"/>
      <c r="FB446" s="1"/>
      <c r="FC446" s="5"/>
      <c r="FD446" s="4"/>
      <c r="FE446" s="4"/>
      <c r="FF446" s="1"/>
      <c r="FG446" s="4"/>
      <c r="FH446" s="1"/>
      <c r="FI446" s="4"/>
      <c r="FJ446" s="4"/>
      <c r="FK446" s="4"/>
      <c r="FL446" s="1"/>
      <c r="FM446" s="4"/>
      <c r="FN446" s="1"/>
      <c r="FO446" s="4"/>
      <c r="FP446" s="4"/>
      <c r="FQ446" s="4"/>
      <c r="FR446" s="1"/>
      <c r="FS446" s="4"/>
      <c r="FT446" s="1"/>
      <c r="FU446" s="4"/>
      <c r="FV446" s="4"/>
      <c r="FW446" s="4"/>
      <c r="FX446" s="1"/>
      <c r="FY446" s="4"/>
      <c r="FZ446" s="1"/>
      <c r="GA446" s="4"/>
      <c r="GB446" s="4"/>
      <c r="GC446" s="4"/>
      <c r="GD446" s="1"/>
      <c r="GE446" s="4"/>
      <c r="GF446" s="1"/>
      <c r="GG446" s="4"/>
      <c r="GH446" s="4"/>
      <c r="GI446" s="4"/>
      <c r="GJ446" s="1"/>
      <c r="GK446" s="4"/>
      <c r="GL446" s="1"/>
      <c r="GM446" s="4"/>
      <c r="GN446" s="4"/>
      <c r="GO446" s="4"/>
      <c r="GP446" s="1"/>
      <c r="GQ446" s="4"/>
      <c r="GR446" s="1"/>
      <c r="GS446" s="4"/>
      <c r="GT446" s="4"/>
      <c r="GU446" s="4"/>
      <c r="GV446" s="1"/>
      <c r="GW446" s="4"/>
      <c r="GX446" s="1"/>
      <c r="GY446" s="4"/>
    </row>
    <row r="447" spans="1:207" s="8" customFormat="1" x14ac:dyDescent="0.25">
      <c r="A447" s="4"/>
      <c r="B447" s="4"/>
      <c r="C447" s="4"/>
      <c r="D447" s="30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6"/>
      <c r="BM447" s="5"/>
      <c r="BN447" s="4"/>
      <c r="BO447" s="7"/>
      <c r="BP447" s="7"/>
      <c r="BQ447" s="4"/>
      <c r="BR447" s="5"/>
      <c r="BS447" s="5"/>
      <c r="BT447" s="1"/>
      <c r="BU447" s="5"/>
      <c r="BV447" s="1"/>
      <c r="BW447" s="5"/>
      <c r="BX447" s="5"/>
      <c r="BY447" s="5"/>
      <c r="BZ447" s="1"/>
      <c r="CA447" s="5"/>
      <c r="CB447" s="1"/>
      <c r="CC447" s="5"/>
      <c r="CD447" s="5"/>
      <c r="CE447" s="5"/>
      <c r="CF447" s="1"/>
      <c r="CG447" s="5"/>
      <c r="CH447" s="1"/>
      <c r="CI447" s="5"/>
      <c r="CJ447" s="5"/>
      <c r="CK447" s="5"/>
      <c r="CL447" s="1"/>
      <c r="CM447" s="5"/>
      <c r="CN447" s="1"/>
      <c r="CO447" s="5"/>
      <c r="CP447" s="5"/>
      <c r="CQ447" s="5"/>
      <c r="CR447" s="1"/>
      <c r="CS447" s="5"/>
      <c r="CT447" s="1"/>
      <c r="CU447" s="5"/>
      <c r="CV447" s="5"/>
      <c r="CW447" s="5"/>
      <c r="CX447" s="1"/>
      <c r="CY447" s="5"/>
      <c r="CZ447" s="1"/>
      <c r="DA447" s="5"/>
      <c r="DB447" s="5"/>
      <c r="DC447" s="5"/>
      <c r="DD447" s="1"/>
      <c r="DE447" s="5"/>
      <c r="DF447" s="1"/>
      <c r="DG447" s="5"/>
      <c r="DH447" s="5"/>
      <c r="DI447" s="5"/>
      <c r="DJ447" s="1"/>
      <c r="DK447" s="5"/>
      <c r="DL447" s="1"/>
      <c r="DM447" s="5"/>
      <c r="DN447" s="5"/>
      <c r="DO447" s="5"/>
      <c r="DP447" s="1"/>
      <c r="DQ447" s="5"/>
      <c r="DR447" s="1"/>
      <c r="DS447" s="5"/>
      <c r="DT447" s="5"/>
      <c r="DU447" s="5"/>
      <c r="DV447" s="1"/>
      <c r="DW447" s="5"/>
      <c r="DX447" s="1"/>
      <c r="DY447" s="5"/>
      <c r="DZ447" s="5"/>
      <c r="EA447" s="5"/>
      <c r="EB447" s="1"/>
      <c r="EC447" s="5"/>
      <c r="ED447" s="1"/>
      <c r="EE447" s="5"/>
      <c r="EF447" s="5"/>
      <c r="EG447" s="5"/>
      <c r="EH447" s="1"/>
      <c r="EI447" s="5"/>
      <c r="EJ447" s="1"/>
      <c r="EK447" s="5"/>
      <c r="EL447" s="5"/>
      <c r="EM447" s="5"/>
      <c r="EN447" s="1"/>
      <c r="EO447" s="5"/>
      <c r="EP447" s="1"/>
      <c r="EQ447" s="5"/>
      <c r="ER447" s="5"/>
      <c r="ES447" s="5"/>
      <c r="ET447" s="1"/>
      <c r="EU447" s="5"/>
      <c r="EV447" s="1"/>
      <c r="EW447" s="5"/>
      <c r="EX447" s="5"/>
      <c r="EY447" s="5"/>
      <c r="EZ447" s="1"/>
      <c r="FA447" s="5"/>
      <c r="FB447" s="1"/>
      <c r="FC447" s="5"/>
      <c r="FD447" s="4"/>
      <c r="FE447" s="4"/>
      <c r="FF447" s="1"/>
      <c r="FG447" s="4"/>
      <c r="FH447" s="1"/>
      <c r="FI447" s="4"/>
      <c r="FJ447" s="4"/>
      <c r="FK447" s="4"/>
      <c r="FL447" s="1"/>
      <c r="FM447" s="4"/>
      <c r="FN447" s="1"/>
      <c r="FO447" s="4"/>
      <c r="FP447" s="4"/>
      <c r="FQ447" s="4"/>
      <c r="FR447" s="1"/>
      <c r="FS447" s="4"/>
      <c r="FT447" s="1"/>
      <c r="FU447" s="4"/>
      <c r="FV447" s="4"/>
      <c r="FW447" s="4"/>
      <c r="FX447" s="1"/>
      <c r="FY447" s="4"/>
      <c r="FZ447" s="1"/>
      <c r="GA447" s="4"/>
      <c r="GB447" s="4"/>
      <c r="GC447" s="4"/>
      <c r="GD447" s="1"/>
      <c r="GE447" s="4"/>
      <c r="GF447" s="1"/>
      <c r="GG447" s="4"/>
      <c r="GH447" s="4"/>
      <c r="GI447" s="4"/>
      <c r="GJ447" s="1"/>
      <c r="GK447" s="4"/>
      <c r="GL447" s="1"/>
      <c r="GM447" s="4"/>
      <c r="GN447" s="4"/>
      <c r="GO447" s="4"/>
      <c r="GP447" s="1"/>
      <c r="GQ447" s="4"/>
      <c r="GR447" s="1"/>
      <c r="GS447" s="4"/>
      <c r="GT447" s="4"/>
      <c r="GU447" s="4"/>
      <c r="GV447" s="1"/>
      <c r="GW447" s="4"/>
      <c r="GX447" s="1"/>
      <c r="GY447" s="4"/>
    </row>
    <row r="448" spans="1:207" s="8" customFormat="1" x14ac:dyDescent="0.25">
      <c r="A448" s="4"/>
      <c r="B448" s="4"/>
      <c r="C448" s="4"/>
      <c r="D448" s="30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6"/>
      <c r="BM448" s="5"/>
      <c r="BN448" s="4"/>
      <c r="BO448" s="7"/>
      <c r="BP448" s="7"/>
      <c r="BQ448" s="4"/>
      <c r="BR448" s="5"/>
      <c r="BS448" s="5"/>
      <c r="BT448" s="1"/>
      <c r="BU448" s="5"/>
      <c r="BV448" s="1"/>
      <c r="BW448" s="5"/>
      <c r="BX448" s="5"/>
      <c r="BY448" s="5"/>
      <c r="BZ448" s="1"/>
      <c r="CA448" s="5"/>
      <c r="CB448" s="1"/>
      <c r="CC448" s="5"/>
      <c r="CD448" s="5"/>
      <c r="CE448" s="5"/>
      <c r="CF448" s="1"/>
      <c r="CG448" s="5"/>
      <c r="CH448" s="1"/>
      <c r="CI448" s="5"/>
      <c r="CJ448" s="5"/>
      <c r="CK448" s="5"/>
      <c r="CL448" s="1"/>
      <c r="CM448" s="5"/>
      <c r="CN448" s="1"/>
      <c r="CO448" s="5"/>
      <c r="CP448" s="5"/>
      <c r="CQ448" s="5"/>
      <c r="CR448" s="1"/>
      <c r="CS448" s="5"/>
      <c r="CT448" s="1"/>
      <c r="CU448" s="5"/>
      <c r="CV448" s="5"/>
      <c r="CW448" s="5"/>
      <c r="CX448" s="1"/>
      <c r="CY448" s="5"/>
      <c r="CZ448" s="1"/>
      <c r="DA448" s="5"/>
      <c r="DB448" s="5"/>
      <c r="DC448" s="5"/>
      <c r="DD448" s="1"/>
      <c r="DE448" s="5"/>
      <c r="DF448" s="1"/>
      <c r="DG448" s="5"/>
      <c r="DH448" s="5"/>
      <c r="DI448" s="5"/>
      <c r="DJ448" s="1"/>
      <c r="DK448" s="5"/>
      <c r="DL448" s="1"/>
      <c r="DM448" s="5"/>
      <c r="DN448" s="5"/>
      <c r="DO448" s="5"/>
      <c r="DP448" s="1"/>
      <c r="DQ448" s="5"/>
      <c r="DR448" s="1"/>
      <c r="DS448" s="5"/>
      <c r="DT448" s="5"/>
      <c r="DU448" s="5"/>
      <c r="DV448" s="1"/>
      <c r="DW448" s="5"/>
      <c r="DX448" s="1"/>
      <c r="DY448" s="5"/>
      <c r="DZ448" s="5"/>
      <c r="EA448" s="5"/>
      <c r="EB448" s="1"/>
      <c r="EC448" s="5"/>
      <c r="ED448" s="1"/>
      <c r="EE448" s="5"/>
      <c r="EF448" s="5"/>
      <c r="EG448" s="5"/>
      <c r="EH448" s="1"/>
      <c r="EI448" s="5"/>
      <c r="EJ448" s="1"/>
      <c r="EK448" s="5"/>
      <c r="EL448" s="5"/>
      <c r="EM448" s="5"/>
      <c r="EN448" s="1"/>
      <c r="EO448" s="5"/>
      <c r="EP448" s="1"/>
      <c r="EQ448" s="5"/>
      <c r="ER448" s="5"/>
      <c r="ES448" s="5"/>
      <c r="ET448" s="1"/>
      <c r="EU448" s="5"/>
      <c r="EV448" s="1"/>
      <c r="EW448" s="5"/>
      <c r="EX448" s="5"/>
      <c r="EY448" s="5"/>
      <c r="EZ448" s="1"/>
      <c r="FA448" s="5"/>
      <c r="FB448" s="1"/>
      <c r="FC448" s="5"/>
      <c r="FD448" s="4"/>
      <c r="FE448" s="4"/>
      <c r="FF448" s="1"/>
      <c r="FG448" s="4"/>
      <c r="FH448" s="1"/>
      <c r="FI448" s="4"/>
      <c r="FJ448" s="4"/>
      <c r="FK448" s="4"/>
      <c r="FL448" s="1"/>
      <c r="FM448" s="4"/>
      <c r="FN448" s="1"/>
      <c r="FO448" s="4"/>
      <c r="FP448" s="4"/>
      <c r="FQ448" s="4"/>
      <c r="FR448" s="1"/>
      <c r="FS448" s="4"/>
      <c r="FT448" s="1"/>
      <c r="FU448" s="4"/>
      <c r="FV448" s="4"/>
      <c r="FW448" s="4"/>
      <c r="FX448" s="1"/>
      <c r="FY448" s="4"/>
      <c r="FZ448" s="1"/>
      <c r="GA448" s="4"/>
      <c r="GB448" s="4"/>
      <c r="GC448" s="4"/>
      <c r="GD448" s="1"/>
      <c r="GE448" s="4"/>
      <c r="GF448" s="1"/>
      <c r="GG448" s="4"/>
      <c r="GH448" s="4"/>
      <c r="GI448" s="4"/>
      <c r="GJ448" s="1"/>
      <c r="GK448" s="4"/>
      <c r="GL448" s="1"/>
      <c r="GM448" s="4"/>
      <c r="GN448" s="4"/>
      <c r="GO448" s="4"/>
      <c r="GP448" s="1"/>
      <c r="GQ448" s="4"/>
      <c r="GR448" s="1"/>
      <c r="GS448" s="4"/>
      <c r="GT448" s="4"/>
      <c r="GU448" s="4"/>
      <c r="GV448" s="1"/>
      <c r="GW448" s="4"/>
      <c r="GX448" s="1"/>
      <c r="GY448" s="4"/>
    </row>
    <row r="449" spans="1:207" s="8" customFormat="1" x14ac:dyDescent="0.25">
      <c r="A449" s="4"/>
      <c r="B449" s="4"/>
      <c r="C449" s="4"/>
      <c r="D449" s="30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6"/>
      <c r="BM449" s="5"/>
      <c r="BN449" s="4"/>
      <c r="BO449" s="7"/>
      <c r="BP449" s="7"/>
      <c r="BQ449" s="4"/>
      <c r="BR449" s="5"/>
      <c r="BS449" s="5"/>
      <c r="BT449" s="1"/>
      <c r="BU449" s="5"/>
      <c r="BV449" s="1"/>
      <c r="BW449" s="5"/>
      <c r="BX449" s="5"/>
      <c r="BY449" s="5"/>
      <c r="BZ449" s="1"/>
      <c r="CA449" s="5"/>
      <c r="CB449" s="1"/>
      <c r="CC449" s="5"/>
      <c r="CD449" s="5"/>
      <c r="CE449" s="5"/>
      <c r="CF449" s="1"/>
      <c r="CG449" s="5"/>
      <c r="CH449" s="1"/>
      <c r="CI449" s="5"/>
      <c r="CJ449" s="5"/>
      <c r="CK449" s="5"/>
      <c r="CL449" s="1"/>
      <c r="CM449" s="5"/>
      <c r="CN449" s="1"/>
      <c r="CO449" s="5"/>
      <c r="CP449" s="5"/>
      <c r="CQ449" s="5"/>
      <c r="CR449" s="1"/>
      <c r="CS449" s="5"/>
      <c r="CT449" s="1"/>
      <c r="CU449" s="5"/>
      <c r="CV449" s="5"/>
      <c r="CW449" s="5"/>
      <c r="CX449" s="1"/>
      <c r="CY449" s="5"/>
      <c r="CZ449" s="1"/>
      <c r="DA449" s="5"/>
      <c r="DB449" s="5"/>
      <c r="DC449" s="5"/>
      <c r="DD449" s="1"/>
      <c r="DE449" s="5"/>
      <c r="DF449" s="1"/>
      <c r="DG449" s="5"/>
      <c r="DH449" s="5"/>
      <c r="DI449" s="5"/>
      <c r="DJ449" s="1"/>
      <c r="DK449" s="5"/>
      <c r="DL449" s="1"/>
      <c r="DM449" s="5"/>
      <c r="DN449" s="5"/>
      <c r="DO449" s="5"/>
      <c r="DP449" s="1"/>
      <c r="DQ449" s="5"/>
      <c r="DR449" s="1"/>
      <c r="DS449" s="5"/>
      <c r="DT449" s="5"/>
      <c r="DU449" s="5"/>
      <c r="DV449" s="1"/>
      <c r="DW449" s="5"/>
      <c r="DX449" s="1"/>
      <c r="DY449" s="5"/>
      <c r="DZ449" s="5"/>
      <c r="EA449" s="5"/>
      <c r="EB449" s="1"/>
      <c r="EC449" s="5"/>
      <c r="ED449" s="1"/>
      <c r="EE449" s="5"/>
      <c r="EF449" s="5"/>
      <c r="EG449" s="5"/>
      <c r="EH449" s="1"/>
      <c r="EI449" s="5"/>
      <c r="EJ449" s="1"/>
      <c r="EK449" s="5"/>
      <c r="EL449" s="5"/>
      <c r="EM449" s="5"/>
      <c r="EN449" s="1"/>
      <c r="EO449" s="5"/>
      <c r="EP449" s="1"/>
      <c r="EQ449" s="5"/>
      <c r="ER449" s="5"/>
      <c r="ES449" s="5"/>
      <c r="ET449" s="1"/>
      <c r="EU449" s="5"/>
      <c r="EV449" s="1"/>
      <c r="EW449" s="5"/>
      <c r="EX449" s="5"/>
      <c r="EY449" s="5"/>
      <c r="EZ449" s="1"/>
      <c r="FA449" s="5"/>
      <c r="FB449" s="1"/>
      <c r="FC449" s="5"/>
      <c r="FD449" s="4"/>
      <c r="FE449" s="4"/>
      <c r="FF449" s="1"/>
      <c r="FG449" s="4"/>
      <c r="FH449" s="1"/>
      <c r="FI449" s="4"/>
      <c r="FJ449" s="4"/>
      <c r="FK449" s="4"/>
      <c r="FL449" s="1"/>
      <c r="FM449" s="4"/>
      <c r="FN449" s="1"/>
      <c r="FO449" s="4"/>
      <c r="FP449" s="4"/>
      <c r="FQ449" s="4"/>
      <c r="FR449" s="1"/>
      <c r="FS449" s="4"/>
      <c r="FT449" s="1"/>
      <c r="FU449" s="4"/>
      <c r="FV449" s="4"/>
      <c r="FW449" s="4"/>
      <c r="FX449" s="1"/>
      <c r="FY449" s="4"/>
      <c r="FZ449" s="1"/>
      <c r="GA449" s="4"/>
      <c r="GB449" s="4"/>
      <c r="GC449" s="4"/>
      <c r="GD449" s="1"/>
      <c r="GE449" s="4"/>
      <c r="GF449" s="1"/>
      <c r="GG449" s="4"/>
      <c r="GH449" s="4"/>
      <c r="GI449" s="4"/>
      <c r="GJ449" s="1"/>
      <c r="GK449" s="4"/>
      <c r="GL449" s="1"/>
      <c r="GM449" s="4"/>
      <c r="GN449" s="4"/>
      <c r="GO449" s="4"/>
      <c r="GP449" s="1"/>
      <c r="GQ449" s="4"/>
      <c r="GR449" s="1"/>
      <c r="GS449" s="4"/>
      <c r="GT449" s="4"/>
      <c r="GU449" s="4"/>
      <c r="GV449" s="1"/>
      <c r="GW449" s="4"/>
      <c r="GX449" s="1"/>
      <c r="GY449" s="4"/>
    </row>
    <row r="450" spans="1:207" s="8" customFormat="1" x14ac:dyDescent="0.25">
      <c r="A450" s="4"/>
      <c r="B450" s="4"/>
      <c r="C450" s="4"/>
      <c r="D450" s="30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6"/>
      <c r="BM450" s="5"/>
      <c r="BN450" s="4"/>
      <c r="BO450" s="7"/>
      <c r="BP450" s="7"/>
      <c r="BQ450" s="4"/>
      <c r="BR450" s="5"/>
      <c r="BS450" s="5"/>
      <c r="BT450" s="1"/>
      <c r="BU450" s="5"/>
      <c r="BV450" s="1"/>
      <c r="BW450" s="5"/>
      <c r="BX450" s="5"/>
      <c r="BY450" s="5"/>
      <c r="BZ450" s="1"/>
      <c r="CA450" s="5"/>
      <c r="CB450" s="1"/>
      <c r="CC450" s="5"/>
      <c r="CD450" s="5"/>
      <c r="CE450" s="5"/>
      <c r="CF450" s="1"/>
      <c r="CG450" s="5"/>
      <c r="CH450" s="1"/>
      <c r="CI450" s="5"/>
      <c r="CJ450" s="5"/>
      <c r="CK450" s="5"/>
      <c r="CL450" s="1"/>
      <c r="CM450" s="5"/>
      <c r="CN450" s="1"/>
      <c r="CO450" s="5"/>
      <c r="CP450" s="5"/>
      <c r="CQ450" s="5"/>
      <c r="CR450" s="1"/>
      <c r="CS450" s="5"/>
      <c r="CT450" s="1"/>
      <c r="CU450" s="5"/>
      <c r="CV450" s="5"/>
      <c r="CW450" s="5"/>
      <c r="CX450" s="1"/>
      <c r="CY450" s="5"/>
      <c r="CZ450" s="1"/>
      <c r="DA450" s="5"/>
      <c r="DB450" s="5"/>
      <c r="DC450" s="5"/>
      <c r="DD450" s="1"/>
      <c r="DE450" s="5"/>
      <c r="DF450" s="1"/>
      <c r="DG450" s="5"/>
      <c r="DH450" s="5"/>
      <c r="DI450" s="5"/>
      <c r="DJ450" s="1"/>
      <c r="DK450" s="5"/>
      <c r="DL450" s="1"/>
      <c r="DM450" s="5"/>
      <c r="DN450" s="5"/>
      <c r="DO450" s="5"/>
      <c r="DP450" s="1"/>
      <c r="DQ450" s="5"/>
      <c r="DR450" s="1"/>
      <c r="DS450" s="5"/>
      <c r="DT450" s="5"/>
      <c r="DU450" s="5"/>
      <c r="DV450" s="1"/>
      <c r="DW450" s="5"/>
      <c r="DX450" s="1"/>
      <c r="DY450" s="5"/>
      <c r="DZ450" s="5"/>
      <c r="EA450" s="5"/>
      <c r="EB450" s="1"/>
      <c r="EC450" s="5"/>
      <c r="ED450" s="1"/>
      <c r="EE450" s="5"/>
      <c r="EF450" s="5"/>
      <c r="EG450" s="5"/>
      <c r="EH450" s="1"/>
      <c r="EI450" s="5"/>
      <c r="EJ450" s="1"/>
      <c r="EK450" s="5"/>
      <c r="EL450" s="5"/>
      <c r="EM450" s="5"/>
      <c r="EN450" s="1"/>
      <c r="EO450" s="5"/>
      <c r="EP450" s="1"/>
      <c r="EQ450" s="5"/>
      <c r="ER450" s="5"/>
      <c r="ES450" s="5"/>
      <c r="ET450" s="1"/>
      <c r="EU450" s="5"/>
      <c r="EV450" s="1"/>
      <c r="EW450" s="5"/>
      <c r="EX450" s="5"/>
      <c r="EY450" s="5"/>
      <c r="EZ450" s="1"/>
      <c r="FA450" s="5"/>
      <c r="FB450" s="1"/>
      <c r="FC450" s="5"/>
      <c r="FD450" s="4"/>
      <c r="FE450" s="4"/>
      <c r="FF450" s="1"/>
      <c r="FG450" s="4"/>
      <c r="FH450" s="1"/>
      <c r="FI450" s="4"/>
      <c r="FJ450" s="4"/>
      <c r="FK450" s="4"/>
      <c r="FL450" s="1"/>
      <c r="FM450" s="4"/>
      <c r="FN450" s="1"/>
      <c r="FO450" s="4"/>
      <c r="FP450" s="4"/>
      <c r="FQ450" s="4"/>
      <c r="FR450" s="1"/>
      <c r="FS450" s="4"/>
      <c r="FT450" s="1"/>
      <c r="FU450" s="4"/>
      <c r="FV450" s="4"/>
      <c r="FW450" s="4"/>
      <c r="FX450" s="1"/>
      <c r="FY450" s="4"/>
      <c r="FZ450" s="1"/>
      <c r="GA450" s="4"/>
      <c r="GB450" s="4"/>
      <c r="GC450" s="4"/>
      <c r="GD450" s="1"/>
      <c r="GE450" s="4"/>
      <c r="GF450" s="1"/>
      <c r="GG450" s="4"/>
      <c r="GH450" s="4"/>
      <c r="GI450" s="4"/>
      <c r="GJ450" s="1"/>
      <c r="GK450" s="4"/>
      <c r="GL450" s="1"/>
      <c r="GM450" s="4"/>
      <c r="GN450" s="4"/>
      <c r="GO450" s="4"/>
      <c r="GP450" s="1"/>
      <c r="GQ450" s="4"/>
      <c r="GR450" s="1"/>
      <c r="GS450" s="4"/>
      <c r="GT450" s="4"/>
      <c r="GU450" s="4"/>
      <c r="GV450" s="1"/>
      <c r="GW450" s="4"/>
      <c r="GX450" s="1"/>
      <c r="GY450" s="4"/>
    </row>
    <row r="451" spans="1:207" s="8" customFormat="1" x14ac:dyDescent="0.25">
      <c r="A451" s="4"/>
      <c r="B451" s="4"/>
      <c r="C451" s="4"/>
      <c r="D451" s="30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6"/>
      <c r="BM451" s="5"/>
      <c r="BN451" s="4"/>
      <c r="BO451" s="7"/>
      <c r="BP451" s="7"/>
      <c r="BQ451" s="4"/>
      <c r="BR451" s="5"/>
      <c r="BS451" s="5"/>
      <c r="BT451" s="1"/>
      <c r="BU451" s="5"/>
      <c r="BV451" s="1"/>
      <c r="BW451" s="5"/>
      <c r="BX451" s="5"/>
      <c r="BY451" s="5"/>
      <c r="BZ451" s="1"/>
      <c r="CA451" s="5"/>
      <c r="CB451" s="1"/>
      <c r="CC451" s="5"/>
      <c r="CD451" s="5"/>
      <c r="CE451" s="5"/>
      <c r="CF451" s="1"/>
      <c r="CG451" s="5"/>
      <c r="CH451" s="1"/>
      <c r="CI451" s="5"/>
      <c r="CJ451" s="5"/>
      <c r="CK451" s="5"/>
      <c r="CL451" s="1"/>
      <c r="CM451" s="5"/>
      <c r="CN451" s="1"/>
      <c r="CO451" s="5"/>
      <c r="CP451" s="5"/>
      <c r="CQ451" s="5"/>
      <c r="CR451" s="1"/>
      <c r="CS451" s="5"/>
      <c r="CT451" s="1"/>
      <c r="CU451" s="5"/>
      <c r="CV451" s="5"/>
      <c r="CW451" s="5"/>
      <c r="CX451" s="1"/>
      <c r="CY451" s="5"/>
      <c r="CZ451" s="1"/>
      <c r="DA451" s="5"/>
      <c r="DB451" s="5"/>
      <c r="DC451" s="5"/>
      <c r="DD451" s="1"/>
      <c r="DE451" s="5"/>
      <c r="DF451" s="1"/>
      <c r="DG451" s="5"/>
      <c r="DH451" s="5"/>
      <c r="DI451" s="5"/>
      <c r="DJ451" s="1"/>
      <c r="DK451" s="5"/>
      <c r="DL451" s="1"/>
      <c r="DM451" s="5"/>
      <c r="DN451" s="5"/>
      <c r="DO451" s="5"/>
      <c r="DP451" s="1"/>
      <c r="DQ451" s="5"/>
      <c r="DR451" s="1"/>
      <c r="DS451" s="5"/>
      <c r="DT451" s="5"/>
      <c r="DU451" s="5"/>
      <c r="DV451" s="1"/>
      <c r="DW451" s="5"/>
      <c r="DX451" s="1"/>
      <c r="DY451" s="5"/>
      <c r="DZ451" s="5"/>
      <c r="EA451" s="5"/>
      <c r="EB451" s="1"/>
      <c r="EC451" s="5"/>
      <c r="ED451" s="1"/>
      <c r="EE451" s="5"/>
      <c r="EF451" s="5"/>
      <c r="EG451" s="5"/>
      <c r="EH451" s="1"/>
      <c r="EI451" s="5"/>
      <c r="EJ451" s="1"/>
      <c r="EK451" s="5"/>
      <c r="EL451" s="5"/>
      <c r="EM451" s="5"/>
      <c r="EN451" s="1"/>
      <c r="EO451" s="5"/>
      <c r="EP451" s="1"/>
      <c r="EQ451" s="5"/>
      <c r="ER451" s="5"/>
      <c r="ES451" s="5"/>
      <c r="ET451" s="1"/>
      <c r="EU451" s="5"/>
      <c r="EV451" s="1"/>
      <c r="EW451" s="5"/>
      <c r="EX451" s="5"/>
      <c r="EY451" s="5"/>
      <c r="EZ451" s="1"/>
      <c r="FA451" s="5"/>
      <c r="FB451" s="1"/>
      <c r="FC451" s="5"/>
      <c r="FD451" s="4"/>
      <c r="FE451" s="4"/>
      <c r="FF451" s="1"/>
      <c r="FG451" s="4"/>
      <c r="FH451" s="1"/>
      <c r="FI451" s="4"/>
      <c r="FJ451" s="4"/>
      <c r="FK451" s="4"/>
      <c r="FL451" s="1"/>
      <c r="FM451" s="4"/>
      <c r="FN451" s="1"/>
      <c r="FO451" s="4"/>
      <c r="FP451" s="4"/>
      <c r="FQ451" s="4"/>
      <c r="FR451" s="1"/>
      <c r="FS451" s="4"/>
      <c r="FT451" s="1"/>
      <c r="FU451" s="4"/>
      <c r="FV451" s="4"/>
      <c r="FW451" s="4"/>
      <c r="FX451" s="1"/>
      <c r="FY451" s="4"/>
      <c r="FZ451" s="1"/>
      <c r="GA451" s="4"/>
      <c r="GB451" s="4"/>
      <c r="GC451" s="4"/>
      <c r="GD451" s="1"/>
      <c r="GE451" s="4"/>
      <c r="GF451" s="1"/>
      <c r="GG451" s="4"/>
      <c r="GH451" s="4"/>
      <c r="GI451" s="4"/>
      <c r="GJ451" s="1"/>
      <c r="GK451" s="4"/>
      <c r="GL451" s="1"/>
      <c r="GM451" s="4"/>
      <c r="GN451" s="4"/>
      <c r="GO451" s="4"/>
      <c r="GP451" s="1"/>
      <c r="GQ451" s="4"/>
      <c r="GR451" s="1"/>
      <c r="GS451" s="4"/>
      <c r="GT451" s="4"/>
      <c r="GU451" s="4"/>
      <c r="GV451" s="1"/>
      <c r="GW451" s="4"/>
      <c r="GX451" s="1"/>
      <c r="GY451" s="4"/>
    </row>
    <row r="452" spans="1:207" s="8" customFormat="1" x14ac:dyDescent="0.25">
      <c r="A452" s="4"/>
      <c r="B452" s="4"/>
      <c r="C452" s="4"/>
      <c r="D452" s="30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6"/>
      <c r="BM452" s="5"/>
      <c r="BN452" s="4"/>
      <c r="BO452" s="7"/>
      <c r="BP452" s="7"/>
      <c r="BQ452" s="4"/>
      <c r="BR452" s="5"/>
      <c r="BS452" s="5"/>
      <c r="BT452" s="1"/>
      <c r="BU452" s="5"/>
      <c r="BV452" s="1"/>
      <c r="BW452" s="5"/>
      <c r="BX452" s="5"/>
      <c r="BY452" s="5"/>
      <c r="BZ452" s="1"/>
      <c r="CA452" s="5"/>
      <c r="CB452" s="1"/>
      <c r="CC452" s="5"/>
      <c r="CD452" s="5"/>
      <c r="CE452" s="5"/>
      <c r="CF452" s="1"/>
      <c r="CG452" s="5"/>
      <c r="CH452" s="1"/>
      <c r="CI452" s="5"/>
      <c r="CJ452" s="5"/>
      <c r="CK452" s="5"/>
      <c r="CL452" s="1"/>
      <c r="CM452" s="5"/>
      <c r="CN452" s="1"/>
      <c r="CO452" s="5"/>
      <c r="CP452" s="5"/>
      <c r="CQ452" s="5"/>
      <c r="CR452" s="1"/>
      <c r="CS452" s="5"/>
      <c r="CT452" s="1"/>
      <c r="CU452" s="5"/>
      <c r="CV452" s="5"/>
      <c r="CW452" s="5"/>
      <c r="CX452" s="1"/>
      <c r="CY452" s="5"/>
      <c r="CZ452" s="1"/>
      <c r="DA452" s="5"/>
      <c r="DB452" s="5"/>
      <c r="DC452" s="5"/>
      <c r="DD452" s="1"/>
      <c r="DE452" s="5"/>
      <c r="DF452" s="1"/>
      <c r="DG452" s="5"/>
      <c r="DH452" s="5"/>
      <c r="DI452" s="5"/>
      <c r="DJ452" s="1"/>
      <c r="DK452" s="5"/>
      <c r="DL452" s="1"/>
      <c r="DM452" s="5"/>
      <c r="DN452" s="5"/>
      <c r="DO452" s="5"/>
      <c r="DP452" s="1"/>
      <c r="DQ452" s="5"/>
      <c r="DR452" s="1"/>
      <c r="DS452" s="5"/>
      <c r="DT452" s="5"/>
      <c r="DU452" s="5"/>
      <c r="DV452" s="1"/>
      <c r="DW452" s="5"/>
      <c r="DX452" s="1"/>
      <c r="DY452" s="5"/>
      <c r="DZ452" s="5"/>
      <c r="EA452" s="5"/>
      <c r="EB452" s="1"/>
      <c r="EC452" s="5"/>
      <c r="ED452" s="1"/>
      <c r="EE452" s="5"/>
      <c r="EF452" s="5"/>
      <c r="EG452" s="5"/>
      <c r="EH452" s="1"/>
      <c r="EI452" s="5"/>
      <c r="EJ452" s="1"/>
      <c r="EK452" s="5"/>
      <c r="EL452" s="5"/>
      <c r="EM452" s="5"/>
      <c r="EN452" s="1"/>
      <c r="EO452" s="5"/>
      <c r="EP452" s="1"/>
      <c r="EQ452" s="5"/>
      <c r="ER452" s="5"/>
      <c r="ES452" s="5"/>
      <c r="ET452" s="1"/>
      <c r="EU452" s="5"/>
      <c r="EV452" s="1"/>
      <c r="EW452" s="5"/>
      <c r="EX452" s="5"/>
      <c r="EY452" s="5"/>
      <c r="EZ452" s="1"/>
      <c r="FA452" s="5"/>
      <c r="FB452" s="1"/>
      <c r="FC452" s="5"/>
      <c r="FD452" s="4"/>
      <c r="FE452" s="4"/>
      <c r="FF452" s="1"/>
      <c r="FG452" s="4"/>
      <c r="FH452" s="1"/>
      <c r="FI452" s="4"/>
      <c r="FJ452" s="4"/>
      <c r="FK452" s="4"/>
      <c r="FL452" s="1"/>
      <c r="FM452" s="4"/>
      <c r="FN452" s="1"/>
      <c r="FO452" s="4"/>
      <c r="FP452" s="4"/>
      <c r="FQ452" s="4"/>
      <c r="FR452" s="1"/>
      <c r="FS452" s="4"/>
      <c r="FT452" s="1"/>
      <c r="FU452" s="4"/>
      <c r="FV452" s="4"/>
      <c r="FW452" s="4"/>
      <c r="FX452" s="1"/>
      <c r="FY452" s="4"/>
      <c r="FZ452" s="1"/>
      <c r="GA452" s="4"/>
      <c r="GB452" s="4"/>
      <c r="GC452" s="4"/>
      <c r="GD452" s="1"/>
      <c r="GE452" s="4"/>
      <c r="GF452" s="1"/>
      <c r="GG452" s="4"/>
      <c r="GH452" s="4"/>
      <c r="GI452" s="4"/>
      <c r="GJ452" s="1"/>
      <c r="GK452" s="4"/>
      <c r="GL452" s="1"/>
      <c r="GM452" s="4"/>
      <c r="GN452" s="4"/>
      <c r="GO452" s="4"/>
      <c r="GP452" s="1"/>
      <c r="GQ452" s="4"/>
      <c r="GR452" s="1"/>
      <c r="GS452" s="4"/>
      <c r="GT452" s="4"/>
      <c r="GU452" s="4"/>
      <c r="GV452" s="1"/>
      <c r="GW452" s="4"/>
      <c r="GX452" s="1"/>
      <c r="GY452" s="4"/>
    </row>
    <row r="453" spans="1:207" s="8" customFormat="1" x14ac:dyDescent="0.25">
      <c r="A453" s="4"/>
      <c r="B453" s="4"/>
      <c r="C453" s="4"/>
      <c r="D453" s="30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6"/>
      <c r="BM453" s="5"/>
      <c r="BN453" s="4"/>
      <c r="BO453" s="7"/>
      <c r="BP453" s="7"/>
      <c r="BQ453" s="4"/>
      <c r="BR453" s="5"/>
      <c r="BS453" s="5"/>
      <c r="BT453" s="1"/>
      <c r="BU453" s="5"/>
      <c r="BV453" s="1"/>
      <c r="BW453" s="5"/>
      <c r="BX453" s="5"/>
      <c r="BY453" s="5"/>
      <c r="BZ453" s="1"/>
      <c r="CA453" s="5"/>
      <c r="CB453" s="1"/>
      <c r="CC453" s="5"/>
      <c r="CD453" s="5"/>
      <c r="CE453" s="5"/>
      <c r="CF453" s="1"/>
      <c r="CG453" s="5"/>
      <c r="CH453" s="1"/>
      <c r="CI453" s="5"/>
      <c r="CJ453" s="5"/>
      <c r="CK453" s="5"/>
      <c r="CL453" s="1"/>
      <c r="CM453" s="5"/>
      <c r="CN453" s="1"/>
      <c r="CO453" s="5"/>
      <c r="CP453" s="5"/>
      <c r="CQ453" s="5"/>
      <c r="CR453" s="1"/>
      <c r="CS453" s="5"/>
      <c r="CT453" s="1"/>
      <c r="CU453" s="5"/>
      <c r="CV453" s="5"/>
      <c r="CW453" s="5"/>
      <c r="CX453" s="1"/>
      <c r="CY453" s="5"/>
      <c r="CZ453" s="1"/>
      <c r="DA453" s="5"/>
      <c r="DB453" s="5"/>
      <c r="DC453" s="5"/>
      <c r="DD453" s="1"/>
      <c r="DE453" s="5"/>
      <c r="DF453" s="1"/>
      <c r="DG453" s="5"/>
      <c r="DH453" s="5"/>
      <c r="DI453" s="5"/>
      <c r="DJ453" s="1"/>
      <c r="DK453" s="5"/>
      <c r="DL453" s="1"/>
      <c r="DM453" s="5"/>
      <c r="DN453" s="5"/>
      <c r="DO453" s="5"/>
      <c r="DP453" s="1"/>
      <c r="DQ453" s="5"/>
      <c r="DR453" s="1"/>
      <c r="DS453" s="5"/>
      <c r="DT453" s="5"/>
      <c r="DU453" s="5"/>
      <c r="DV453" s="1"/>
      <c r="DW453" s="5"/>
      <c r="DX453" s="1"/>
      <c r="DY453" s="5"/>
      <c r="DZ453" s="5"/>
      <c r="EA453" s="5"/>
      <c r="EB453" s="1"/>
      <c r="EC453" s="5"/>
      <c r="ED453" s="1"/>
      <c r="EE453" s="5"/>
      <c r="EF453" s="5"/>
      <c r="EG453" s="5"/>
      <c r="EH453" s="1"/>
      <c r="EI453" s="5"/>
      <c r="EJ453" s="1"/>
      <c r="EK453" s="5"/>
      <c r="EL453" s="5"/>
      <c r="EM453" s="5"/>
      <c r="EN453" s="1"/>
      <c r="EO453" s="5"/>
      <c r="EP453" s="1"/>
      <c r="EQ453" s="5"/>
      <c r="ER453" s="5"/>
      <c r="ES453" s="5"/>
      <c r="ET453" s="1"/>
      <c r="EU453" s="5"/>
      <c r="EV453" s="1"/>
      <c r="EW453" s="5"/>
      <c r="EX453" s="5"/>
      <c r="EY453" s="5"/>
      <c r="EZ453" s="1"/>
      <c r="FA453" s="5"/>
      <c r="FB453" s="1"/>
      <c r="FC453" s="5"/>
      <c r="FD453" s="4"/>
      <c r="FE453" s="4"/>
      <c r="FF453" s="1"/>
      <c r="FG453" s="4"/>
      <c r="FH453" s="1"/>
      <c r="FI453" s="4"/>
      <c r="FJ453" s="4"/>
      <c r="FK453" s="4"/>
      <c r="FL453" s="1"/>
      <c r="FM453" s="4"/>
      <c r="FN453" s="1"/>
      <c r="FO453" s="4"/>
      <c r="FP453" s="4"/>
      <c r="FQ453" s="4"/>
      <c r="FR453" s="1"/>
      <c r="FS453" s="4"/>
      <c r="FT453" s="1"/>
      <c r="FU453" s="4"/>
      <c r="FV453" s="4"/>
      <c r="FW453" s="4"/>
      <c r="FX453" s="1"/>
      <c r="FY453" s="4"/>
      <c r="FZ453" s="1"/>
      <c r="GA453" s="4"/>
      <c r="GB453" s="4"/>
      <c r="GC453" s="4"/>
      <c r="GD453" s="1"/>
      <c r="GE453" s="4"/>
      <c r="GF453" s="1"/>
      <c r="GG453" s="4"/>
      <c r="GH453" s="4"/>
      <c r="GI453" s="4"/>
      <c r="GJ453" s="1"/>
      <c r="GK453" s="4"/>
      <c r="GL453" s="1"/>
      <c r="GM453" s="4"/>
      <c r="GN453" s="4"/>
      <c r="GO453" s="4"/>
      <c r="GP453" s="1"/>
      <c r="GQ453" s="4"/>
      <c r="GR453" s="1"/>
      <c r="GS453" s="4"/>
      <c r="GT453" s="4"/>
      <c r="GU453" s="4"/>
      <c r="GV453" s="1"/>
      <c r="GW453" s="4"/>
      <c r="GX453" s="1"/>
      <c r="GY453" s="4"/>
    </row>
    <row r="454" spans="1:207" s="8" customFormat="1" x14ac:dyDescent="0.25">
      <c r="A454" s="4"/>
      <c r="B454" s="4"/>
      <c r="C454" s="4"/>
      <c r="D454" s="30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6"/>
      <c r="BM454" s="5"/>
      <c r="BN454" s="4"/>
      <c r="BO454" s="7"/>
      <c r="BP454" s="7"/>
      <c r="BQ454" s="4"/>
      <c r="BR454" s="5"/>
      <c r="BS454" s="5"/>
      <c r="BT454" s="1"/>
      <c r="BU454" s="5"/>
      <c r="BV454" s="1"/>
      <c r="BW454" s="5"/>
      <c r="BX454" s="5"/>
      <c r="BY454" s="5"/>
      <c r="BZ454" s="1"/>
      <c r="CA454" s="5"/>
      <c r="CB454" s="1"/>
      <c r="CC454" s="5"/>
      <c r="CD454" s="5"/>
      <c r="CE454" s="5"/>
      <c r="CF454" s="1"/>
      <c r="CG454" s="5"/>
      <c r="CH454" s="1"/>
      <c r="CI454" s="5"/>
      <c r="CJ454" s="5"/>
      <c r="CK454" s="5"/>
      <c r="CL454" s="1"/>
      <c r="CM454" s="5"/>
      <c r="CN454" s="1"/>
      <c r="CO454" s="5"/>
      <c r="CP454" s="5"/>
      <c r="CQ454" s="5"/>
      <c r="CR454" s="1"/>
      <c r="CS454" s="5"/>
      <c r="CT454" s="1"/>
      <c r="CU454" s="5"/>
      <c r="CV454" s="5"/>
      <c r="CW454" s="5"/>
      <c r="CX454" s="1"/>
      <c r="CY454" s="5"/>
      <c r="CZ454" s="1"/>
      <c r="DA454" s="5"/>
      <c r="DB454" s="5"/>
      <c r="DC454" s="5"/>
      <c r="DD454" s="1"/>
      <c r="DE454" s="5"/>
      <c r="DF454" s="1"/>
      <c r="DG454" s="5"/>
      <c r="DH454" s="5"/>
      <c r="DI454" s="5"/>
      <c r="DJ454" s="1"/>
      <c r="DK454" s="5"/>
      <c r="DL454" s="1"/>
      <c r="DM454" s="5"/>
      <c r="DN454" s="5"/>
      <c r="DO454" s="5"/>
      <c r="DP454" s="1"/>
      <c r="DQ454" s="5"/>
      <c r="DR454" s="1"/>
      <c r="DS454" s="5"/>
      <c r="DT454" s="5"/>
      <c r="DU454" s="5"/>
      <c r="DV454" s="1"/>
      <c r="DW454" s="5"/>
      <c r="DX454" s="1"/>
      <c r="DY454" s="5"/>
      <c r="DZ454" s="5"/>
      <c r="EA454" s="5"/>
      <c r="EB454" s="1"/>
      <c r="EC454" s="5"/>
      <c r="ED454" s="1"/>
      <c r="EE454" s="5"/>
      <c r="EF454" s="5"/>
      <c r="EG454" s="5"/>
      <c r="EH454" s="1"/>
      <c r="EI454" s="5"/>
      <c r="EJ454" s="1"/>
      <c r="EK454" s="5"/>
      <c r="EL454" s="5"/>
      <c r="EM454" s="5"/>
      <c r="EN454" s="1"/>
      <c r="EO454" s="5"/>
      <c r="EP454" s="1"/>
      <c r="EQ454" s="5"/>
      <c r="ER454" s="5"/>
      <c r="ES454" s="5"/>
      <c r="ET454" s="1"/>
      <c r="EU454" s="5"/>
      <c r="EV454" s="1"/>
      <c r="EW454" s="5"/>
      <c r="EX454" s="5"/>
      <c r="EY454" s="5"/>
      <c r="EZ454" s="1"/>
      <c r="FA454" s="5"/>
      <c r="FB454" s="1"/>
      <c r="FC454" s="5"/>
      <c r="FD454" s="4"/>
      <c r="FE454" s="4"/>
      <c r="FF454" s="1"/>
      <c r="FG454" s="4"/>
      <c r="FH454" s="1"/>
      <c r="FI454" s="4"/>
      <c r="FJ454" s="4"/>
      <c r="FK454" s="4"/>
      <c r="FL454" s="1"/>
      <c r="FM454" s="4"/>
      <c r="FN454" s="1"/>
      <c r="FO454" s="4"/>
      <c r="FP454" s="4"/>
      <c r="FQ454" s="4"/>
      <c r="FR454" s="1"/>
      <c r="FS454" s="4"/>
      <c r="FT454" s="1"/>
      <c r="FU454" s="4"/>
      <c r="FV454" s="4"/>
      <c r="FW454" s="4"/>
      <c r="FX454" s="1"/>
      <c r="FY454" s="4"/>
      <c r="FZ454" s="1"/>
      <c r="GA454" s="4"/>
      <c r="GB454" s="4"/>
      <c r="GC454" s="4"/>
      <c r="GD454" s="1"/>
      <c r="GE454" s="4"/>
      <c r="GF454" s="1"/>
      <c r="GG454" s="4"/>
      <c r="GH454" s="4"/>
      <c r="GI454" s="4"/>
      <c r="GJ454" s="1"/>
      <c r="GK454" s="4"/>
      <c r="GL454" s="1"/>
      <c r="GM454" s="4"/>
      <c r="GN454" s="4"/>
      <c r="GO454" s="4"/>
      <c r="GP454" s="1"/>
      <c r="GQ454" s="4"/>
      <c r="GR454" s="1"/>
      <c r="GS454" s="4"/>
      <c r="GT454" s="4"/>
      <c r="GU454" s="4"/>
      <c r="GV454" s="1"/>
      <c r="GW454" s="4"/>
      <c r="GX454" s="1"/>
      <c r="GY454" s="4"/>
    </row>
    <row r="455" spans="1:207" s="8" customFormat="1" x14ac:dyDescent="0.25">
      <c r="A455" s="4"/>
      <c r="B455" s="4"/>
      <c r="C455" s="4"/>
      <c r="D455" s="30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6"/>
      <c r="BM455" s="5"/>
      <c r="BN455" s="4"/>
      <c r="BO455" s="7"/>
      <c r="BP455" s="7"/>
      <c r="BQ455" s="4"/>
      <c r="BR455" s="5"/>
      <c r="BS455" s="5"/>
      <c r="BT455" s="1"/>
      <c r="BU455" s="5"/>
      <c r="BV455" s="1"/>
      <c r="BW455" s="5"/>
      <c r="BX455" s="5"/>
      <c r="BY455" s="5"/>
      <c r="BZ455" s="1"/>
      <c r="CA455" s="5"/>
      <c r="CB455" s="1"/>
      <c r="CC455" s="5"/>
      <c r="CD455" s="5"/>
      <c r="CE455" s="5"/>
      <c r="CF455" s="1"/>
      <c r="CG455" s="5"/>
      <c r="CH455" s="1"/>
      <c r="CI455" s="5"/>
      <c r="CJ455" s="5"/>
      <c r="CK455" s="5"/>
      <c r="CL455" s="1"/>
      <c r="CM455" s="5"/>
      <c r="CN455" s="1"/>
      <c r="CO455" s="5"/>
      <c r="CP455" s="5"/>
      <c r="CQ455" s="5"/>
      <c r="CR455" s="1"/>
      <c r="CS455" s="5"/>
      <c r="CT455" s="1"/>
      <c r="CU455" s="5"/>
      <c r="CV455" s="5"/>
      <c r="CW455" s="5"/>
      <c r="CX455" s="1"/>
      <c r="CY455" s="5"/>
      <c r="CZ455" s="1"/>
      <c r="DA455" s="5"/>
      <c r="DB455" s="5"/>
      <c r="DC455" s="5"/>
      <c r="DD455" s="1"/>
      <c r="DE455" s="5"/>
      <c r="DF455" s="1"/>
      <c r="DG455" s="5"/>
      <c r="DH455" s="5"/>
      <c r="DI455" s="5"/>
      <c r="DJ455" s="1"/>
      <c r="DK455" s="5"/>
      <c r="DL455" s="1"/>
      <c r="DM455" s="5"/>
      <c r="DN455" s="5"/>
      <c r="DO455" s="5"/>
      <c r="DP455" s="1"/>
      <c r="DQ455" s="5"/>
      <c r="DR455" s="1"/>
      <c r="DS455" s="5"/>
      <c r="DT455" s="5"/>
      <c r="DU455" s="5"/>
      <c r="DV455" s="1"/>
      <c r="DW455" s="5"/>
      <c r="DX455" s="1"/>
      <c r="DY455" s="5"/>
      <c r="DZ455" s="5"/>
      <c r="EA455" s="5"/>
      <c r="EB455" s="1"/>
      <c r="EC455" s="5"/>
      <c r="ED455" s="1"/>
      <c r="EE455" s="5"/>
      <c r="EF455" s="5"/>
      <c r="EG455" s="5"/>
      <c r="EH455" s="1"/>
      <c r="EI455" s="5"/>
      <c r="EJ455" s="1"/>
      <c r="EK455" s="5"/>
      <c r="EL455" s="5"/>
      <c r="EM455" s="5"/>
      <c r="EN455" s="1"/>
      <c r="EO455" s="5"/>
      <c r="EP455" s="1"/>
      <c r="EQ455" s="5"/>
      <c r="ER455" s="5"/>
      <c r="ES455" s="5"/>
      <c r="ET455" s="1"/>
      <c r="EU455" s="5"/>
      <c r="EV455" s="1"/>
      <c r="EW455" s="5"/>
      <c r="EX455" s="5"/>
      <c r="EY455" s="5"/>
      <c r="EZ455" s="1"/>
      <c r="FA455" s="5"/>
      <c r="FB455" s="1"/>
      <c r="FC455" s="5"/>
      <c r="FD455" s="4"/>
      <c r="FE455" s="4"/>
      <c r="FF455" s="1"/>
      <c r="FG455" s="4"/>
      <c r="FH455" s="1"/>
      <c r="FI455" s="4"/>
      <c r="FJ455" s="4"/>
      <c r="FK455" s="4"/>
      <c r="FL455" s="1"/>
      <c r="FM455" s="4"/>
      <c r="FN455" s="1"/>
      <c r="FO455" s="4"/>
      <c r="FP455" s="4"/>
      <c r="FQ455" s="4"/>
      <c r="FR455" s="1"/>
      <c r="FS455" s="4"/>
      <c r="FT455" s="1"/>
      <c r="FU455" s="4"/>
      <c r="FV455" s="4"/>
      <c r="FW455" s="4"/>
      <c r="FX455" s="1"/>
      <c r="FY455" s="4"/>
      <c r="FZ455" s="1"/>
      <c r="GA455" s="4"/>
      <c r="GB455" s="4"/>
      <c r="GC455" s="4"/>
      <c r="GD455" s="1"/>
      <c r="GE455" s="4"/>
      <c r="GF455" s="1"/>
      <c r="GG455" s="4"/>
      <c r="GH455" s="4"/>
      <c r="GI455" s="4"/>
      <c r="GJ455" s="1"/>
      <c r="GK455" s="4"/>
      <c r="GL455" s="1"/>
      <c r="GM455" s="4"/>
      <c r="GN455" s="4"/>
      <c r="GO455" s="4"/>
      <c r="GP455" s="1"/>
      <c r="GQ455" s="4"/>
      <c r="GR455" s="1"/>
      <c r="GS455" s="4"/>
      <c r="GT455" s="4"/>
      <c r="GU455" s="4"/>
      <c r="GV455" s="1"/>
      <c r="GW455" s="4"/>
      <c r="GX455" s="1"/>
      <c r="GY455" s="4"/>
    </row>
    <row r="456" spans="1:207" s="8" customFormat="1" x14ac:dyDescent="0.25">
      <c r="A456" s="4"/>
      <c r="B456" s="4"/>
      <c r="C456" s="4"/>
      <c r="D456" s="30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6"/>
      <c r="BM456" s="5"/>
      <c r="BN456" s="4"/>
      <c r="BO456" s="7"/>
      <c r="BP456" s="7"/>
      <c r="BQ456" s="4"/>
      <c r="BR456" s="5"/>
      <c r="BS456" s="5"/>
      <c r="BT456" s="1"/>
      <c r="BU456" s="5"/>
      <c r="BV456" s="1"/>
      <c r="BW456" s="5"/>
      <c r="BX456" s="5"/>
      <c r="BY456" s="5"/>
      <c r="BZ456" s="1"/>
      <c r="CA456" s="5"/>
      <c r="CB456" s="1"/>
      <c r="CC456" s="5"/>
      <c r="CD456" s="5"/>
      <c r="CE456" s="5"/>
      <c r="CF456" s="1"/>
      <c r="CG456" s="5"/>
      <c r="CH456" s="1"/>
      <c r="CI456" s="5"/>
      <c r="CJ456" s="5"/>
      <c r="CK456" s="5"/>
      <c r="CL456" s="1"/>
      <c r="CM456" s="5"/>
      <c r="CN456" s="1"/>
      <c r="CO456" s="5"/>
      <c r="CP456" s="5"/>
      <c r="CQ456" s="5"/>
      <c r="CR456" s="1"/>
      <c r="CS456" s="5"/>
      <c r="CT456" s="1"/>
      <c r="CU456" s="5"/>
      <c r="CV456" s="5"/>
      <c r="CW456" s="5"/>
      <c r="CX456" s="1"/>
      <c r="CY456" s="5"/>
      <c r="CZ456" s="1"/>
      <c r="DA456" s="5"/>
      <c r="DB456" s="5"/>
      <c r="DC456" s="5"/>
      <c r="DD456" s="1"/>
      <c r="DE456" s="5"/>
      <c r="DF456" s="1"/>
      <c r="DG456" s="5"/>
      <c r="DH456" s="5"/>
      <c r="DI456" s="5"/>
      <c r="DJ456" s="1"/>
      <c r="DK456" s="5"/>
      <c r="DL456" s="1"/>
      <c r="DM456" s="5"/>
      <c r="DN456" s="5"/>
      <c r="DO456" s="5"/>
      <c r="DP456" s="1"/>
      <c r="DQ456" s="5"/>
      <c r="DR456" s="1"/>
      <c r="DS456" s="5"/>
      <c r="DT456" s="5"/>
      <c r="DU456" s="5"/>
      <c r="DV456" s="1"/>
      <c r="DW456" s="5"/>
      <c r="DX456" s="1"/>
      <c r="DY456" s="5"/>
      <c r="DZ456" s="5"/>
      <c r="EA456" s="5"/>
      <c r="EB456" s="1"/>
      <c r="EC456" s="5"/>
      <c r="ED456" s="1"/>
      <c r="EE456" s="5"/>
      <c r="EF456" s="5"/>
      <c r="EG456" s="5"/>
      <c r="EH456" s="1"/>
      <c r="EI456" s="5"/>
      <c r="EJ456" s="1"/>
      <c r="EK456" s="5"/>
      <c r="EL456" s="5"/>
      <c r="EM456" s="5"/>
      <c r="EN456" s="1"/>
      <c r="EO456" s="5"/>
      <c r="EP456" s="1"/>
      <c r="EQ456" s="5"/>
      <c r="ER456" s="5"/>
      <c r="ES456" s="5"/>
      <c r="ET456" s="1"/>
      <c r="EU456" s="5"/>
      <c r="EV456" s="1"/>
      <c r="EW456" s="5"/>
      <c r="EX456" s="5"/>
      <c r="EY456" s="5"/>
      <c r="EZ456" s="1"/>
      <c r="FA456" s="5"/>
      <c r="FB456" s="1"/>
      <c r="FC456" s="5"/>
      <c r="FD456" s="4"/>
      <c r="FE456" s="4"/>
      <c r="FF456" s="1"/>
      <c r="FG456" s="4"/>
      <c r="FH456" s="1"/>
      <c r="FI456" s="4"/>
      <c r="FJ456" s="4"/>
      <c r="FK456" s="4"/>
      <c r="FL456" s="1"/>
      <c r="FM456" s="4"/>
      <c r="FN456" s="1"/>
      <c r="FO456" s="4"/>
      <c r="FP456" s="4"/>
      <c r="FQ456" s="4"/>
      <c r="FR456" s="1"/>
      <c r="FS456" s="4"/>
      <c r="FT456" s="1"/>
      <c r="FU456" s="4"/>
      <c r="FV456" s="4"/>
      <c r="FW456" s="4"/>
      <c r="FX456" s="1"/>
      <c r="FY456" s="4"/>
      <c r="FZ456" s="1"/>
      <c r="GA456" s="4"/>
      <c r="GB456" s="4"/>
      <c r="GC456" s="4"/>
      <c r="GD456" s="1"/>
      <c r="GE456" s="4"/>
      <c r="GF456" s="1"/>
      <c r="GG456" s="4"/>
      <c r="GH456" s="4"/>
      <c r="GI456" s="4"/>
      <c r="GJ456" s="1"/>
      <c r="GK456" s="4"/>
      <c r="GL456" s="1"/>
      <c r="GM456" s="4"/>
      <c r="GN456" s="4"/>
      <c r="GO456" s="4"/>
      <c r="GP456" s="1"/>
      <c r="GQ456" s="4"/>
      <c r="GR456" s="1"/>
      <c r="GS456" s="4"/>
      <c r="GT456" s="4"/>
      <c r="GU456" s="4"/>
      <c r="GV456" s="1"/>
      <c r="GW456" s="4"/>
      <c r="GX456" s="1"/>
      <c r="GY456" s="4"/>
    </row>
    <row r="457" spans="1:207" s="8" customFormat="1" x14ac:dyDescent="0.25">
      <c r="A457" s="4"/>
      <c r="B457" s="4"/>
      <c r="C457" s="4"/>
      <c r="D457" s="30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6"/>
      <c r="BM457" s="5"/>
      <c r="BN457" s="4"/>
      <c r="BO457" s="7"/>
      <c r="BP457" s="7"/>
      <c r="BQ457" s="4"/>
      <c r="BR457" s="5"/>
      <c r="BS457" s="5"/>
      <c r="BT457" s="1"/>
      <c r="BU457" s="5"/>
      <c r="BV457" s="1"/>
      <c r="BW457" s="5"/>
      <c r="BX457" s="5"/>
      <c r="BY457" s="5"/>
      <c r="BZ457" s="1"/>
      <c r="CA457" s="5"/>
      <c r="CB457" s="1"/>
      <c r="CC457" s="5"/>
      <c r="CD457" s="5"/>
      <c r="CE457" s="5"/>
      <c r="CF457" s="1"/>
      <c r="CG457" s="5"/>
      <c r="CH457" s="1"/>
      <c r="CI457" s="5"/>
      <c r="CJ457" s="5"/>
      <c r="CK457" s="5"/>
      <c r="CL457" s="1"/>
      <c r="CM457" s="5"/>
      <c r="CN457" s="1"/>
      <c r="CO457" s="5"/>
      <c r="CP457" s="5"/>
      <c r="CQ457" s="5"/>
      <c r="CR457" s="1"/>
      <c r="CS457" s="5"/>
      <c r="CT457" s="1"/>
      <c r="CU457" s="5"/>
      <c r="CV457" s="5"/>
      <c r="CW457" s="5"/>
      <c r="CX457" s="1"/>
      <c r="CY457" s="5"/>
      <c r="CZ457" s="1"/>
      <c r="DA457" s="5"/>
      <c r="DB457" s="5"/>
      <c r="DC457" s="5"/>
      <c r="DD457" s="1"/>
      <c r="DE457" s="5"/>
      <c r="DF457" s="1"/>
      <c r="DG457" s="5"/>
      <c r="DH457" s="5"/>
      <c r="DI457" s="5"/>
      <c r="DJ457" s="1"/>
      <c r="DK457" s="5"/>
      <c r="DL457" s="1"/>
      <c r="DM457" s="5"/>
      <c r="DN457" s="5"/>
      <c r="DO457" s="5"/>
      <c r="DP457" s="1"/>
      <c r="DQ457" s="5"/>
      <c r="DR457" s="1"/>
      <c r="DS457" s="5"/>
      <c r="DT457" s="5"/>
      <c r="DU457" s="5"/>
      <c r="DV457" s="1"/>
      <c r="DW457" s="5"/>
      <c r="DX457" s="1"/>
      <c r="DY457" s="5"/>
      <c r="DZ457" s="5"/>
      <c r="EA457" s="5"/>
      <c r="EB457" s="1"/>
      <c r="EC457" s="5"/>
      <c r="ED457" s="1"/>
      <c r="EE457" s="5"/>
      <c r="EF457" s="5"/>
      <c r="EG457" s="5"/>
      <c r="EH457" s="1"/>
      <c r="EI457" s="5"/>
      <c r="EJ457" s="1"/>
      <c r="EK457" s="5"/>
      <c r="EL457" s="5"/>
      <c r="EM457" s="5"/>
      <c r="EN457" s="1"/>
      <c r="EO457" s="5"/>
      <c r="EP457" s="1"/>
      <c r="EQ457" s="5"/>
      <c r="ER457" s="5"/>
      <c r="ES457" s="5"/>
      <c r="ET457" s="1"/>
      <c r="EU457" s="5"/>
      <c r="EV457" s="1"/>
      <c r="EW457" s="5"/>
      <c r="EX457" s="5"/>
      <c r="EY457" s="5"/>
      <c r="EZ457" s="1"/>
      <c r="FA457" s="5"/>
      <c r="FB457" s="1"/>
      <c r="FC457" s="5"/>
      <c r="FD457" s="4"/>
      <c r="FE457" s="4"/>
      <c r="FF457" s="1"/>
      <c r="FG457" s="4"/>
      <c r="FH457" s="1"/>
      <c r="FI457" s="4"/>
      <c r="FJ457" s="4"/>
      <c r="FK457" s="4"/>
      <c r="FL457" s="1"/>
      <c r="FM457" s="4"/>
      <c r="FN457" s="1"/>
      <c r="FO457" s="4"/>
      <c r="FP457" s="4"/>
      <c r="FQ457" s="4"/>
      <c r="FR457" s="1"/>
      <c r="FS457" s="4"/>
      <c r="FT457" s="1"/>
      <c r="FU457" s="4"/>
      <c r="FV457" s="4"/>
      <c r="FW457" s="4"/>
      <c r="FX457" s="1"/>
      <c r="FY457" s="4"/>
      <c r="FZ457" s="1"/>
      <c r="GA457" s="4"/>
      <c r="GB457" s="4"/>
      <c r="GC457" s="4"/>
      <c r="GD457" s="1"/>
      <c r="GE457" s="4"/>
      <c r="GF457" s="1"/>
      <c r="GG457" s="4"/>
      <c r="GH457" s="4"/>
      <c r="GI457" s="4"/>
      <c r="GJ457" s="1"/>
      <c r="GK457" s="4"/>
      <c r="GL457" s="1"/>
      <c r="GM457" s="4"/>
      <c r="GN457" s="4"/>
      <c r="GO457" s="4"/>
      <c r="GP457" s="1"/>
      <c r="GQ457" s="4"/>
      <c r="GR457" s="1"/>
      <c r="GS457" s="4"/>
      <c r="GT457" s="4"/>
      <c r="GU457" s="4"/>
      <c r="GV457" s="1"/>
      <c r="GW457" s="4"/>
      <c r="GX457" s="1"/>
      <c r="GY457" s="4"/>
    </row>
    <row r="458" spans="1:207" s="8" customFormat="1" x14ac:dyDescent="0.25">
      <c r="A458" s="4"/>
      <c r="B458" s="4"/>
      <c r="C458" s="4"/>
      <c r="D458" s="30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6"/>
      <c r="BM458" s="5"/>
      <c r="BN458" s="4"/>
      <c r="BO458" s="7"/>
      <c r="BP458" s="7"/>
      <c r="BQ458" s="4"/>
      <c r="BR458" s="5"/>
      <c r="BS458" s="5"/>
      <c r="BT458" s="1"/>
      <c r="BU458" s="5"/>
      <c r="BV458" s="1"/>
      <c r="BW458" s="5"/>
      <c r="BX458" s="5"/>
      <c r="BY458" s="5"/>
      <c r="BZ458" s="1"/>
      <c r="CA458" s="5"/>
      <c r="CB458" s="1"/>
      <c r="CC458" s="5"/>
      <c r="CD458" s="5"/>
      <c r="CE458" s="5"/>
      <c r="CF458" s="1"/>
      <c r="CG458" s="5"/>
      <c r="CH458" s="1"/>
      <c r="CI458" s="5"/>
      <c r="CJ458" s="5"/>
      <c r="CK458" s="5"/>
      <c r="CL458" s="1"/>
      <c r="CM458" s="5"/>
      <c r="CN458" s="1"/>
      <c r="CO458" s="5"/>
      <c r="CP458" s="5"/>
      <c r="CQ458" s="5"/>
      <c r="CR458" s="1"/>
      <c r="CS458" s="5"/>
      <c r="CT458" s="1"/>
      <c r="CU458" s="5"/>
      <c r="CV458" s="5"/>
      <c r="CW458" s="5"/>
      <c r="CX458" s="1"/>
      <c r="CY458" s="5"/>
      <c r="CZ458" s="1"/>
      <c r="DA458" s="5"/>
      <c r="DB458" s="5"/>
      <c r="DC458" s="5"/>
      <c r="DD458" s="1"/>
      <c r="DE458" s="5"/>
      <c r="DF458" s="1"/>
      <c r="DG458" s="5"/>
      <c r="DH458" s="5"/>
      <c r="DI458" s="5"/>
      <c r="DJ458" s="1"/>
      <c r="DK458" s="5"/>
      <c r="DL458" s="1"/>
      <c r="DM458" s="5"/>
      <c r="DN458" s="5"/>
      <c r="DO458" s="5"/>
      <c r="DP458" s="1"/>
      <c r="DQ458" s="5"/>
      <c r="DR458" s="1"/>
      <c r="DS458" s="5"/>
      <c r="DT458" s="5"/>
      <c r="DU458" s="5"/>
      <c r="DV458" s="1"/>
      <c r="DW458" s="5"/>
      <c r="DX458" s="1"/>
      <c r="DY458" s="5"/>
      <c r="DZ458" s="5"/>
      <c r="EA458" s="5"/>
      <c r="EB458" s="1"/>
      <c r="EC458" s="5"/>
      <c r="ED458" s="1"/>
      <c r="EE458" s="5"/>
      <c r="EF458" s="5"/>
      <c r="EG458" s="5"/>
      <c r="EH458" s="1"/>
      <c r="EI458" s="5"/>
      <c r="EJ458" s="1"/>
      <c r="EK458" s="5"/>
      <c r="EL458" s="5"/>
      <c r="EM458" s="5"/>
      <c r="EN458" s="1"/>
      <c r="EO458" s="5"/>
      <c r="EP458" s="1"/>
      <c r="EQ458" s="5"/>
      <c r="ER458" s="5"/>
      <c r="ES458" s="5"/>
      <c r="ET458" s="1"/>
      <c r="EU458" s="5"/>
      <c r="EV458" s="1"/>
      <c r="EW458" s="5"/>
      <c r="EX458" s="5"/>
      <c r="EY458" s="5"/>
      <c r="EZ458" s="1"/>
      <c r="FA458" s="5"/>
      <c r="FB458" s="1"/>
      <c r="FC458" s="5"/>
      <c r="FD458" s="4"/>
      <c r="FE458" s="4"/>
      <c r="FF458" s="1"/>
      <c r="FG458" s="4"/>
      <c r="FH458" s="1"/>
      <c r="FI458" s="4"/>
      <c r="FJ458" s="4"/>
      <c r="FK458" s="4"/>
      <c r="FL458" s="1"/>
      <c r="FM458" s="4"/>
      <c r="FN458" s="1"/>
      <c r="FO458" s="4"/>
      <c r="FP458" s="4"/>
      <c r="FQ458" s="4"/>
      <c r="FR458" s="1"/>
      <c r="FS458" s="4"/>
      <c r="FT458" s="1"/>
      <c r="FU458" s="4"/>
      <c r="FV458" s="4"/>
      <c r="FW458" s="4"/>
      <c r="FX458" s="1"/>
      <c r="FY458" s="4"/>
      <c r="FZ458" s="1"/>
      <c r="GA458" s="4"/>
      <c r="GB458" s="4"/>
      <c r="GC458" s="4"/>
      <c r="GD458" s="1"/>
      <c r="GE458" s="4"/>
      <c r="GF458" s="1"/>
      <c r="GG458" s="4"/>
      <c r="GH458" s="4"/>
      <c r="GI458" s="4"/>
      <c r="GJ458" s="1"/>
      <c r="GK458" s="4"/>
      <c r="GL458" s="1"/>
      <c r="GM458" s="4"/>
      <c r="GN458" s="4"/>
      <c r="GO458" s="4"/>
      <c r="GP458" s="1"/>
      <c r="GQ458" s="4"/>
      <c r="GR458" s="1"/>
      <c r="GS458" s="4"/>
      <c r="GT458" s="4"/>
      <c r="GU458" s="4"/>
      <c r="GV458" s="1"/>
      <c r="GW458" s="4"/>
      <c r="GX458" s="1"/>
      <c r="GY458" s="4"/>
    </row>
    <row r="459" spans="1:207" s="8" customFormat="1" x14ac:dyDescent="0.25">
      <c r="A459" s="4"/>
      <c r="B459" s="4"/>
      <c r="C459" s="4"/>
      <c r="D459" s="30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6"/>
      <c r="BM459" s="5"/>
      <c r="BN459" s="4"/>
      <c r="BO459" s="7"/>
      <c r="BP459" s="7"/>
      <c r="BQ459" s="4"/>
      <c r="BR459" s="5"/>
      <c r="BS459" s="5"/>
      <c r="BT459" s="1"/>
      <c r="BU459" s="5"/>
      <c r="BV459" s="1"/>
      <c r="BW459" s="5"/>
      <c r="BX459" s="5"/>
      <c r="BY459" s="5"/>
      <c r="BZ459" s="1"/>
      <c r="CA459" s="5"/>
      <c r="CB459" s="1"/>
      <c r="CC459" s="5"/>
      <c r="CD459" s="5"/>
      <c r="CE459" s="5"/>
      <c r="CF459" s="1"/>
      <c r="CG459" s="5"/>
      <c r="CH459" s="1"/>
      <c r="CI459" s="5"/>
      <c r="CJ459" s="5"/>
      <c r="CK459" s="5"/>
      <c r="CL459" s="1"/>
      <c r="CM459" s="5"/>
      <c r="CN459" s="1"/>
      <c r="CO459" s="5"/>
      <c r="CP459" s="5"/>
      <c r="CQ459" s="5"/>
      <c r="CR459" s="1"/>
      <c r="CS459" s="5"/>
      <c r="CT459" s="1"/>
      <c r="CU459" s="5"/>
      <c r="CV459" s="5"/>
      <c r="CW459" s="5"/>
      <c r="CX459" s="1"/>
      <c r="CY459" s="5"/>
      <c r="CZ459" s="1"/>
      <c r="DA459" s="5"/>
      <c r="DB459" s="5"/>
      <c r="DC459" s="5"/>
      <c r="DD459" s="1"/>
      <c r="DE459" s="5"/>
      <c r="DF459" s="1"/>
      <c r="DG459" s="5"/>
      <c r="DH459" s="5"/>
      <c r="DI459" s="5"/>
      <c r="DJ459" s="1"/>
      <c r="DK459" s="5"/>
      <c r="DL459" s="1"/>
      <c r="DM459" s="5"/>
      <c r="DN459" s="5"/>
      <c r="DO459" s="5"/>
      <c r="DP459" s="1"/>
      <c r="DQ459" s="5"/>
      <c r="DR459" s="1"/>
      <c r="DS459" s="5"/>
      <c r="DT459" s="5"/>
      <c r="DU459" s="5"/>
      <c r="DV459" s="1"/>
      <c r="DW459" s="5"/>
      <c r="DX459" s="1"/>
      <c r="DY459" s="5"/>
      <c r="DZ459" s="5"/>
      <c r="EA459" s="5"/>
      <c r="EB459" s="1"/>
      <c r="EC459" s="5"/>
      <c r="ED459" s="1"/>
      <c r="EE459" s="5"/>
      <c r="EF459" s="5"/>
      <c r="EG459" s="5"/>
      <c r="EH459" s="1"/>
      <c r="EI459" s="5"/>
      <c r="EJ459" s="1"/>
      <c r="EK459" s="5"/>
      <c r="EL459" s="5"/>
      <c r="EM459" s="5"/>
      <c r="EN459" s="1"/>
      <c r="EO459" s="5"/>
      <c r="EP459" s="1"/>
      <c r="EQ459" s="5"/>
      <c r="ER459" s="5"/>
      <c r="ES459" s="5"/>
      <c r="ET459" s="1"/>
      <c r="EU459" s="5"/>
      <c r="EV459" s="1"/>
      <c r="EW459" s="5"/>
      <c r="EX459" s="5"/>
      <c r="EY459" s="5"/>
      <c r="EZ459" s="1"/>
      <c r="FA459" s="5"/>
      <c r="FB459" s="1"/>
      <c r="FC459" s="5"/>
      <c r="FD459" s="4"/>
      <c r="FE459" s="4"/>
      <c r="FF459" s="1"/>
      <c r="FG459" s="4"/>
      <c r="FH459" s="1"/>
      <c r="FI459" s="4"/>
      <c r="FJ459" s="4"/>
      <c r="FK459" s="4"/>
      <c r="FL459" s="1"/>
      <c r="FM459" s="4"/>
      <c r="FN459" s="1"/>
      <c r="FO459" s="4"/>
      <c r="FP459" s="4"/>
      <c r="FQ459" s="4"/>
      <c r="FR459" s="1"/>
      <c r="FS459" s="4"/>
      <c r="FT459" s="1"/>
      <c r="FU459" s="4"/>
      <c r="FV459" s="4"/>
      <c r="FW459" s="4"/>
      <c r="FX459" s="1"/>
      <c r="FY459" s="4"/>
      <c r="FZ459" s="1"/>
      <c r="GA459" s="4"/>
      <c r="GB459" s="4"/>
      <c r="GC459" s="4"/>
      <c r="GD459" s="1"/>
      <c r="GE459" s="4"/>
      <c r="GF459" s="1"/>
      <c r="GG459" s="4"/>
      <c r="GH459" s="4"/>
      <c r="GI459" s="4"/>
      <c r="GJ459" s="1"/>
      <c r="GK459" s="4"/>
      <c r="GL459" s="1"/>
      <c r="GM459" s="4"/>
      <c r="GN459" s="4"/>
      <c r="GO459" s="4"/>
      <c r="GP459" s="1"/>
      <c r="GQ459" s="4"/>
      <c r="GR459" s="1"/>
      <c r="GS459" s="4"/>
      <c r="GT459" s="4"/>
      <c r="GU459" s="4"/>
      <c r="GV459" s="1"/>
      <c r="GW459" s="4"/>
      <c r="GX459" s="1"/>
      <c r="GY459" s="4"/>
    </row>
    <row r="460" spans="1:207" s="8" customFormat="1" x14ac:dyDescent="0.25">
      <c r="A460" s="4"/>
      <c r="B460" s="4"/>
      <c r="C460" s="4"/>
      <c r="D460" s="30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6"/>
      <c r="BM460" s="5"/>
      <c r="BN460" s="4"/>
      <c r="BO460" s="7"/>
      <c r="BP460" s="7"/>
      <c r="BQ460" s="4"/>
      <c r="BR460" s="5"/>
      <c r="BS460" s="5"/>
      <c r="BT460" s="1"/>
      <c r="BU460" s="5"/>
      <c r="BV460" s="1"/>
      <c r="BW460" s="5"/>
      <c r="BX460" s="5"/>
      <c r="BY460" s="5"/>
      <c r="BZ460" s="1"/>
      <c r="CA460" s="5"/>
      <c r="CB460" s="1"/>
      <c r="CC460" s="5"/>
      <c r="CD460" s="5"/>
      <c r="CE460" s="5"/>
      <c r="CF460" s="1"/>
      <c r="CG460" s="5"/>
      <c r="CH460" s="1"/>
      <c r="CI460" s="5"/>
      <c r="CJ460" s="5"/>
      <c r="CK460" s="5"/>
      <c r="CL460" s="1"/>
      <c r="CM460" s="5"/>
      <c r="CN460" s="1"/>
      <c r="CO460" s="5"/>
      <c r="CP460" s="5"/>
      <c r="CQ460" s="5"/>
      <c r="CR460" s="1"/>
      <c r="CS460" s="5"/>
      <c r="CT460" s="1"/>
      <c r="CU460" s="5"/>
      <c r="CV460" s="5"/>
      <c r="CW460" s="5"/>
      <c r="CX460" s="1"/>
      <c r="CY460" s="5"/>
      <c r="CZ460" s="1"/>
      <c r="DA460" s="5"/>
      <c r="DB460" s="5"/>
      <c r="DC460" s="5"/>
      <c r="DD460" s="1"/>
      <c r="DE460" s="5"/>
      <c r="DF460" s="1"/>
      <c r="DG460" s="5"/>
      <c r="DH460" s="5"/>
      <c r="DI460" s="5"/>
      <c r="DJ460" s="1"/>
      <c r="DK460" s="5"/>
      <c r="DL460" s="1"/>
      <c r="DM460" s="5"/>
      <c r="DN460" s="5"/>
      <c r="DO460" s="5"/>
      <c r="DP460" s="1"/>
      <c r="DQ460" s="5"/>
      <c r="DR460" s="1"/>
      <c r="DS460" s="5"/>
      <c r="DT460" s="5"/>
      <c r="DU460" s="5"/>
      <c r="DV460" s="1"/>
      <c r="DW460" s="5"/>
      <c r="DX460" s="1"/>
      <c r="DY460" s="5"/>
      <c r="DZ460" s="5"/>
      <c r="EA460" s="5"/>
      <c r="EB460" s="1"/>
      <c r="EC460" s="5"/>
      <c r="ED460" s="1"/>
      <c r="EE460" s="5"/>
      <c r="EF460" s="5"/>
      <c r="EG460" s="5"/>
      <c r="EH460" s="1"/>
      <c r="EI460" s="5"/>
      <c r="EJ460" s="1"/>
      <c r="EK460" s="5"/>
      <c r="EL460" s="5"/>
      <c r="EM460" s="5"/>
      <c r="EN460" s="1"/>
      <c r="EO460" s="5"/>
      <c r="EP460" s="1"/>
      <c r="EQ460" s="5"/>
      <c r="ER460" s="5"/>
      <c r="ES460" s="5"/>
      <c r="ET460" s="1"/>
      <c r="EU460" s="5"/>
      <c r="EV460" s="1"/>
      <c r="EW460" s="5"/>
      <c r="EX460" s="5"/>
      <c r="EY460" s="5"/>
      <c r="EZ460" s="1"/>
      <c r="FA460" s="5"/>
      <c r="FB460" s="1"/>
      <c r="FC460" s="5"/>
      <c r="FD460" s="4"/>
      <c r="FE460" s="4"/>
      <c r="FF460" s="1"/>
      <c r="FG460" s="4"/>
      <c r="FH460" s="1"/>
      <c r="FI460" s="4"/>
      <c r="FJ460" s="4"/>
      <c r="FK460" s="4"/>
      <c r="FL460" s="1"/>
      <c r="FM460" s="4"/>
      <c r="FN460" s="1"/>
      <c r="FO460" s="4"/>
      <c r="FP460" s="4"/>
      <c r="FQ460" s="4"/>
      <c r="FR460" s="1"/>
      <c r="FS460" s="4"/>
      <c r="FT460" s="1"/>
      <c r="FU460" s="4"/>
      <c r="FV460" s="4"/>
      <c r="FW460" s="4"/>
      <c r="FX460" s="1"/>
      <c r="FY460" s="4"/>
      <c r="FZ460" s="1"/>
      <c r="GA460" s="4"/>
      <c r="GB460" s="4"/>
      <c r="GC460" s="4"/>
      <c r="GD460" s="1"/>
      <c r="GE460" s="4"/>
      <c r="GF460" s="1"/>
      <c r="GG460" s="4"/>
      <c r="GH460" s="4"/>
      <c r="GI460" s="4"/>
      <c r="GJ460" s="1"/>
      <c r="GK460" s="4"/>
      <c r="GL460" s="1"/>
      <c r="GM460" s="4"/>
      <c r="GN460" s="4"/>
      <c r="GO460" s="4"/>
      <c r="GP460" s="1"/>
      <c r="GQ460" s="4"/>
      <c r="GR460" s="1"/>
      <c r="GS460" s="4"/>
      <c r="GT460" s="4"/>
      <c r="GU460" s="4"/>
      <c r="GV460" s="1"/>
      <c r="GW460" s="4"/>
      <c r="GX460" s="1"/>
      <c r="GY460" s="4"/>
    </row>
    <row r="461" spans="1:207" s="8" customFormat="1" x14ac:dyDescent="0.25">
      <c r="A461" s="4"/>
      <c r="B461" s="4"/>
      <c r="C461" s="4"/>
      <c r="D461" s="30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6"/>
      <c r="BM461" s="5"/>
      <c r="BN461" s="4"/>
      <c r="BO461" s="7"/>
      <c r="BP461" s="7"/>
      <c r="BQ461" s="4"/>
      <c r="BR461" s="5"/>
      <c r="BS461" s="5"/>
      <c r="BT461" s="1"/>
      <c r="BU461" s="5"/>
      <c r="BV461" s="1"/>
      <c r="BW461" s="5"/>
      <c r="BX461" s="5"/>
      <c r="BY461" s="5"/>
      <c r="BZ461" s="1"/>
      <c r="CA461" s="5"/>
      <c r="CB461" s="1"/>
      <c r="CC461" s="5"/>
      <c r="CD461" s="5"/>
      <c r="CE461" s="5"/>
      <c r="CF461" s="1"/>
      <c r="CG461" s="5"/>
      <c r="CH461" s="1"/>
      <c r="CI461" s="5"/>
      <c r="CJ461" s="5"/>
      <c r="CK461" s="5"/>
      <c r="CL461" s="1"/>
      <c r="CM461" s="5"/>
      <c r="CN461" s="1"/>
      <c r="CO461" s="5"/>
      <c r="CP461" s="5"/>
      <c r="CQ461" s="5"/>
      <c r="CR461" s="1"/>
      <c r="CS461" s="5"/>
      <c r="CT461" s="1"/>
      <c r="CU461" s="5"/>
      <c r="CV461" s="5"/>
      <c r="CW461" s="5"/>
      <c r="CX461" s="1"/>
      <c r="CY461" s="5"/>
      <c r="CZ461" s="1"/>
      <c r="DA461" s="5"/>
      <c r="DB461" s="5"/>
      <c r="DC461" s="5"/>
      <c r="DD461" s="1"/>
      <c r="DE461" s="5"/>
      <c r="DF461" s="1"/>
      <c r="DG461" s="5"/>
      <c r="DH461" s="5"/>
      <c r="DI461" s="5"/>
      <c r="DJ461" s="1"/>
      <c r="DK461" s="5"/>
      <c r="DL461" s="1"/>
      <c r="DM461" s="5"/>
      <c r="DN461" s="5"/>
      <c r="DO461" s="5"/>
      <c r="DP461" s="1"/>
      <c r="DQ461" s="5"/>
      <c r="DR461" s="1"/>
      <c r="DS461" s="5"/>
      <c r="DT461" s="5"/>
      <c r="DU461" s="5"/>
      <c r="DV461" s="1"/>
      <c r="DW461" s="5"/>
      <c r="DX461" s="1"/>
      <c r="DY461" s="5"/>
      <c r="DZ461" s="5"/>
      <c r="EA461" s="5"/>
      <c r="EB461" s="1"/>
      <c r="EC461" s="5"/>
      <c r="ED461" s="1"/>
      <c r="EE461" s="5"/>
      <c r="EF461" s="5"/>
      <c r="EG461" s="5"/>
      <c r="EH461" s="1"/>
      <c r="EI461" s="5"/>
      <c r="EJ461" s="1"/>
      <c r="EK461" s="5"/>
      <c r="EL461" s="5"/>
      <c r="EM461" s="5"/>
      <c r="EN461" s="1"/>
      <c r="EO461" s="5"/>
      <c r="EP461" s="1"/>
      <c r="EQ461" s="5"/>
      <c r="ER461" s="5"/>
      <c r="ES461" s="5"/>
      <c r="ET461" s="1"/>
      <c r="EU461" s="5"/>
      <c r="EV461" s="1"/>
      <c r="EW461" s="5"/>
      <c r="EX461" s="5"/>
      <c r="EY461" s="5"/>
      <c r="EZ461" s="1"/>
      <c r="FA461" s="5"/>
      <c r="FB461" s="1"/>
      <c r="FC461" s="5"/>
      <c r="FD461" s="4"/>
      <c r="FE461" s="4"/>
      <c r="FF461" s="1"/>
      <c r="FG461" s="4"/>
      <c r="FH461" s="1"/>
      <c r="FI461" s="4"/>
      <c r="FJ461" s="4"/>
      <c r="FK461" s="4"/>
      <c r="FL461" s="1"/>
      <c r="FM461" s="4"/>
      <c r="FN461" s="1"/>
      <c r="FO461" s="4"/>
      <c r="FP461" s="4"/>
      <c r="FQ461" s="4"/>
      <c r="FR461" s="1"/>
      <c r="FS461" s="4"/>
      <c r="FT461" s="1"/>
      <c r="FU461" s="4"/>
      <c r="FV461" s="4"/>
      <c r="FW461" s="4"/>
      <c r="FX461" s="1"/>
      <c r="FY461" s="4"/>
      <c r="FZ461" s="1"/>
      <c r="GA461" s="4"/>
      <c r="GB461" s="4"/>
      <c r="GC461" s="4"/>
      <c r="GD461" s="1"/>
      <c r="GE461" s="4"/>
      <c r="GF461" s="1"/>
      <c r="GG461" s="4"/>
      <c r="GH461" s="4"/>
      <c r="GI461" s="4"/>
      <c r="GJ461" s="1"/>
      <c r="GK461" s="4"/>
      <c r="GL461" s="1"/>
      <c r="GM461" s="4"/>
      <c r="GN461" s="4"/>
      <c r="GO461" s="4"/>
      <c r="GP461" s="1"/>
      <c r="GQ461" s="4"/>
      <c r="GR461" s="1"/>
      <c r="GS461" s="4"/>
      <c r="GT461" s="4"/>
      <c r="GU461" s="4"/>
      <c r="GV461" s="1"/>
      <c r="GW461" s="4"/>
      <c r="GX461" s="1"/>
      <c r="GY461" s="4"/>
    </row>
    <row r="462" spans="1:207" s="8" customFormat="1" x14ac:dyDescent="0.25">
      <c r="A462" s="4"/>
      <c r="B462" s="4"/>
      <c r="C462" s="4"/>
      <c r="D462" s="30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6"/>
      <c r="BM462" s="5"/>
      <c r="BN462" s="4"/>
      <c r="BO462" s="7"/>
      <c r="BP462" s="7"/>
      <c r="BQ462" s="4"/>
      <c r="BR462" s="5"/>
      <c r="BS462" s="5"/>
      <c r="BT462" s="1"/>
      <c r="BU462" s="5"/>
      <c r="BV462" s="1"/>
      <c r="BW462" s="5"/>
      <c r="BX462" s="5"/>
      <c r="BY462" s="5"/>
      <c r="BZ462" s="1"/>
      <c r="CA462" s="5"/>
      <c r="CB462" s="1"/>
      <c r="CC462" s="5"/>
      <c r="CD462" s="5"/>
      <c r="CE462" s="5"/>
      <c r="CF462" s="1"/>
      <c r="CG462" s="5"/>
      <c r="CH462" s="1"/>
      <c r="CI462" s="5"/>
      <c r="CJ462" s="5"/>
      <c r="CK462" s="5"/>
      <c r="CL462" s="1"/>
      <c r="CM462" s="5"/>
      <c r="CN462" s="1"/>
      <c r="CO462" s="5"/>
      <c r="CP462" s="5"/>
      <c r="CQ462" s="5"/>
      <c r="CR462" s="1"/>
      <c r="CS462" s="5"/>
      <c r="CT462" s="1"/>
      <c r="CU462" s="5"/>
      <c r="CV462" s="5"/>
      <c r="CW462" s="5"/>
      <c r="CX462" s="1"/>
      <c r="CY462" s="5"/>
      <c r="CZ462" s="1"/>
      <c r="DA462" s="5"/>
      <c r="DB462" s="5"/>
      <c r="DC462" s="5"/>
      <c r="DD462" s="1"/>
      <c r="DE462" s="5"/>
      <c r="DF462" s="1"/>
      <c r="DG462" s="5"/>
      <c r="DH462" s="5"/>
      <c r="DI462" s="5"/>
      <c r="DJ462" s="1"/>
      <c r="DK462" s="5"/>
      <c r="DL462" s="1"/>
      <c r="DM462" s="5"/>
      <c r="DN462" s="5"/>
      <c r="DO462" s="5"/>
      <c r="DP462" s="1"/>
      <c r="DQ462" s="5"/>
      <c r="DR462" s="1"/>
      <c r="DS462" s="5"/>
      <c r="DT462" s="5"/>
      <c r="DU462" s="5"/>
      <c r="DV462" s="1"/>
      <c r="DW462" s="5"/>
      <c r="DX462" s="1"/>
      <c r="DY462" s="5"/>
      <c r="DZ462" s="5"/>
      <c r="EA462" s="5"/>
      <c r="EB462" s="1"/>
      <c r="EC462" s="5"/>
      <c r="ED462" s="1"/>
      <c r="EE462" s="5"/>
      <c r="EF462" s="5"/>
      <c r="EG462" s="5"/>
      <c r="EH462" s="1"/>
      <c r="EI462" s="5"/>
      <c r="EJ462" s="1"/>
      <c r="EK462" s="5"/>
      <c r="EL462" s="5"/>
      <c r="EM462" s="5"/>
      <c r="EN462" s="1"/>
      <c r="EO462" s="5"/>
      <c r="EP462" s="1"/>
      <c r="EQ462" s="5"/>
      <c r="ER462" s="5"/>
      <c r="ES462" s="5"/>
      <c r="ET462" s="1"/>
      <c r="EU462" s="5"/>
      <c r="EV462" s="1"/>
      <c r="EW462" s="5"/>
      <c r="EX462" s="5"/>
      <c r="EY462" s="5"/>
      <c r="EZ462" s="1"/>
      <c r="FA462" s="5"/>
      <c r="FB462" s="1"/>
      <c r="FC462" s="5"/>
      <c r="FD462" s="4"/>
      <c r="FE462" s="4"/>
      <c r="FF462" s="1"/>
      <c r="FG462" s="4"/>
      <c r="FH462" s="1"/>
      <c r="FI462" s="4"/>
      <c r="FJ462" s="4"/>
      <c r="FK462" s="4"/>
      <c r="FL462" s="1"/>
      <c r="FM462" s="4"/>
      <c r="FN462" s="1"/>
      <c r="FO462" s="4"/>
      <c r="FP462" s="4"/>
      <c r="FQ462" s="4"/>
      <c r="FR462" s="1"/>
      <c r="FS462" s="4"/>
      <c r="FT462" s="1"/>
      <c r="FU462" s="4"/>
      <c r="FV462" s="4"/>
      <c r="FW462" s="4"/>
      <c r="FX462" s="1"/>
      <c r="FY462" s="4"/>
      <c r="FZ462" s="1"/>
      <c r="GA462" s="4"/>
      <c r="GB462" s="4"/>
      <c r="GC462" s="4"/>
      <c r="GD462" s="1"/>
      <c r="GE462" s="4"/>
      <c r="GF462" s="1"/>
      <c r="GG462" s="4"/>
      <c r="GH462" s="4"/>
      <c r="GI462" s="4"/>
      <c r="GJ462" s="1"/>
      <c r="GK462" s="4"/>
      <c r="GL462" s="1"/>
      <c r="GM462" s="4"/>
      <c r="GN462" s="4"/>
      <c r="GO462" s="4"/>
      <c r="GP462" s="1"/>
      <c r="GQ462" s="4"/>
      <c r="GR462" s="1"/>
      <c r="GS462" s="4"/>
      <c r="GT462" s="4"/>
      <c r="GU462" s="4"/>
      <c r="GV462" s="1"/>
      <c r="GW462" s="4"/>
      <c r="GX462" s="1"/>
      <c r="GY462" s="4"/>
    </row>
    <row r="463" spans="1:207" s="8" customFormat="1" x14ac:dyDescent="0.25">
      <c r="A463" s="4"/>
      <c r="B463" s="4"/>
      <c r="C463" s="4"/>
      <c r="D463" s="30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6"/>
      <c r="BM463" s="5"/>
      <c r="BN463" s="4"/>
      <c r="BO463" s="7"/>
      <c r="BP463" s="7"/>
      <c r="BQ463" s="4"/>
      <c r="BR463" s="5"/>
      <c r="BS463" s="5"/>
      <c r="BT463" s="1"/>
      <c r="BU463" s="5"/>
      <c r="BV463" s="1"/>
      <c r="BW463" s="5"/>
      <c r="BX463" s="5"/>
      <c r="BY463" s="5"/>
      <c r="BZ463" s="1"/>
      <c r="CA463" s="5"/>
      <c r="CB463" s="1"/>
      <c r="CC463" s="5"/>
      <c r="CD463" s="5"/>
      <c r="CE463" s="5"/>
      <c r="CF463" s="1"/>
      <c r="CG463" s="5"/>
      <c r="CH463" s="1"/>
      <c r="CI463" s="5"/>
      <c r="CJ463" s="5"/>
      <c r="CK463" s="5"/>
      <c r="CL463" s="1"/>
      <c r="CM463" s="5"/>
      <c r="CN463" s="1"/>
      <c r="CO463" s="5"/>
      <c r="CP463" s="5"/>
      <c r="CQ463" s="5"/>
      <c r="CR463" s="1"/>
      <c r="CS463" s="5"/>
      <c r="CT463" s="1"/>
      <c r="CU463" s="5"/>
      <c r="CV463" s="5"/>
      <c r="CW463" s="5"/>
      <c r="CX463" s="1"/>
      <c r="CY463" s="5"/>
      <c r="CZ463" s="1"/>
      <c r="DA463" s="5"/>
      <c r="DB463" s="5"/>
      <c r="DC463" s="5"/>
      <c r="DD463" s="1"/>
      <c r="DE463" s="5"/>
      <c r="DF463" s="1"/>
      <c r="DG463" s="5"/>
      <c r="DH463" s="5"/>
      <c r="DI463" s="5"/>
      <c r="DJ463" s="1"/>
      <c r="DK463" s="5"/>
      <c r="DL463" s="1"/>
      <c r="DM463" s="5"/>
      <c r="DN463" s="5"/>
      <c r="DO463" s="5"/>
      <c r="DP463" s="1"/>
      <c r="DQ463" s="5"/>
      <c r="DR463" s="1"/>
      <c r="DS463" s="5"/>
      <c r="DT463" s="5"/>
      <c r="DU463" s="5"/>
      <c r="DV463" s="1"/>
      <c r="DW463" s="5"/>
      <c r="DX463" s="1"/>
      <c r="DY463" s="5"/>
      <c r="DZ463" s="5"/>
      <c r="EA463" s="5"/>
      <c r="EB463" s="1"/>
      <c r="EC463" s="5"/>
      <c r="ED463" s="1"/>
      <c r="EE463" s="5"/>
      <c r="EF463" s="5"/>
      <c r="EG463" s="5"/>
      <c r="EH463" s="1"/>
      <c r="EI463" s="5"/>
      <c r="EJ463" s="1"/>
      <c r="EK463" s="5"/>
      <c r="EL463" s="5"/>
      <c r="EM463" s="5"/>
      <c r="EN463" s="1"/>
      <c r="EO463" s="5"/>
      <c r="EP463" s="1"/>
      <c r="EQ463" s="5"/>
      <c r="ER463" s="5"/>
      <c r="ES463" s="5"/>
      <c r="ET463" s="1"/>
      <c r="EU463" s="5"/>
      <c r="EV463" s="1"/>
      <c r="EW463" s="5"/>
      <c r="EX463" s="5"/>
      <c r="EY463" s="5"/>
      <c r="EZ463" s="1"/>
      <c r="FA463" s="5"/>
      <c r="FB463" s="1"/>
      <c r="FC463" s="5"/>
      <c r="FD463" s="4"/>
      <c r="FE463" s="4"/>
      <c r="FF463" s="1"/>
      <c r="FG463" s="4"/>
      <c r="FH463" s="1"/>
      <c r="FI463" s="4"/>
      <c r="FJ463" s="4"/>
      <c r="FK463" s="4"/>
      <c r="FL463" s="1"/>
      <c r="FM463" s="4"/>
      <c r="FN463" s="1"/>
      <c r="FO463" s="4"/>
      <c r="FP463" s="4"/>
      <c r="FQ463" s="4"/>
      <c r="FR463" s="1"/>
      <c r="FS463" s="4"/>
      <c r="FT463" s="1"/>
      <c r="FU463" s="4"/>
      <c r="FV463" s="4"/>
      <c r="FW463" s="4"/>
      <c r="FX463" s="1"/>
      <c r="FY463" s="4"/>
      <c r="FZ463" s="1"/>
      <c r="GA463" s="4"/>
      <c r="GB463" s="4"/>
      <c r="GC463" s="4"/>
      <c r="GD463" s="1"/>
      <c r="GE463" s="4"/>
      <c r="GF463" s="1"/>
      <c r="GG463" s="4"/>
      <c r="GH463" s="4"/>
      <c r="GI463" s="4"/>
      <c r="GJ463" s="1"/>
      <c r="GK463" s="4"/>
      <c r="GL463" s="1"/>
      <c r="GM463" s="4"/>
      <c r="GN463" s="4"/>
      <c r="GO463" s="4"/>
      <c r="GP463" s="1"/>
      <c r="GQ463" s="4"/>
      <c r="GR463" s="1"/>
      <c r="GS463" s="4"/>
      <c r="GT463" s="4"/>
      <c r="GU463" s="4"/>
      <c r="GV463" s="1"/>
      <c r="GW463" s="4"/>
      <c r="GX463" s="1"/>
      <c r="GY463" s="4"/>
    </row>
    <row r="464" spans="1:207" s="8" customFormat="1" x14ac:dyDescent="0.25">
      <c r="A464" s="4"/>
      <c r="B464" s="4"/>
      <c r="C464" s="4"/>
      <c r="D464" s="30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6"/>
      <c r="BM464" s="5"/>
      <c r="BN464" s="4"/>
      <c r="BO464" s="7"/>
      <c r="BP464" s="7"/>
      <c r="BQ464" s="4"/>
      <c r="BR464" s="5"/>
      <c r="BS464" s="5"/>
      <c r="BT464" s="1"/>
      <c r="BU464" s="5"/>
      <c r="BV464" s="1"/>
      <c r="BW464" s="5"/>
      <c r="BX464" s="5"/>
      <c r="BY464" s="5"/>
      <c r="BZ464" s="1"/>
      <c r="CA464" s="5"/>
      <c r="CB464" s="1"/>
      <c r="CC464" s="5"/>
      <c r="CD464" s="5"/>
      <c r="CE464" s="5"/>
      <c r="CF464" s="1"/>
      <c r="CG464" s="5"/>
      <c r="CH464" s="1"/>
      <c r="CI464" s="5"/>
      <c r="CJ464" s="5"/>
      <c r="CK464" s="5"/>
      <c r="CL464" s="1"/>
      <c r="CM464" s="5"/>
      <c r="CN464" s="1"/>
      <c r="CO464" s="5"/>
      <c r="CP464" s="5"/>
      <c r="CQ464" s="5"/>
      <c r="CR464" s="1"/>
      <c r="CS464" s="5"/>
      <c r="CT464" s="1"/>
      <c r="CU464" s="5"/>
      <c r="CV464" s="5"/>
      <c r="CW464" s="5"/>
      <c r="CX464" s="1"/>
      <c r="CY464" s="5"/>
      <c r="CZ464" s="1"/>
      <c r="DA464" s="5"/>
      <c r="DB464" s="5"/>
      <c r="DC464" s="5"/>
      <c r="DD464" s="1"/>
      <c r="DE464" s="5"/>
      <c r="DF464" s="1"/>
      <c r="DG464" s="5"/>
      <c r="DH464" s="5"/>
      <c r="DI464" s="5"/>
      <c r="DJ464" s="1"/>
      <c r="DK464" s="5"/>
      <c r="DL464" s="1"/>
      <c r="DM464" s="5"/>
      <c r="DN464" s="5"/>
      <c r="DO464" s="5"/>
      <c r="DP464" s="1"/>
      <c r="DQ464" s="5"/>
      <c r="DR464" s="1"/>
      <c r="DS464" s="5"/>
      <c r="DT464" s="5"/>
      <c r="DU464" s="5"/>
      <c r="DV464" s="1"/>
      <c r="DW464" s="5"/>
      <c r="DX464" s="1"/>
      <c r="DY464" s="5"/>
      <c r="DZ464" s="5"/>
      <c r="EA464" s="5"/>
      <c r="EB464" s="1"/>
      <c r="EC464" s="5"/>
      <c r="ED464" s="1"/>
      <c r="EE464" s="5"/>
      <c r="EF464" s="5"/>
      <c r="EG464" s="5"/>
      <c r="EH464" s="1"/>
      <c r="EI464" s="5"/>
      <c r="EJ464" s="1"/>
      <c r="EK464" s="5"/>
      <c r="EL464" s="5"/>
      <c r="EM464" s="5"/>
      <c r="EN464" s="1"/>
      <c r="EO464" s="5"/>
      <c r="EP464" s="1"/>
      <c r="EQ464" s="5"/>
      <c r="ER464" s="5"/>
      <c r="ES464" s="5"/>
      <c r="ET464" s="1"/>
      <c r="EU464" s="5"/>
      <c r="EV464" s="1"/>
      <c r="EW464" s="5"/>
      <c r="EX464" s="5"/>
      <c r="EY464" s="5"/>
      <c r="EZ464" s="1"/>
      <c r="FA464" s="5"/>
      <c r="FB464" s="1"/>
      <c r="FC464" s="5"/>
      <c r="FD464" s="4"/>
      <c r="FE464" s="4"/>
      <c r="FF464" s="1"/>
      <c r="FG464" s="4"/>
      <c r="FH464" s="1"/>
      <c r="FI464" s="4"/>
      <c r="FJ464" s="4"/>
      <c r="FK464" s="4"/>
      <c r="FL464" s="1"/>
      <c r="FM464" s="4"/>
      <c r="FN464" s="1"/>
      <c r="FO464" s="4"/>
      <c r="FP464" s="4"/>
      <c r="FQ464" s="4"/>
      <c r="FR464" s="1"/>
      <c r="FS464" s="4"/>
      <c r="FT464" s="1"/>
      <c r="FU464" s="4"/>
      <c r="FV464" s="4"/>
      <c r="FW464" s="4"/>
      <c r="FX464" s="1"/>
      <c r="FY464" s="4"/>
      <c r="FZ464" s="1"/>
      <c r="GA464" s="4"/>
      <c r="GB464" s="4"/>
      <c r="GC464" s="4"/>
      <c r="GD464" s="1"/>
      <c r="GE464" s="4"/>
      <c r="GF464" s="1"/>
      <c r="GG464" s="4"/>
      <c r="GH464" s="4"/>
      <c r="GI464" s="4"/>
      <c r="GJ464" s="1"/>
      <c r="GK464" s="4"/>
      <c r="GL464" s="1"/>
      <c r="GM464" s="4"/>
      <c r="GN464" s="4"/>
      <c r="GO464" s="4"/>
      <c r="GP464" s="1"/>
      <c r="GQ464" s="4"/>
      <c r="GR464" s="1"/>
      <c r="GS464" s="4"/>
      <c r="GT464" s="4"/>
      <c r="GU464" s="4"/>
      <c r="GV464" s="1"/>
      <c r="GW464" s="4"/>
      <c r="GX464" s="1"/>
      <c r="GY464" s="4"/>
    </row>
    <row r="465" spans="1:207" s="8" customFormat="1" x14ac:dyDescent="0.25">
      <c r="A465" s="4"/>
      <c r="B465" s="4"/>
      <c r="C465" s="4"/>
      <c r="D465" s="30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6"/>
      <c r="BM465" s="5"/>
      <c r="BN465" s="4"/>
      <c r="BO465" s="7"/>
      <c r="BP465" s="7"/>
      <c r="BQ465" s="4"/>
      <c r="BR465" s="5"/>
      <c r="BS465" s="5"/>
      <c r="BT465" s="1"/>
      <c r="BU465" s="5"/>
      <c r="BV465" s="1"/>
      <c r="BW465" s="5"/>
      <c r="BX465" s="5"/>
      <c r="BY465" s="5"/>
      <c r="BZ465" s="1"/>
      <c r="CA465" s="5"/>
      <c r="CB465" s="1"/>
      <c r="CC465" s="5"/>
      <c r="CD465" s="5"/>
      <c r="CE465" s="5"/>
      <c r="CF465" s="1"/>
      <c r="CG465" s="5"/>
      <c r="CH465" s="1"/>
      <c r="CI465" s="5"/>
      <c r="CJ465" s="5"/>
      <c r="CK465" s="5"/>
      <c r="CL465" s="1"/>
      <c r="CM465" s="5"/>
      <c r="CN465" s="1"/>
      <c r="CO465" s="5"/>
      <c r="CP465" s="5"/>
      <c r="CQ465" s="5"/>
      <c r="CR465" s="1"/>
      <c r="CS465" s="5"/>
      <c r="CT465" s="1"/>
      <c r="CU465" s="5"/>
      <c r="CV465" s="5"/>
      <c r="CW465" s="5"/>
      <c r="CX465" s="1"/>
      <c r="CY465" s="5"/>
      <c r="CZ465" s="1"/>
      <c r="DA465" s="5"/>
      <c r="DB465" s="5"/>
      <c r="DC465" s="5"/>
      <c r="DD465" s="1"/>
      <c r="DE465" s="5"/>
      <c r="DF465" s="1"/>
      <c r="DG465" s="5"/>
      <c r="DH465" s="5"/>
      <c r="DI465" s="5"/>
      <c r="DJ465" s="1"/>
      <c r="DK465" s="5"/>
      <c r="DL465" s="1"/>
      <c r="DM465" s="5"/>
      <c r="DN465" s="5"/>
      <c r="DO465" s="5"/>
      <c r="DP465" s="1"/>
      <c r="DQ465" s="5"/>
      <c r="DR465" s="1"/>
      <c r="DS465" s="5"/>
      <c r="DT465" s="5"/>
      <c r="DU465" s="5"/>
      <c r="DV465" s="1"/>
      <c r="DW465" s="5"/>
      <c r="DX465" s="1"/>
      <c r="DY465" s="5"/>
      <c r="DZ465" s="5"/>
      <c r="EA465" s="5"/>
      <c r="EB465" s="1"/>
      <c r="EC465" s="5"/>
      <c r="ED465" s="1"/>
      <c r="EE465" s="5"/>
      <c r="EF465" s="5"/>
      <c r="EG465" s="5"/>
      <c r="EH465" s="1"/>
      <c r="EI465" s="5"/>
      <c r="EJ465" s="1"/>
      <c r="EK465" s="5"/>
      <c r="EL465" s="5"/>
      <c r="EM465" s="5"/>
      <c r="EN465" s="1"/>
      <c r="EO465" s="5"/>
      <c r="EP465" s="1"/>
      <c r="EQ465" s="5"/>
      <c r="ER465" s="5"/>
      <c r="ES465" s="5"/>
      <c r="ET465" s="1"/>
      <c r="EU465" s="5"/>
      <c r="EV465" s="1"/>
      <c r="EW465" s="5"/>
      <c r="EX465" s="5"/>
      <c r="EY465" s="5"/>
      <c r="EZ465" s="1"/>
      <c r="FA465" s="5"/>
      <c r="FB465" s="1"/>
      <c r="FC465" s="5"/>
      <c r="FD465" s="4"/>
      <c r="FE465" s="4"/>
      <c r="FF465" s="1"/>
      <c r="FG465" s="4"/>
      <c r="FH465" s="1"/>
      <c r="FI465" s="4"/>
      <c r="FJ465" s="4"/>
      <c r="FK465" s="4"/>
      <c r="FL465" s="1"/>
      <c r="FM465" s="4"/>
      <c r="FN465" s="1"/>
      <c r="FO465" s="4"/>
      <c r="FP465" s="4"/>
      <c r="FQ465" s="4"/>
      <c r="FR465" s="1"/>
      <c r="FS465" s="4"/>
      <c r="FT465" s="1"/>
      <c r="FU465" s="4"/>
      <c r="FV465" s="4"/>
      <c r="FW465" s="4"/>
      <c r="FX465" s="1"/>
      <c r="FY465" s="4"/>
      <c r="FZ465" s="1"/>
      <c r="GA465" s="4"/>
      <c r="GB465" s="4"/>
      <c r="GC465" s="4"/>
      <c r="GD465" s="1"/>
      <c r="GE465" s="4"/>
      <c r="GF465" s="1"/>
      <c r="GG465" s="4"/>
      <c r="GH465" s="4"/>
      <c r="GI465" s="4"/>
      <c r="GJ465" s="1"/>
      <c r="GK465" s="4"/>
      <c r="GL465" s="1"/>
      <c r="GM465" s="4"/>
      <c r="GN465" s="4"/>
      <c r="GO465" s="4"/>
      <c r="GP465" s="1"/>
      <c r="GQ465" s="4"/>
      <c r="GR465" s="1"/>
      <c r="GS465" s="4"/>
      <c r="GT465" s="4"/>
      <c r="GU465" s="4"/>
      <c r="GV465" s="1"/>
      <c r="GW465" s="4"/>
      <c r="GX465" s="1"/>
      <c r="GY465" s="4"/>
    </row>
    <row r="466" spans="1:207" s="8" customFormat="1" x14ac:dyDescent="0.25">
      <c r="A466" s="4"/>
      <c r="B466" s="4"/>
      <c r="C466" s="4"/>
      <c r="D466" s="30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6"/>
      <c r="BM466" s="5"/>
      <c r="BN466" s="4"/>
      <c r="BO466" s="7"/>
      <c r="BP466" s="7"/>
      <c r="BQ466" s="4"/>
      <c r="BR466" s="5"/>
      <c r="BS466" s="5"/>
      <c r="BT466" s="1"/>
      <c r="BU466" s="5"/>
      <c r="BV466" s="1"/>
      <c r="BW466" s="5"/>
      <c r="BX466" s="5"/>
      <c r="BY466" s="5"/>
      <c r="BZ466" s="1"/>
      <c r="CA466" s="5"/>
      <c r="CB466" s="1"/>
      <c r="CC466" s="5"/>
      <c r="CD466" s="5"/>
      <c r="CE466" s="5"/>
      <c r="CF466" s="1"/>
      <c r="CG466" s="5"/>
      <c r="CH466" s="1"/>
      <c r="CI466" s="5"/>
      <c r="CJ466" s="5"/>
      <c r="CK466" s="5"/>
      <c r="CL466" s="1"/>
      <c r="CM466" s="5"/>
      <c r="CN466" s="1"/>
      <c r="CO466" s="5"/>
      <c r="CP466" s="5"/>
      <c r="CQ466" s="5"/>
      <c r="CR466" s="1"/>
      <c r="CS466" s="5"/>
      <c r="CT466" s="1"/>
      <c r="CU466" s="5"/>
      <c r="CV466" s="5"/>
      <c r="CW466" s="5"/>
      <c r="CX466" s="1"/>
      <c r="CY466" s="5"/>
      <c r="CZ466" s="1"/>
      <c r="DA466" s="5"/>
      <c r="DB466" s="5"/>
      <c r="DC466" s="5"/>
      <c r="DD466" s="1"/>
      <c r="DE466" s="5"/>
      <c r="DF466" s="1"/>
      <c r="DG466" s="5"/>
      <c r="DH466" s="5"/>
      <c r="DI466" s="5"/>
      <c r="DJ466" s="1"/>
      <c r="DK466" s="5"/>
      <c r="DL466" s="1"/>
      <c r="DM466" s="5"/>
      <c r="DN466" s="5"/>
      <c r="DO466" s="5"/>
      <c r="DP466" s="1"/>
      <c r="DQ466" s="5"/>
      <c r="DR466" s="1"/>
      <c r="DS466" s="5"/>
      <c r="DT466" s="5"/>
      <c r="DU466" s="5"/>
      <c r="DV466" s="1"/>
      <c r="DW466" s="5"/>
      <c r="DX466" s="1"/>
      <c r="DY466" s="5"/>
      <c r="DZ466" s="5"/>
      <c r="EA466" s="5"/>
      <c r="EB466" s="1"/>
      <c r="EC466" s="5"/>
      <c r="ED466" s="1"/>
      <c r="EE466" s="5"/>
      <c r="EF466" s="5"/>
      <c r="EG466" s="5"/>
      <c r="EH466" s="1"/>
      <c r="EI466" s="5"/>
      <c r="EJ466" s="1"/>
      <c r="EK466" s="5"/>
      <c r="EL466" s="5"/>
      <c r="EM466" s="5"/>
      <c r="EN466" s="1"/>
      <c r="EO466" s="5"/>
      <c r="EP466" s="1"/>
      <c r="EQ466" s="5"/>
      <c r="ER466" s="5"/>
      <c r="ES466" s="5"/>
      <c r="ET466" s="1"/>
      <c r="EU466" s="5"/>
      <c r="EV466" s="1"/>
      <c r="EW466" s="5"/>
      <c r="EX466" s="5"/>
      <c r="EY466" s="5"/>
      <c r="EZ466" s="1"/>
      <c r="FA466" s="5"/>
      <c r="FB466" s="1"/>
      <c r="FC466" s="5"/>
      <c r="FD466" s="4"/>
      <c r="FE466" s="4"/>
      <c r="FF466" s="1"/>
      <c r="FG466" s="4"/>
      <c r="FH466" s="1"/>
      <c r="FI466" s="4"/>
      <c r="FJ466" s="4"/>
      <c r="FK466" s="4"/>
      <c r="FL466" s="1"/>
      <c r="FM466" s="4"/>
      <c r="FN466" s="1"/>
      <c r="FO466" s="4"/>
      <c r="FP466" s="4"/>
      <c r="FQ466" s="4"/>
      <c r="FR466" s="1"/>
      <c r="FS466" s="4"/>
      <c r="FT466" s="1"/>
      <c r="FU466" s="4"/>
      <c r="FV466" s="4"/>
      <c r="FW466" s="4"/>
      <c r="FX466" s="1"/>
      <c r="FY466" s="4"/>
      <c r="FZ466" s="1"/>
      <c r="GA466" s="4"/>
      <c r="GB466" s="4"/>
      <c r="GC466" s="4"/>
      <c r="GD466" s="1"/>
      <c r="GE466" s="4"/>
      <c r="GF466" s="1"/>
      <c r="GG466" s="4"/>
      <c r="GH466" s="4"/>
      <c r="GI466" s="4"/>
      <c r="GJ466" s="1"/>
      <c r="GK466" s="4"/>
      <c r="GL466" s="1"/>
      <c r="GM466" s="4"/>
      <c r="GN466" s="4"/>
      <c r="GO466" s="4"/>
      <c r="GP466" s="1"/>
      <c r="GQ466" s="4"/>
      <c r="GR466" s="1"/>
      <c r="GS466" s="4"/>
      <c r="GT466" s="4"/>
      <c r="GU466" s="4"/>
      <c r="GV466" s="1"/>
      <c r="GW466" s="4"/>
      <c r="GX466" s="1"/>
      <c r="GY466" s="4"/>
    </row>
    <row r="467" spans="1:207" s="8" customFormat="1" x14ac:dyDescent="0.25">
      <c r="A467" s="4"/>
      <c r="B467" s="4"/>
      <c r="C467" s="4"/>
      <c r="D467" s="30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6"/>
      <c r="BM467" s="5"/>
      <c r="BN467" s="4"/>
      <c r="BO467" s="7"/>
      <c r="BP467" s="7"/>
      <c r="BQ467" s="4"/>
      <c r="BR467" s="5"/>
      <c r="BS467" s="5"/>
      <c r="BT467" s="1"/>
      <c r="BU467" s="5"/>
      <c r="BV467" s="1"/>
      <c r="BW467" s="5"/>
      <c r="BX467" s="5"/>
      <c r="BY467" s="5"/>
      <c r="BZ467" s="1"/>
      <c r="CA467" s="5"/>
      <c r="CB467" s="1"/>
      <c r="CC467" s="5"/>
      <c r="CD467" s="5"/>
      <c r="CE467" s="5"/>
      <c r="CF467" s="1"/>
      <c r="CG467" s="5"/>
      <c r="CH467" s="1"/>
      <c r="CI467" s="5"/>
      <c r="CJ467" s="5"/>
      <c r="CK467" s="5"/>
      <c r="CL467" s="1"/>
      <c r="CM467" s="5"/>
      <c r="CN467" s="1"/>
      <c r="CO467" s="5"/>
      <c r="CP467" s="5"/>
      <c r="CQ467" s="5"/>
      <c r="CR467" s="1"/>
      <c r="CS467" s="5"/>
      <c r="CT467" s="1"/>
      <c r="CU467" s="5"/>
      <c r="CV467" s="5"/>
      <c r="CW467" s="5"/>
      <c r="CX467" s="1"/>
      <c r="CY467" s="5"/>
      <c r="CZ467" s="1"/>
      <c r="DA467" s="5"/>
      <c r="DB467" s="5"/>
      <c r="DC467" s="5"/>
      <c r="DD467" s="1"/>
      <c r="DE467" s="5"/>
      <c r="DF467" s="1"/>
      <c r="DG467" s="5"/>
      <c r="DH467" s="5"/>
      <c r="DI467" s="5"/>
      <c r="DJ467" s="1"/>
      <c r="DK467" s="5"/>
      <c r="DL467" s="1"/>
      <c r="DM467" s="5"/>
      <c r="DN467" s="5"/>
      <c r="DO467" s="5"/>
      <c r="DP467" s="1"/>
      <c r="DQ467" s="5"/>
      <c r="DR467" s="1"/>
      <c r="DS467" s="5"/>
      <c r="DT467" s="5"/>
      <c r="DU467" s="5"/>
      <c r="DV467" s="1"/>
      <c r="DW467" s="5"/>
      <c r="DX467" s="1"/>
      <c r="DY467" s="5"/>
      <c r="DZ467" s="5"/>
      <c r="EA467" s="5"/>
      <c r="EB467" s="1"/>
      <c r="EC467" s="5"/>
      <c r="ED467" s="1"/>
      <c r="EE467" s="5"/>
      <c r="EF467" s="5"/>
      <c r="EG467" s="5"/>
      <c r="EH467" s="1"/>
      <c r="EI467" s="5"/>
      <c r="EJ467" s="1"/>
      <c r="EK467" s="5"/>
      <c r="EL467" s="5"/>
      <c r="EM467" s="5"/>
      <c r="EN467" s="1"/>
      <c r="EO467" s="5"/>
      <c r="EP467" s="1"/>
      <c r="EQ467" s="5"/>
      <c r="ER467" s="5"/>
      <c r="ES467" s="5"/>
      <c r="ET467" s="1"/>
      <c r="EU467" s="5"/>
      <c r="EV467" s="1"/>
      <c r="EW467" s="5"/>
      <c r="EX467" s="5"/>
      <c r="EY467" s="5"/>
      <c r="EZ467" s="1"/>
      <c r="FA467" s="5"/>
      <c r="FB467" s="1"/>
      <c r="FC467" s="5"/>
      <c r="FD467" s="4"/>
      <c r="FE467" s="4"/>
      <c r="FF467" s="1"/>
      <c r="FG467" s="4"/>
      <c r="FH467" s="1"/>
      <c r="FI467" s="4"/>
      <c r="FJ467" s="4"/>
      <c r="FK467" s="4"/>
      <c r="FL467" s="1"/>
      <c r="FM467" s="4"/>
      <c r="FN467" s="1"/>
      <c r="FO467" s="4"/>
      <c r="FP467" s="4"/>
      <c r="FQ467" s="4"/>
      <c r="FR467" s="1"/>
      <c r="FS467" s="4"/>
      <c r="FT467" s="1"/>
      <c r="FU467" s="4"/>
      <c r="FV467" s="4"/>
      <c r="FW467" s="4"/>
      <c r="FX467" s="1"/>
      <c r="FY467" s="4"/>
      <c r="FZ467" s="1"/>
      <c r="GA467" s="4"/>
      <c r="GB467" s="4"/>
      <c r="GC467" s="4"/>
      <c r="GD467" s="1"/>
      <c r="GE467" s="4"/>
      <c r="GF467" s="1"/>
      <c r="GG467" s="4"/>
      <c r="GH467" s="4"/>
      <c r="GI467" s="4"/>
      <c r="GJ467" s="1"/>
      <c r="GK467" s="4"/>
      <c r="GL467" s="1"/>
      <c r="GM467" s="4"/>
      <c r="GN467" s="4"/>
      <c r="GO467" s="4"/>
      <c r="GP467" s="1"/>
      <c r="GQ467" s="4"/>
      <c r="GR467" s="1"/>
      <c r="GS467" s="4"/>
      <c r="GT467" s="4"/>
      <c r="GU467" s="4"/>
      <c r="GV467" s="1"/>
      <c r="GW467" s="4"/>
      <c r="GX467" s="1"/>
      <c r="GY467" s="4"/>
    </row>
    <row r="468" spans="1:207" s="8" customFormat="1" x14ac:dyDescent="0.25">
      <c r="A468" s="4"/>
      <c r="B468" s="4"/>
      <c r="C468" s="4"/>
      <c r="D468" s="30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6"/>
      <c r="BM468" s="5"/>
      <c r="BN468" s="4"/>
      <c r="BO468" s="7"/>
      <c r="BP468" s="7"/>
      <c r="BQ468" s="4"/>
      <c r="BR468" s="5"/>
      <c r="BS468" s="5"/>
      <c r="BT468" s="1"/>
      <c r="BU468" s="5"/>
      <c r="BV468" s="1"/>
      <c r="BW468" s="5"/>
      <c r="BX468" s="5"/>
      <c r="BY468" s="5"/>
      <c r="BZ468" s="1"/>
      <c r="CA468" s="5"/>
      <c r="CB468" s="1"/>
      <c r="CC468" s="5"/>
      <c r="CD468" s="5"/>
      <c r="CE468" s="5"/>
      <c r="CF468" s="1"/>
      <c r="CG468" s="5"/>
      <c r="CH468" s="1"/>
      <c r="CI468" s="5"/>
      <c r="CJ468" s="5"/>
      <c r="CK468" s="5"/>
      <c r="CL468" s="1"/>
      <c r="CM468" s="5"/>
      <c r="CN468" s="1"/>
      <c r="CO468" s="5"/>
      <c r="CP468" s="5"/>
      <c r="CQ468" s="5"/>
      <c r="CR468" s="1"/>
      <c r="CS468" s="5"/>
      <c r="CT468" s="1"/>
      <c r="CU468" s="5"/>
      <c r="CV468" s="5"/>
      <c r="CW468" s="5"/>
      <c r="CX468" s="1"/>
      <c r="CY468" s="5"/>
      <c r="CZ468" s="1"/>
      <c r="DA468" s="5"/>
      <c r="DB468" s="5"/>
      <c r="DC468" s="5"/>
      <c r="DD468" s="1"/>
      <c r="DE468" s="5"/>
      <c r="DF468" s="1"/>
      <c r="DG468" s="5"/>
      <c r="DH468" s="5"/>
      <c r="DI468" s="5"/>
      <c r="DJ468" s="1"/>
      <c r="DK468" s="5"/>
      <c r="DL468" s="1"/>
      <c r="DM468" s="5"/>
      <c r="DN468" s="5"/>
      <c r="DO468" s="5"/>
      <c r="DP468" s="1"/>
      <c r="DQ468" s="5"/>
      <c r="DR468" s="1"/>
      <c r="DS468" s="5"/>
      <c r="DT468" s="5"/>
      <c r="DU468" s="5"/>
      <c r="DV468" s="1"/>
      <c r="DW468" s="5"/>
      <c r="DX468" s="1"/>
      <c r="DY468" s="5"/>
      <c r="DZ468" s="5"/>
      <c r="EA468" s="5"/>
      <c r="EB468" s="1"/>
      <c r="EC468" s="5"/>
      <c r="ED468" s="1"/>
      <c r="EE468" s="5"/>
      <c r="EF468" s="5"/>
      <c r="EG468" s="5"/>
      <c r="EH468" s="1"/>
      <c r="EI468" s="5"/>
      <c r="EJ468" s="1"/>
      <c r="EK468" s="5"/>
      <c r="EL468" s="5"/>
      <c r="EM468" s="5"/>
      <c r="EN468" s="1"/>
      <c r="EO468" s="5"/>
      <c r="EP468" s="1"/>
      <c r="EQ468" s="5"/>
      <c r="ER468" s="5"/>
      <c r="ES468" s="5"/>
      <c r="ET468" s="1"/>
      <c r="EU468" s="5"/>
      <c r="EV468" s="1"/>
      <c r="EW468" s="5"/>
      <c r="EX468" s="5"/>
      <c r="EY468" s="5"/>
      <c r="EZ468" s="1"/>
      <c r="FA468" s="5"/>
      <c r="FB468" s="1"/>
      <c r="FC468" s="5"/>
      <c r="FD468" s="4"/>
      <c r="FE468" s="4"/>
      <c r="FF468" s="1"/>
      <c r="FG468" s="4"/>
      <c r="FH468" s="1"/>
      <c r="FI468" s="4"/>
      <c r="FJ468" s="4"/>
      <c r="FK468" s="4"/>
      <c r="FL468" s="1"/>
      <c r="FM468" s="4"/>
      <c r="FN468" s="1"/>
      <c r="FO468" s="4"/>
      <c r="FP468" s="4"/>
      <c r="FQ468" s="4"/>
      <c r="FR468" s="1"/>
      <c r="FS468" s="4"/>
      <c r="FT468" s="1"/>
      <c r="FU468" s="4"/>
      <c r="FV468" s="4"/>
      <c r="FW468" s="4"/>
      <c r="FX468" s="1"/>
      <c r="FY468" s="4"/>
      <c r="FZ468" s="1"/>
      <c r="GA468" s="4"/>
      <c r="GB468" s="4"/>
      <c r="GC468" s="4"/>
      <c r="GD468" s="1"/>
      <c r="GE468" s="4"/>
      <c r="GF468" s="1"/>
      <c r="GG468" s="4"/>
      <c r="GH468" s="4"/>
      <c r="GI468" s="4"/>
      <c r="GJ468" s="1"/>
      <c r="GK468" s="4"/>
      <c r="GL468" s="1"/>
      <c r="GM468" s="4"/>
      <c r="GN468" s="4"/>
      <c r="GO468" s="4"/>
      <c r="GP468" s="1"/>
      <c r="GQ468" s="4"/>
      <c r="GR468" s="1"/>
      <c r="GS468" s="4"/>
      <c r="GT468" s="4"/>
      <c r="GU468" s="4"/>
      <c r="GV468" s="1"/>
      <c r="GW468" s="4"/>
      <c r="GX468" s="1"/>
      <c r="GY468" s="4"/>
    </row>
    <row r="469" spans="1:207" s="8" customFormat="1" x14ac:dyDescent="0.25">
      <c r="A469" s="4"/>
      <c r="B469" s="4"/>
      <c r="C469" s="4"/>
      <c r="D469" s="30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6"/>
      <c r="BM469" s="5"/>
      <c r="BN469" s="4"/>
      <c r="BO469" s="7"/>
      <c r="BP469" s="7"/>
      <c r="BQ469" s="4"/>
      <c r="BR469" s="5"/>
      <c r="BS469" s="5"/>
      <c r="BT469" s="1"/>
      <c r="BU469" s="5"/>
      <c r="BV469" s="1"/>
      <c r="BW469" s="5"/>
      <c r="BX469" s="5"/>
      <c r="BY469" s="5"/>
      <c r="BZ469" s="1"/>
      <c r="CA469" s="5"/>
      <c r="CB469" s="1"/>
      <c r="CC469" s="5"/>
      <c r="CD469" s="5"/>
      <c r="CE469" s="5"/>
      <c r="CF469" s="1"/>
      <c r="CG469" s="5"/>
      <c r="CH469" s="1"/>
      <c r="CI469" s="5"/>
      <c r="CJ469" s="5"/>
      <c r="CK469" s="5"/>
      <c r="CL469" s="1"/>
      <c r="CM469" s="5"/>
      <c r="CN469" s="1"/>
      <c r="CO469" s="5"/>
      <c r="CP469" s="5"/>
      <c r="CQ469" s="5"/>
      <c r="CR469" s="1"/>
      <c r="CS469" s="5"/>
      <c r="CT469" s="1"/>
      <c r="CU469" s="5"/>
      <c r="CV469" s="5"/>
      <c r="CW469" s="5"/>
      <c r="CX469" s="1"/>
      <c r="CY469" s="5"/>
      <c r="CZ469" s="1"/>
      <c r="DA469" s="5"/>
      <c r="DB469" s="5"/>
      <c r="DC469" s="5"/>
      <c r="DD469" s="1"/>
      <c r="DE469" s="5"/>
      <c r="DF469" s="1"/>
      <c r="DG469" s="5"/>
      <c r="DH469" s="5"/>
      <c r="DI469" s="5"/>
      <c r="DJ469" s="1"/>
      <c r="DK469" s="5"/>
      <c r="DL469" s="1"/>
      <c r="DM469" s="5"/>
      <c r="DN469" s="5"/>
      <c r="DO469" s="5"/>
      <c r="DP469" s="1"/>
      <c r="DQ469" s="5"/>
      <c r="DR469" s="1"/>
      <c r="DS469" s="5"/>
      <c r="DT469" s="5"/>
      <c r="DU469" s="5"/>
      <c r="DV469" s="1"/>
      <c r="DW469" s="5"/>
      <c r="DX469" s="1"/>
      <c r="DY469" s="5"/>
      <c r="DZ469" s="5"/>
      <c r="EA469" s="5"/>
      <c r="EB469" s="1"/>
      <c r="EC469" s="5"/>
      <c r="ED469" s="1"/>
      <c r="EE469" s="5"/>
      <c r="EF469" s="5"/>
      <c r="EG469" s="5"/>
      <c r="EH469" s="1"/>
      <c r="EI469" s="5"/>
      <c r="EJ469" s="1"/>
      <c r="EK469" s="5"/>
      <c r="EL469" s="5"/>
      <c r="EM469" s="5"/>
      <c r="EN469" s="1"/>
      <c r="EO469" s="5"/>
      <c r="EP469" s="1"/>
      <c r="EQ469" s="5"/>
      <c r="ER469" s="5"/>
      <c r="ES469" s="5"/>
      <c r="ET469" s="1"/>
      <c r="EU469" s="5"/>
      <c r="EV469" s="1"/>
      <c r="EW469" s="5"/>
      <c r="EX469" s="5"/>
      <c r="EY469" s="5"/>
      <c r="EZ469" s="1"/>
      <c r="FA469" s="5"/>
      <c r="FB469" s="1"/>
      <c r="FC469" s="5"/>
      <c r="FD469" s="4"/>
      <c r="FE469" s="4"/>
      <c r="FF469" s="1"/>
      <c r="FG469" s="4"/>
      <c r="FH469" s="1"/>
      <c r="FI469" s="4"/>
      <c r="FJ469" s="4"/>
      <c r="FK469" s="4"/>
      <c r="FL469" s="1"/>
      <c r="FM469" s="4"/>
      <c r="FN469" s="1"/>
      <c r="FO469" s="4"/>
      <c r="FP469" s="4"/>
      <c r="FQ469" s="4"/>
      <c r="FR469" s="1"/>
      <c r="FS469" s="4"/>
      <c r="FT469" s="1"/>
      <c r="FU469" s="4"/>
      <c r="FV469" s="4"/>
      <c r="FW469" s="4"/>
      <c r="FX469" s="1"/>
      <c r="FY469" s="4"/>
      <c r="FZ469" s="1"/>
      <c r="GA469" s="4"/>
      <c r="GB469" s="4"/>
      <c r="GC469" s="4"/>
      <c r="GD469" s="1"/>
      <c r="GE469" s="4"/>
      <c r="GF469" s="1"/>
      <c r="GG469" s="4"/>
      <c r="GH469" s="4"/>
      <c r="GI469" s="4"/>
      <c r="GJ469" s="1"/>
      <c r="GK469" s="4"/>
      <c r="GL469" s="1"/>
      <c r="GM469" s="4"/>
      <c r="GN469" s="4"/>
      <c r="GO469" s="4"/>
      <c r="GP469" s="1"/>
      <c r="GQ469" s="4"/>
      <c r="GR469" s="1"/>
      <c r="GS469" s="4"/>
      <c r="GT469" s="4"/>
      <c r="GU469" s="4"/>
      <c r="GV469" s="1"/>
      <c r="GW469" s="4"/>
      <c r="GX469" s="1"/>
      <c r="GY469" s="4"/>
    </row>
    <row r="470" spans="1:207" s="8" customFormat="1" x14ac:dyDescent="0.25">
      <c r="A470" s="4"/>
      <c r="B470" s="4"/>
      <c r="C470" s="4"/>
      <c r="D470" s="30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6"/>
      <c r="BM470" s="5"/>
      <c r="BN470" s="4"/>
      <c r="BO470" s="7"/>
      <c r="BP470" s="7"/>
      <c r="BQ470" s="4"/>
      <c r="BR470" s="5"/>
      <c r="BS470" s="5"/>
      <c r="BT470" s="1"/>
      <c r="BU470" s="5"/>
      <c r="BV470" s="1"/>
      <c r="BW470" s="5"/>
      <c r="BX470" s="5"/>
      <c r="BY470" s="5"/>
      <c r="BZ470" s="1"/>
      <c r="CA470" s="5"/>
      <c r="CB470" s="1"/>
      <c r="CC470" s="5"/>
      <c r="CD470" s="5"/>
      <c r="CE470" s="5"/>
      <c r="CF470" s="1"/>
      <c r="CG470" s="5"/>
      <c r="CH470" s="1"/>
      <c r="CI470" s="5"/>
      <c r="CJ470" s="5"/>
      <c r="CK470" s="5"/>
      <c r="CL470" s="1"/>
      <c r="CM470" s="5"/>
      <c r="CN470" s="1"/>
      <c r="CO470" s="5"/>
      <c r="CP470" s="5"/>
      <c r="CQ470" s="5"/>
      <c r="CR470" s="1"/>
      <c r="CS470" s="5"/>
      <c r="CT470" s="1"/>
      <c r="CU470" s="5"/>
      <c r="CV470" s="5"/>
      <c r="CW470" s="5"/>
      <c r="CX470" s="1"/>
      <c r="CY470" s="5"/>
      <c r="CZ470" s="1"/>
      <c r="DA470" s="5"/>
      <c r="DB470" s="5"/>
      <c r="DC470" s="5"/>
      <c r="DD470" s="1"/>
      <c r="DE470" s="5"/>
      <c r="DF470" s="1"/>
      <c r="DG470" s="5"/>
      <c r="DH470" s="5"/>
      <c r="DI470" s="5"/>
      <c r="DJ470" s="1"/>
      <c r="DK470" s="5"/>
      <c r="DL470" s="1"/>
      <c r="DM470" s="5"/>
      <c r="DN470" s="5"/>
      <c r="DO470" s="5"/>
      <c r="DP470" s="1"/>
      <c r="DQ470" s="5"/>
      <c r="DR470" s="1"/>
      <c r="DS470" s="5"/>
      <c r="DT470" s="5"/>
      <c r="DU470" s="5"/>
      <c r="DV470" s="1"/>
      <c r="DW470" s="5"/>
      <c r="DX470" s="1"/>
      <c r="DY470" s="5"/>
      <c r="DZ470" s="5"/>
      <c r="EA470" s="5"/>
      <c r="EB470" s="1"/>
      <c r="EC470" s="5"/>
      <c r="ED470" s="1"/>
      <c r="EE470" s="5"/>
      <c r="EF470" s="5"/>
      <c r="EG470" s="5"/>
      <c r="EH470" s="1"/>
      <c r="EI470" s="5"/>
      <c r="EJ470" s="1"/>
      <c r="EK470" s="5"/>
      <c r="EL470" s="5"/>
      <c r="EM470" s="5"/>
      <c r="EN470" s="1"/>
      <c r="EO470" s="5"/>
      <c r="EP470" s="1"/>
      <c r="EQ470" s="5"/>
      <c r="ER470" s="5"/>
      <c r="ES470" s="5"/>
      <c r="ET470" s="1"/>
      <c r="EU470" s="5"/>
      <c r="EV470" s="1"/>
      <c r="EW470" s="5"/>
      <c r="EX470" s="5"/>
      <c r="EY470" s="5"/>
      <c r="EZ470" s="1"/>
      <c r="FA470" s="5"/>
      <c r="FB470" s="1"/>
      <c r="FC470" s="5"/>
      <c r="FD470" s="4"/>
      <c r="FE470" s="4"/>
      <c r="FF470" s="1"/>
      <c r="FG470" s="4"/>
      <c r="FH470" s="1"/>
      <c r="FI470" s="4"/>
      <c r="FJ470" s="4"/>
      <c r="FK470" s="4"/>
      <c r="FL470" s="1"/>
      <c r="FM470" s="4"/>
      <c r="FN470" s="1"/>
      <c r="FO470" s="4"/>
      <c r="FP470" s="4"/>
      <c r="FQ470" s="4"/>
      <c r="FR470" s="1"/>
      <c r="FS470" s="4"/>
      <c r="FT470" s="1"/>
      <c r="FU470" s="4"/>
      <c r="FV470" s="4"/>
      <c r="FW470" s="4"/>
      <c r="FX470" s="1"/>
      <c r="FY470" s="4"/>
      <c r="FZ470" s="1"/>
      <c r="GA470" s="4"/>
      <c r="GB470" s="4"/>
      <c r="GC470" s="4"/>
      <c r="GD470" s="1"/>
      <c r="GE470" s="4"/>
      <c r="GF470" s="1"/>
      <c r="GG470" s="4"/>
      <c r="GH470" s="4"/>
      <c r="GI470" s="4"/>
      <c r="GJ470" s="1"/>
      <c r="GK470" s="4"/>
      <c r="GL470" s="1"/>
      <c r="GM470" s="4"/>
      <c r="GN470" s="4"/>
      <c r="GO470" s="4"/>
      <c r="GP470" s="1"/>
      <c r="GQ470" s="4"/>
      <c r="GR470" s="1"/>
      <c r="GS470" s="4"/>
      <c r="GT470" s="4"/>
      <c r="GU470" s="4"/>
      <c r="GV470" s="1"/>
      <c r="GW470" s="4"/>
      <c r="GX470" s="1"/>
      <c r="GY470" s="4"/>
    </row>
    <row r="471" spans="1:207" s="8" customFormat="1" x14ac:dyDescent="0.25">
      <c r="A471" s="4"/>
      <c r="B471" s="4"/>
      <c r="C471" s="4"/>
      <c r="D471" s="30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6"/>
      <c r="BM471" s="5"/>
      <c r="BN471" s="4"/>
      <c r="BO471" s="7"/>
      <c r="BP471" s="7"/>
      <c r="BQ471" s="4"/>
      <c r="BR471" s="5"/>
      <c r="BS471" s="5"/>
      <c r="BT471" s="1"/>
      <c r="BU471" s="5"/>
      <c r="BV471" s="1"/>
      <c r="BW471" s="5"/>
      <c r="BX471" s="5"/>
      <c r="BY471" s="5"/>
      <c r="BZ471" s="1"/>
      <c r="CA471" s="5"/>
      <c r="CB471" s="1"/>
      <c r="CC471" s="5"/>
      <c r="CD471" s="5"/>
      <c r="CE471" s="5"/>
      <c r="CF471" s="1"/>
      <c r="CG471" s="5"/>
      <c r="CH471" s="1"/>
      <c r="CI471" s="5"/>
      <c r="CJ471" s="5"/>
      <c r="CK471" s="5"/>
      <c r="CL471" s="1"/>
      <c r="CM471" s="5"/>
      <c r="CN471" s="1"/>
      <c r="CO471" s="5"/>
      <c r="CP471" s="5"/>
      <c r="CQ471" s="5"/>
      <c r="CR471" s="1"/>
      <c r="CS471" s="5"/>
      <c r="CT471" s="1"/>
      <c r="CU471" s="5"/>
      <c r="CV471" s="5"/>
      <c r="CW471" s="5"/>
      <c r="CX471" s="1"/>
      <c r="CY471" s="5"/>
      <c r="CZ471" s="1"/>
      <c r="DA471" s="5"/>
      <c r="DB471" s="5"/>
      <c r="DC471" s="5"/>
      <c r="DD471" s="1"/>
      <c r="DE471" s="5"/>
      <c r="DF471" s="1"/>
      <c r="DG471" s="5"/>
      <c r="DH471" s="5"/>
      <c r="DI471" s="5"/>
      <c r="DJ471" s="1"/>
      <c r="DK471" s="5"/>
      <c r="DL471" s="1"/>
      <c r="DM471" s="5"/>
      <c r="DN471" s="5"/>
      <c r="DO471" s="5"/>
      <c r="DP471" s="1"/>
      <c r="DQ471" s="5"/>
      <c r="DR471" s="1"/>
      <c r="DS471" s="5"/>
      <c r="DT471" s="5"/>
      <c r="DU471" s="5"/>
      <c r="DV471" s="1"/>
      <c r="DW471" s="5"/>
      <c r="DX471" s="1"/>
      <c r="DY471" s="5"/>
      <c r="DZ471" s="5"/>
      <c r="EA471" s="5"/>
      <c r="EB471" s="1"/>
      <c r="EC471" s="5"/>
      <c r="ED471" s="1"/>
      <c r="EE471" s="5"/>
      <c r="EF471" s="5"/>
      <c r="EG471" s="5"/>
      <c r="EH471" s="1"/>
      <c r="EI471" s="5"/>
      <c r="EJ471" s="1"/>
      <c r="EK471" s="5"/>
      <c r="EL471" s="5"/>
      <c r="EM471" s="5"/>
      <c r="EN471" s="1"/>
      <c r="EO471" s="5"/>
      <c r="EP471" s="1"/>
      <c r="EQ471" s="5"/>
      <c r="ER471" s="5"/>
      <c r="ES471" s="5"/>
      <c r="ET471" s="1"/>
      <c r="EU471" s="5"/>
      <c r="EV471" s="1"/>
      <c r="EW471" s="5"/>
      <c r="EX471" s="5"/>
      <c r="EY471" s="5"/>
      <c r="EZ471" s="1"/>
      <c r="FA471" s="5"/>
      <c r="FB471" s="1"/>
      <c r="FC471" s="5"/>
      <c r="FD471" s="4"/>
      <c r="FE471" s="4"/>
      <c r="FF471" s="1"/>
      <c r="FG471" s="4"/>
      <c r="FH471" s="1"/>
      <c r="FI471" s="4"/>
      <c r="FJ471" s="4"/>
      <c r="FK471" s="4"/>
      <c r="FL471" s="1"/>
      <c r="FM471" s="4"/>
      <c r="FN471" s="1"/>
      <c r="FO471" s="4"/>
      <c r="FP471" s="4"/>
      <c r="FQ471" s="4"/>
      <c r="FR471" s="1"/>
      <c r="FS471" s="4"/>
      <c r="FT471" s="1"/>
      <c r="FU471" s="4"/>
      <c r="FV471" s="4"/>
      <c r="FW471" s="4"/>
      <c r="FX471" s="1"/>
      <c r="FY471" s="4"/>
      <c r="FZ471" s="1"/>
      <c r="GA471" s="4"/>
      <c r="GB471" s="4"/>
      <c r="GC471" s="4"/>
      <c r="GD471" s="1"/>
      <c r="GE471" s="4"/>
      <c r="GF471" s="1"/>
      <c r="GG471" s="4"/>
      <c r="GH471" s="4"/>
      <c r="GI471" s="4"/>
      <c r="GJ471" s="1"/>
      <c r="GK471" s="4"/>
      <c r="GL471" s="1"/>
      <c r="GM471" s="4"/>
      <c r="GN471" s="4"/>
      <c r="GO471" s="4"/>
      <c r="GP471" s="1"/>
      <c r="GQ471" s="4"/>
      <c r="GR471" s="1"/>
      <c r="GS471" s="4"/>
      <c r="GT471" s="4"/>
      <c r="GU471" s="4"/>
      <c r="GV471" s="1"/>
      <c r="GW471" s="4"/>
      <c r="GX471" s="1"/>
      <c r="GY471" s="4"/>
    </row>
    <row r="472" spans="1:207" s="8" customFormat="1" x14ac:dyDescent="0.25">
      <c r="A472" s="4"/>
      <c r="B472" s="4"/>
      <c r="C472" s="4"/>
      <c r="D472" s="30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6"/>
      <c r="BM472" s="5"/>
      <c r="BN472" s="4"/>
      <c r="BO472" s="7"/>
      <c r="BP472" s="7"/>
      <c r="BQ472" s="4"/>
      <c r="BR472" s="5"/>
      <c r="BS472" s="5"/>
      <c r="BT472" s="1"/>
      <c r="BU472" s="5"/>
      <c r="BV472" s="1"/>
      <c r="BW472" s="5"/>
      <c r="BX472" s="5"/>
      <c r="BY472" s="5"/>
      <c r="BZ472" s="1"/>
      <c r="CA472" s="5"/>
      <c r="CB472" s="1"/>
      <c r="CC472" s="5"/>
      <c r="CD472" s="5"/>
      <c r="CE472" s="5"/>
      <c r="CF472" s="1"/>
      <c r="CG472" s="5"/>
      <c r="CH472" s="1"/>
      <c r="CI472" s="5"/>
      <c r="CJ472" s="5"/>
      <c r="CK472" s="5"/>
      <c r="CL472" s="1"/>
      <c r="CM472" s="5"/>
      <c r="CN472" s="1"/>
      <c r="CO472" s="5"/>
      <c r="CP472" s="5"/>
      <c r="CQ472" s="5"/>
      <c r="CR472" s="1"/>
      <c r="CS472" s="5"/>
      <c r="CT472" s="1"/>
      <c r="CU472" s="5"/>
      <c r="CV472" s="5"/>
      <c r="CW472" s="5"/>
      <c r="CX472" s="1"/>
      <c r="CY472" s="5"/>
      <c r="CZ472" s="1"/>
      <c r="DA472" s="5"/>
      <c r="DB472" s="5"/>
      <c r="DC472" s="5"/>
      <c r="DD472" s="1"/>
      <c r="DE472" s="5"/>
      <c r="DF472" s="1"/>
      <c r="DG472" s="5"/>
      <c r="DH472" s="5"/>
      <c r="DI472" s="5"/>
      <c r="DJ472" s="1"/>
      <c r="DK472" s="5"/>
      <c r="DL472" s="1"/>
      <c r="DM472" s="5"/>
      <c r="DN472" s="5"/>
      <c r="DO472" s="5"/>
      <c r="DP472" s="1"/>
      <c r="DQ472" s="5"/>
      <c r="DR472" s="1"/>
      <c r="DS472" s="5"/>
      <c r="DT472" s="5"/>
      <c r="DU472" s="5"/>
      <c r="DV472" s="1"/>
      <c r="DW472" s="5"/>
      <c r="DX472" s="1"/>
      <c r="DY472" s="5"/>
      <c r="DZ472" s="5"/>
      <c r="EA472" s="5"/>
      <c r="EB472" s="1"/>
      <c r="EC472" s="5"/>
      <c r="ED472" s="1"/>
      <c r="EE472" s="5"/>
      <c r="EF472" s="5"/>
      <c r="EG472" s="5"/>
      <c r="EH472" s="1"/>
      <c r="EI472" s="5"/>
      <c r="EJ472" s="1"/>
      <c r="EK472" s="5"/>
      <c r="EL472" s="5"/>
      <c r="EM472" s="5"/>
      <c r="EN472" s="1"/>
      <c r="EO472" s="5"/>
      <c r="EP472" s="1"/>
      <c r="EQ472" s="5"/>
      <c r="ER472" s="5"/>
      <c r="ES472" s="5"/>
      <c r="ET472" s="1"/>
      <c r="EU472" s="5"/>
      <c r="EV472" s="1"/>
      <c r="EW472" s="5"/>
      <c r="EX472" s="5"/>
      <c r="EY472" s="5"/>
      <c r="EZ472" s="1"/>
      <c r="FA472" s="5"/>
      <c r="FB472" s="1"/>
      <c r="FC472" s="5"/>
      <c r="FD472" s="4"/>
      <c r="FE472" s="4"/>
      <c r="FF472" s="1"/>
      <c r="FG472" s="4"/>
      <c r="FH472" s="1"/>
      <c r="FI472" s="4"/>
      <c r="FJ472" s="4"/>
      <c r="FK472" s="4"/>
      <c r="FL472" s="1"/>
      <c r="FM472" s="4"/>
      <c r="FN472" s="1"/>
      <c r="FO472" s="4"/>
      <c r="FP472" s="4"/>
      <c r="FQ472" s="4"/>
      <c r="FR472" s="1"/>
      <c r="FS472" s="4"/>
      <c r="FT472" s="1"/>
      <c r="FU472" s="4"/>
      <c r="FV472" s="4"/>
      <c r="FW472" s="4"/>
      <c r="FX472" s="1"/>
      <c r="FY472" s="4"/>
      <c r="FZ472" s="1"/>
      <c r="GA472" s="4"/>
      <c r="GB472" s="4"/>
      <c r="GC472" s="4"/>
      <c r="GD472" s="1"/>
      <c r="GE472" s="4"/>
      <c r="GF472" s="1"/>
      <c r="GG472" s="4"/>
      <c r="GH472" s="4"/>
      <c r="GI472" s="4"/>
      <c r="GJ472" s="1"/>
      <c r="GK472" s="4"/>
      <c r="GL472" s="1"/>
      <c r="GM472" s="4"/>
      <c r="GN472" s="4"/>
      <c r="GO472" s="4"/>
      <c r="GP472" s="1"/>
      <c r="GQ472" s="4"/>
      <c r="GR472" s="1"/>
      <c r="GS472" s="4"/>
      <c r="GT472" s="4"/>
      <c r="GU472" s="4"/>
      <c r="GV472" s="1"/>
      <c r="GW472" s="4"/>
      <c r="GX472" s="1"/>
      <c r="GY472" s="4"/>
    </row>
    <row r="473" spans="1:207" s="8" customFormat="1" x14ac:dyDescent="0.25">
      <c r="A473" s="4"/>
      <c r="B473" s="4"/>
      <c r="C473" s="4"/>
      <c r="D473" s="30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6"/>
      <c r="BM473" s="5"/>
      <c r="BN473" s="4"/>
      <c r="BO473" s="7"/>
      <c r="BP473" s="7"/>
      <c r="BQ473" s="4"/>
      <c r="BR473" s="5"/>
      <c r="BS473" s="5"/>
      <c r="BT473" s="1"/>
      <c r="BU473" s="5"/>
      <c r="BV473" s="1"/>
      <c r="BW473" s="5"/>
      <c r="BX473" s="5"/>
      <c r="BY473" s="5"/>
      <c r="BZ473" s="1"/>
      <c r="CA473" s="5"/>
      <c r="CB473" s="1"/>
      <c r="CC473" s="5"/>
      <c r="CD473" s="5"/>
      <c r="CE473" s="5"/>
      <c r="CF473" s="1"/>
      <c r="CG473" s="5"/>
      <c r="CH473" s="1"/>
      <c r="CI473" s="5"/>
      <c r="CJ473" s="5"/>
      <c r="CK473" s="5"/>
      <c r="CL473" s="1"/>
      <c r="CM473" s="5"/>
      <c r="CN473" s="1"/>
      <c r="CO473" s="5"/>
      <c r="CP473" s="5"/>
      <c r="CQ473" s="5"/>
      <c r="CR473" s="1"/>
      <c r="CS473" s="5"/>
      <c r="CT473" s="1"/>
      <c r="CU473" s="5"/>
      <c r="CV473" s="5"/>
      <c r="CW473" s="5"/>
      <c r="CX473" s="1"/>
      <c r="CY473" s="5"/>
      <c r="CZ473" s="1"/>
      <c r="DA473" s="5"/>
      <c r="DB473" s="5"/>
      <c r="DC473" s="5"/>
      <c r="DD473" s="1"/>
      <c r="DE473" s="5"/>
      <c r="DF473" s="1"/>
      <c r="DG473" s="5"/>
      <c r="DH473" s="5"/>
      <c r="DI473" s="5"/>
      <c r="DJ473" s="1"/>
      <c r="DK473" s="5"/>
      <c r="DL473" s="1"/>
      <c r="DM473" s="5"/>
      <c r="DN473" s="5"/>
      <c r="DO473" s="5"/>
      <c r="DP473" s="1"/>
      <c r="DQ473" s="5"/>
      <c r="DR473" s="1"/>
      <c r="DS473" s="5"/>
      <c r="DT473" s="5"/>
      <c r="DU473" s="5"/>
      <c r="DV473" s="1"/>
      <c r="DW473" s="5"/>
      <c r="DX473" s="1"/>
      <c r="DY473" s="5"/>
      <c r="DZ473" s="5"/>
      <c r="EA473" s="5"/>
      <c r="EB473" s="1"/>
      <c r="EC473" s="5"/>
      <c r="ED473" s="1"/>
      <c r="EE473" s="5"/>
      <c r="EF473" s="5"/>
      <c r="EG473" s="5"/>
      <c r="EH473" s="1"/>
      <c r="EI473" s="5"/>
      <c r="EJ473" s="1"/>
      <c r="EK473" s="5"/>
      <c r="EL473" s="5"/>
      <c r="EM473" s="5"/>
      <c r="EN473" s="1"/>
      <c r="EO473" s="5"/>
      <c r="EP473" s="1"/>
      <c r="EQ473" s="5"/>
      <c r="ER473" s="5"/>
      <c r="ES473" s="5"/>
      <c r="ET473" s="1"/>
      <c r="EU473" s="5"/>
      <c r="EV473" s="1"/>
      <c r="EW473" s="5"/>
      <c r="EX473" s="5"/>
      <c r="EY473" s="5"/>
      <c r="EZ473" s="1"/>
      <c r="FA473" s="5"/>
      <c r="FB473" s="1"/>
      <c r="FC473" s="5"/>
      <c r="FD473" s="4"/>
      <c r="FE473" s="4"/>
      <c r="FF473" s="1"/>
      <c r="FG473" s="4"/>
      <c r="FH473" s="1"/>
      <c r="FI473" s="4"/>
      <c r="FJ473" s="4"/>
      <c r="FK473" s="4"/>
      <c r="FL473" s="1"/>
      <c r="FM473" s="4"/>
      <c r="FN473" s="1"/>
      <c r="FO473" s="4"/>
      <c r="FP473" s="4"/>
      <c r="FQ473" s="4"/>
      <c r="FR473" s="1"/>
      <c r="FS473" s="4"/>
      <c r="FT473" s="1"/>
      <c r="FU473" s="4"/>
      <c r="FV473" s="4"/>
      <c r="FW473" s="4"/>
      <c r="FX473" s="1"/>
      <c r="FY473" s="4"/>
      <c r="FZ473" s="1"/>
      <c r="GA473" s="4"/>
      <c r="GB473" s="4"/>
      <c r="GC473" s="4"/>
      <c r="GD473" s="1"/>
      <c r="GE473" s="4"/>
      <c r="GF473" s="1"/>
      <c r="GG473" s="4"/>
      <c r="GH473" s="4"/>
      <c r="GI473" s="4"/>
      <c r="GJ473" s="1"/>
      <c r="GK473" s="4"/>
      <c r="GL473" s="1"/>
      <c r="GM473" s="4"/>
      <c r="GN473" s="4"/>
      <c r="GO473" s="4"/>
      <c r="GP473" s="1"/>
      <c r="GQ473" s="4"/>
      <c r="GR473" s="1"/>
      <c r="GS473" s="4"/>
      <c r="GT473" s="4"/>
      <c r="GU473" s="4"/>
      <c r="GV473" s="1"/>
      <c r="GW473" s="4"/>
      <c r="GX473" s="1"/>
      <c r="GY473" s="4"/>
    </row>
    <row r="474" spans="1:207" s="8" customFormat="1" x14ac:dyDescent="0.25">
      <c r="A474" s="4"/>
      <c r="B474" s="4"/>
      <c r="C474" s="4"/>
      <c r="D474" s="30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6"/>
      <c r="BM474" s="5"/>
      <c r="BN474" s="4"/>
      <c r="BO474" s="7"/>
      <c r="BP474" s="7"/>
      <c r="BQ474" s="4"/>
      <c r="BR474" s="5"/>
      <c r="BS474" s="5"/>
      <c r="BT474" s="1"/>
      <c r="BU474" s="5"/>
      <c r="BV474" s="1"/>
      <c r="BW474" s="5"/>
      <c r="BX474" s="5"/>
      <c r="BY474" s="5"/>
      <c r="BZ474" s="1"/>
      <c r="CA474" s="5"/>
      <c r="CB474" s="1"/>
      <c r="CC474" s="5"/>
      <c r="CD474" s="5"/>
      <c r="CE474" s="5"/>
      <c r="CF474" s="1"/>
      <c r="CG474" s="5"/>
      <c r="CH474" s="1"/>
      <c r="CI474" s="5"/>
      <c r="CJ474" s="5"/>
      <c r="CK474" s="5"/>
      <c r="CL474" s="1"/>
      <c r="CM474" s="5"/>
      <c r="CN474" s="1"/>
      <c r="CO474" s="5"/>
      <c r="CP474" s="5"/>
      <c r="CQ474" s="5"/>
      <c r="CR474" s="1"/>
      <c r="CS474" s="5"/>
      <c r="CT474" s="1"/>
      <c r="CU474" s="5"/>
      <c r="CV474" s="5"/>
      <c r="CW474" s="5"/>
      <c r="CX474" s="1"/>
      <c r="CY474" s="5"/>
      <c r="CZ474" s="1"/>
      <c r="DA474" s="5"/>
      <c r="DB474" s="5"/>
      <c r="DC474" s="5"/>
      <c r="DD474" s="1"/>
      <c r="DE474" s="5"/>
      <c r="DF474" s="1"/>
      <c r="DG474" s="5"/>
      <c r="DH474" s="5"/>
      <c r="DI474" s="5"/>
      <c r="DJ474" s="1"/>
      <c r="DK474" s="5"/>
      <c r="DL474" s="1"/>
      <c r="DM474" s="5"/>
      <c r="DN474" s="5"/>
      <c r="DO474" s="5"/>
      <c r="DP474" s="1"/>
      <c r="DQ474" s="5"/>
      <c r="DR474" s="1"/>
      <c r="DS474" s="5"/>
      <c r="DT474" s="5"/>
      <c r="DU474" s="5"/>
      <c r="DV474" s="1"/>
      <c r="DW474" s="5"/>
      <c r="DX474" s="1"/>
      <c r="DY474" s="5"/>
      <c r="DZ474" s="5"/>
      <c r="EA474" s="5"/>
      <c r="EB474" s="1"/>
      <c r="EC474" s="5"/>
      <c r="ED474" s="1"/>
      <c r="EE474" s="5"/>
      <c r="EF474" s="5"/>
      <c r="EG474" s="5"/>
      <c r="EH474" s="1"/>
      <c r="EI474" s="5"/>
      <c r="EJ474" s="1"/>
      <c r="EK474" s="5"/>
      <c r="EL474" s="5"/>
      <c r="EM474" s="5"/>
      <c r="EN474" s="1"/>
      <c r="EO474" s="5"/>
      <c r="EP474" s="1"/>
      <c r="EQ474" s="5"/>
      <c r="ER474" s="5"/>
      <c r="ES474" s="5"/>
      <c r="ET474" s="1"/>
      <c r="EU474" s="5"/>
      <c r="EV474" s="1"/>
      <c r="EW474" s="5"/>
      <c r="EX474" s="5"/>
      <c r="EY474" s="5"/>
      <c r="EZ474" s="1"/>
      <c r="FA474" s="5"/>
      <c r="FB474" s="1"/>
      <c r="FC474" s="5"/>
      <c r="FD474" s="4"/>
      <c r="FE474" s="4"/>
      <c r="FF474" s="1"/>
      <c r="FG474" s="4"/>
      <c r="FH474" s="1"/>
      <c r="FI474" s="4"/>
      <c r="FJ474" s="4"/>
      <c r="FK474" s="4"/>
      <c r="FL474" s="1"/>
      <c r="FM474" s="4"/>
      <c r="FN474" s="1"/>
      <c r="FO474" s="4"/>
      <c r="FP474" s="4"/>
      <c r="FQ474" s="4"/>
      <c r="FR474" s="1"/>
      <c r="FS474" s="4"/>
      <c r="FT474" s="1"/>
      <c r="FU474" s="4"/>
      <c r="FV474" s="4"/>
      <c r="FW474" s="4"/>
      <c r="FX474" s="1"/>
      <c r="FY474" s="4"/>
      <c r="FZ474" s="1"/>
      <c r="GA474" s="4"/>
      <c r="GB474" s="4"/>
      <c r="GC474" s="4"/>
      <c r="GD474" s="1"/>
      <c r="GE474" s="4"/>
      <c r="GF474" s="1"/>
      <c r="GG474" s="4"/>
      <c r="GH474" s="4"/>
      <c r="GI474" s="4"/>
      <c r="GJ474" s="1"/>
      <c r="GK474" s="4"/>
      <c r="GL474" s="1"/>
      <c r="GM474" s="4"/>
      <c r="GN474" s="4"/>
      <c r="GO474" s="4"/>
      <c r="GP474" s="1"/>
      <c r="GQ474" s="4"/>
      <c r="GR474" s="1"/>
      <c r="GS474" s="4"/>
      <c r="GT474" s="4"/>
      <c r="GU474" s="4"/>
      <c r="GV474" s="1"/>
      <c r="GW474" s="4"/>
      <c r="GX474" s="1"/>
      <c r="GY474" s="4"/>
    </row>
    <row r="475" spans="1:207" s="8" customFormat="1" x14ac:dyDescent="0.25">
      <c r="A475" s="4"/>
      <c r="B475" s="4"/>
      <c r="C475" s="4"/>
      <c r="D475" s="30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6"/>
      <c r="BM475" s="5"/>
      <c r="BN475" s="4"/>
      <c r="BO475" s="7"/>
      <c r="BP475" s="7"/>
      <c r="BQ475" s="4"/>
      <c r="BR475" s="5"/>
      <c r="BS475" s="5"/>
      <c r="BT475" s="1"/>
      <c r="BU475" s="5"/>
      <c r="BV475" s="1"/>
      <c r="BW475" s="5"/>
      <c r="BX475" s="5"/>
      <c r="BY475" s="5"/>
      <c r="BZ475" s="1"/>
      <c r="CA475" s="5"/>
      <c r="CB475" s="1"/>
      <c r="CC475" s="5"/>
      <c r="CD475" s="5"/>
      <c r="CE475" s="5"/>
      <c r="CF475" s="1"/>
      <c r="CG475" s="5"/>
      <c r="CH475" s="1"/>
      <c r="CI475" s="5"/>
      <c r="CJ475" s="5"/>
      <c r="CK475" s="5"/>
      <c r="CL475" s="1"/>
      <c r="CM475" s="5"/>
      <c r="CN475" s="1"/>
      <c r="CO475" s="5"/>
      <c r="CP475" s="5"/>
      <c r="CQ475" s="5"/>
      <c r="CR475" s="1"/>
      <c r="CS475" s="5"/>
      <c r="CT475" s="1"/>
      <c r="CU475" s="5"/>
      <c r="CV475" s="5"/>
      <c r="CW475" s="5"/>
      <c r="CX475" s="1"/>
      <c r="CY475" s="5"/>
      <c r="CZ475" s="1"/>
      <c r="DA475" s="5"/>
      <c r="DB475" s="5"/>
      <c r="DC475" s="5"/>
      <c r="DD475" s="1"/>
      <c r="DE475" s="5"/>
      <c r="DF475" s="1"/>
      <c r="DG475" s="5"/>
      <c r="DH475" s="5"/>
      <c r="DI475" s="5"/>
      <c r="DJ475" s="1"/>
      <c r="DK475" s="5"/>
      <c r="DL475" s="1"/>
      <c r="DM475" s="5"/>
      <c r="DN475" s="5"/>
      <c r="DO475" s="5"/>
      <c r="DP475" s="1"/>
      <c r="DQ475" s="5"/>
      <c r="DR475" s="1"/>
      <c r="DS475" s="5"/>
      <c r="DT475" s="5"/>
      <c r="DU475" s="5"/>
      <c r="DV475" s="1"/>
      <c r="DW475" s="5"/>
      <c r="DX475" s="1"/>
      <c r="DY475" s="5"/>
      <c r="DZ475" s="5"/>
      <c r="EA475" s="5"/>
      <c r="EB475" s="1"/>
      <c r="EC475" s="5"/>
      <c r="ED475" s="1"/>
      <c r="EE475" s="5"/>
      <c r="EF475" s="5"/>
      <c r="EG475" s="5"/>
      <c r="EH475" s="1"/>
      <c r="EI475" s="5"/>
      <c r="EJ475" s="1"/>
      <c r="EK475" s="5"/>
      <c r="EL475" s="5"/>
      <c r="EM475" s="5"/>
      <c r="EN475" s="1"/>
      <c r="EO475" s="5"/>
      <c r="EP475" s="1"/>
      <c r="EQ475" s="5"/>
      <c r="ER475" s="5"/>
      <c r="ES475" s="5"/>
      <c r="ET475" s="1"/>
      <c r="EU475" s="5"/>
      <c r="EV475" s="1"/>
      <c r="EW475" s="5"/>
      <c r="EX475" s="5"/>
      <c r="EY475" s="5"/>
      <c r="EZ475" s="1"/>
      <c r="FA475" s="5"/>
      <c r="FB475" s="1"/>
      <c r="FC475" s="5"/>
      <c r="FD475" s="4"/>
      <c r="FE475" s="4"/>
      <c r="FF475" s="1"/>
      <c r="FG475" s="4"/>
      <c r="FH475" s="1"/>
      <c r="FI475" s="4"/>
      <c r="FJ475" s="4"/>
      <c r="FK475" s="4"/>
      <c r="FL475" s="1"/>
      <c r="FM475" s="4"/>
      <c r="FN475" s="1"/>
      <c r="FO475" s="4"/>
      <c r="FP475" s="4"/>
      <c r="FQ475" s="4"/>
      <c r="FR475" s="1"/>
      <c r="FS475" s="4"/>
      <c r="FT475" s="1"/>
      <c r="FU475" s="4"/>
      <c r="FV475" s="4"/>
      <c r="FW475" s="4"/>
      <c r="FX475" s="1"/>
      <c r="FY475" s="4"/>
      <c r="FZ475" s="1"/>
      <c r="GA475" s="4"/>
      <c r="GB475" s="4"/>
      <c r="GC475" s="4"/>
      <c r="GD475" s="1"/>
      <c r="GE475" s="4"/>
      <c r="GF475" s="1"/>
      <c r="GG475" s="4"/>
      <c r="GH475" s="4"/>
      <c r="GI475" s="4"/>
      <c r="GJ475" s="1"/>
      <c r="GK475" s="4"/>
      <c r="GL475" s="1"/>
      <c r="GM475" s="4"/>
      <c r="GN475" s="4"/>
      <c r="GO475" s="4"/>
      <c r="GP475" s="1"/>
      <c r="GQ475" s="4"/>
      <c r="GR475" s="1"/>
      <c r="GS475" s="4"/>
      <c r="GT475" s="4"/>
      <c r="GU475" s="4"/>
      <c r="GV475" s="1"/>
      <c r="GW475" s="4"/>
      <c r="GX475" s="1"/>
      <c r="GY475" s="4"/>
    </row>
    <row r="476" spans="1:207" s="8" customFormat="1" x14ac:dyDescent="0.25">
      <c r="A476" s="4"/>
      <c r="B476" s="4"/>
      <c r="C476" s="4"/>
      <c r="D476" s="30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6"/>
      <c r="BM476" s="5"/>
      <c r="BN476" s="4"/>
      <c r="BO476" s="7"/>
      <c r="BP476" s="7"/>
      <c r="BQ476" s="4"/>
      <c r="BR476" s="5"/>
      <c r="BS476" s="5"/>
      <c r="BT476" s="1"/>
      <c r="BU476" s="5"/>
      <c r="BV476" s="1"/>
      <c r="BW476" s="5"/>
      <c r="BX476" s="5"/>
      <c r="BY476" s="5"/>
      <c r="BZ476" s="1"/>
      <c r="CA476" s="5"/>
      <c r="CB476" s="1"/>
      <c r="CC476" s="5"/>
      <c r="CD476" s="5"/>
      <c r="CE476" s="5"/>
      <c r="CF476" s="1"/>
      <c r="CG476" s="5"/>
      <c r="CH476" s="1"/>
      <c r="CI476" s="5"/>
      <c r="CJ476" s="5"/>
      <c r="CK476" s="5"/>
      <c r="CL476" s="1"/>
      <c r="CM476" s="5"/>
      <c r="CN476" s="1"/>
      <c r="CO476" s="5"/>
      <c r="CP476" s="5"/>
      <c r="CQ476" s="5"/>
      <c r="CR476" s="1"/>
      <c r="CS476" s="5"/>
      <c r="CT476" s="1"/>
      <c r="CU476" s="5"/>
      <c r="CV476" s="5"/>
      <c r="CW476" s="5"/>
      <c r="CX476" s="1"/>
      <c r="CY476" s="5"/>
      <c r="CZ476" s="1"/>
      <c r="DA476" s="5"/>
      <c r="DB476" s="5"/>
      <c r="DC476" s="5"/>
      <c r="DD476" s="1"/>
      <c r="DE476" s="5"/>
      <c r="DF476" s="1"/>
      <c r="DG476" s="5"/>
      <c r="DH476" s="5"/>
      <c r="DI476" s="5"/>
      <c r="DJ476" s="1"/>
      <c r="DK476" s="5"/>
      <c r="DL476" s="1"/>
      <c r="DM476" s="5"/>
      <c r="DN476" s="5"/>
      <c r="DO476" s="5"/>
      <c r="DP476" s="1"/>
      <c r="DQ476" s="5"/>
      <c r="DR476" s="1"/>
      <c r="DS476" s="5"/>
      <c r="DT476" s="5"/>
      <c r="DU476" s="5"/>
      <c r="DV476" s="1"/>
      <c r="DW476" s="5"/>
      <c r="DX476" s="1"/>
      <c r="DY476" s="5"/>
      <c r="DZ476" s="5"/>
      <c r="EA476" s="5"/>
      <c r="EB476" s="1"/>
      <c r="EC476" s="5"/>
      <c r="ED476" s="1"/>
      <c r="EE476" s="5"/>
      <c r="EF476" s="5"/>
      <c r="EG476" s="5"/>
      <c r="EH476" s="1"/>
      <c r="EI476" s="5"/>
      <c r="EJ476" s="1"/>
      <c r="EK476" s="5"/>
      <c r="EL476" s="5"/>
      <c r="EM476" s="5"/>
      <c r="EN476" s="1"/>
      <c r="EO476" s="5"/>
      <c r="EP476" s="1"/>
      <c r="EQ476" s="5"/>
      <c r="ER476" s="5"/>
      <c r="ES476" s="5"/>
      <c r="ET476" s="1"/>
      <c r="EU476" s="5"/>
      <c r="EV476" s="1"/>
      <c r="EW476" s="5"/>
      <c r="EX476" s="5"/>
      <c r="EY476" s="5"/>
      <c r="EZ476" s="1"/>
      <c r="FA476" s="5"/>
      <c r="FB476" s="1"/>
      <c r="FC476" s="5"/>
      <c r="FD476" s="4"/>
      <c r="FE476" s="4"/>
      <c r="FF476" s="1"/>
      <c r="FG476" s="4"/>
      <c r="FH476" s="1"/>
      <c r="FI476" s="4"/>
      <c r="FJ476" s="4"/>
      <c r="FK476" s="4"/>
      <c r="FL476" s="1"/>
      <c r="FM476" s="4"/>
      <c r="FN476" s="1"/>
      <c r="FO476" s="4"/>
      <c r="FP476" s="4"/>
      <c r="FQ476" s="4"/>
      <c r="FR476" s="1"/>
      <c r="FS476" s="4"/>
      <c r="FT476" s="1"/>
      <c r="FU476" s="4"/>
      <c r="FV476" s="4"/>
      <c r="FW476" s="4"/>
      <c r="FX476" s="1"/>
      <c r="FY476" s="4"/>
      <c r="FZ476" s="1"/>
      <c r="GA476" s="4"/>
      <c r="GB476" s="4"/>
      <c r="GC476" s="4"/>
      <c r="GD476" s="1"/>
      <c r="GE476" s="4"/>
      <c r="GF476" s="1"/>
      <c r="GG476" s="4"/>
      <c r="GH476" s="4"/>
      <c r="GI476" s="4"/>
      <c r="GJ476" s="1"/>
      <c r="GK476" s="4"/>
      <c r="GL476" s="1"/>
      <c r="GM476" s="4"/>
      <c r="GN476" s="4"/>
      <c r="GO476" s="4"/>
      <c r="GP476" s="1"/>
      <c r="GQ476" s="4"/>
      <c r="GR476" s="1"/>
      <c r="GS476" s="4"/>
      <c r="GT476" s="4"/>
      <c r="GU476" s="4"/>
      <c r="GV476" s="1"/>
      <c r="GW476" s="4"/>
      <c r="GX476" s="1"/>
      <c r="GY476" s="4"/>
    </row>
    <row r="477" spans="1:207" s="8" customFormat="1" x14ac:dyDescent="0.25">
      <c r="A477" s="4"/>
      <c r="B477" s="4"/>
      <c r="C477" s="4"/>
      <c r="D477" s="30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6"/>
      <c r="BM477" s="5"/>
      <c r="BN477" s="4"/>
      <c r="BO477" s="7"/>
      <c r="BP477" s="7"/>
      <c r="BQ477" s="4"/>
      <c r="BR477" s="5"/>
      <c r="BS477" s="5"/>
      <c r="BT477" s="1"/>
      <c r="BU477" s="5"/>
      <c r="BV477" s="1"/>
      <c r="BW477" s="5"/>
      <c r="BX477" s="5"/>
      <c r="BY477" s="5"/>
      <c r="BZ477" s="1"/>
      <c r="CA477" s="5"/>
      <c r="CB477" s="1"/>
      <c r="CC477" s="5"/>
      <c r="CD477" s="5"/>
      <c r="CE477" s="5"/>
      <c r="CF477" s="1"/>
      <c r="CG477" s="5"/>
      <c r="CH477" s="1"/>
      <c r="CI477" s="5"/>
      <c r="CJ477" s="5"/>
      <c r="CK477" s="5"/>
      <c r="CL477" s="1"/>
      <c r="CM477" s="5"/>
      <c r="CN477" s="1"/>
      <c r="CO477" s="5"/>
      <c r="CP477" s="5"/>
      <c r="CQ477" s="5"/>
      <c r="CR477" s="1"/>
      <c r="CS477" s="5"/>
      <c r="CT477" s="1"/>
      <c r="CU477" s="5"/>
      <c r="CV477" s="5"/>
      <c r="CW477" s="5"/>
      <c r="CX477" s="1"/>
      <c r="CY477" s="5"/>
      <c r="CZ477" s="1"/>
      <c r="DA477" s="5"/>
      <c r="DB477" s="5"/>
      <c r="DC477" s="5"/>
      <c r="DD477" s="1"/>
      <c r="DE477" s="5"/>
      <c r="DF477" s="1"/>
      <c r="DG477" s="5"/>
      <c r="DH477" s="5"/>
      <c r="DI477" s="5"/>
      <c r="DJ477" s="1"/>
      <c r="DK477" s="5"/>
      <c r="DL477" s="1"/>
      <c r="DM477" s="5"/>
      <c r="DN477" s="5"/>
      <c r="DO477" s="5"/>
      <c r="DP477" s="1"/>
      <c r="DQ477" s="5"/>
      <c r="DR477" s="1"/>
      <c r="DS477" s="5"/>
      <c r="DT477" s="5"/>
      <c r="DU477" s="5"/>
      <c r="DV477" s="1"/>
      <c r="DW477" s="5"/>
      <c r="DX477" s="1"/>
      <c r="DY477" s="5"/>
      <c r="DZ477" s="5"/>
      <c r="EA477" s="5"/>
      <c r="EB477" s="1"/>
      <c r="EC477" s="5"/>
      <c r="ED477" s="1"/>
      <c r="EE477" s="5"/>
      <c r="EF477" s="5"/>
      <c r="EG477" s="5"/>
      <c r="EH477" s="1"/>
      <c r="EI477" s="5"/>
      <c r="EJ477" s="1"/>
      <c r="EK477" s="5"/>
      <c r="EL477" s="5"/>
      <c r="EM477" s="5"/>
      <c r="EN477" s="1"/>
      <c r="EO477" s="5"/>
      <c r="EP477" s="1"/>
      <c r="EQ477" s="5"/>
      <c r="ER477" s="5"/>
      <c r="ES477" s="5"/>
      <c r="ET477" s="1"/>
      <c r="EU477" s="5"/>
      <c r="EV477" s="1"/>
      <c r="EW477" s="5"/>
      <c r="EX477" s="5"/>
      <c r="EY477" s="5"/>
      <c r="EZ477" s="1"/>
      <c r="FA477" s="5"/>
      <c r="FB477" s="1"/>
      <c r="FC477" s="5"/>
      <c r="FD477" s="4"/>
      <c r="FE477" s="4"/>
      <c r="FF477" s="1"/>
      <c r="FG477" s="4"/>
      <c r="FH477" s="1"/>
      <c r="FI477" s="4"/>
      <c r="FJ477" s="4"/>
      <c r="FK477" s="4"/>
      <c r="FL477" s="1"/>
      <c r="FM477" s="4"/>
      <c r="FN477" s="1"/>
      <c r="FO477" s="4"/>
      <c r="FP477" s="4"/>
      <c r="FQ477" s="4"/>
      <c r="FR477" s="1"/>
      <c r="FS477" s="4"/>
      <c r="FT477" s="1"/>
      <c r="FU477" s="4"/>
      <c r="FV477" s="4"/>
      <c r="FW477" s="4"/>
      <c r="FX477" s="1"/>
      <c r="FY477" s="4"/>
      <c r="FZ477" s="1"/>
      <c r="GA477" s="4"/>
      <c r="GB477" s="4"/>
      <c r="GC477" s="4"/>
      <c r="GD477" s="1"/>
      <c r="GE477" s="4"/>
      <c r="GF477" s="1"/>
      <c r="GG477" s="4"/>
      <c r="GH477" s="4"/>
      <c r="GI477" s="4"/>
      <c r="GJ477" s="1"/>
      <c r="GK477" s="4"/>
      <c r="GL477" s="1"/>
      <c r="GM477" s="4"/>
      <c r="GN477" s="4"/>
      <c r="GO477" s="4"/>
      <c r="GP477" s="1"/>
      <c r="GQ477" s="4"/>
      <c r="GR477" s="1"/>
      <c r="GS477" s="4"/>
      <c r="GT477" s="4"/>
      <c r="GU477" s="4"/>
      <c r="GV477" s="1"/>
      <c r="GW477" s="4"/>
      <c r="GX477" s="1"/>
      <c r="GY477" s="4"/>
    </row>
    <row r="478" spans="1:207" s="8" customFormat="1" x14ac:dyDescent="0.25">
      <c r="A478" s="4"/>
      <c r="B478" s="4"/>
      <c r="C478" s="4"/>
      <c r="D478" s="30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6"/>
      <c r="BM478" s="5"/>
      <c r="BN478" s="4"/>
      <c r="BO478" s="7"/>
      <c r="BP478" s="7"/>
      <c r="BQ478" s="4"/>
      <c r="BR478" s="5"/>
      <c r="BS478" s="5"/>
      <c r="BT478" s="1"/>
      <c r="BU478" s="5"/>
      <c r="BV478" s="1"/>
      <c r="BW478" s="5"/>
      <c r="BX478" s="5"/>
      <c r="BY478" s="5"/>
      <c r="BZ478" s="1"/>
      <c r="CA478" s="5"/>
      <c r="CB478" s="1"/>
      <c r="CC478" s="5"/>
      <c r="CD478" s="5"/>
      <c r="CE478" s="5"/>
      <c r="CF478" s="1"/>
      <c r="CG478" s="5"/>
      <c r="CH478" s="1"/>
      <c r="CI478" s="5"/>
      <c r="CJ478" s="5"/>
      <c r="CK478" s="5"/>
      <c r="CL478" s="1"/>
      <c r="CM478" s="5"/>
      <c r="CN478" s="1"/>
      <c r="CO478" s="5"/>
      <c r="CP478" s="5"/>
      <c r="CQ478" s="5"/>
      <c r="CR478" s="1"/>
      <c r="CS478" s="5"/>
      <c r="CT478" s="1"/>
      <c r="CU478" s="5"/>
      <c r="CV478" s="5"/>
      <c r="CW478" s="5"/>
      <c r="CX478" s="1"/>
      <c r="CY478" s="5"/>
      <c r="CZ478" s="1"/>
      <c r="DA478" s="5"/>
      <c r="DB478" s="5"/>
      <c r="DC478" s="5"/>
      <c r="DD478" s="1"/>
      <c r="DE478" s="5"/>
      <c r="DF478" s="1"/>
      <c r="DG478" s="5"/>
      <c r="DH478" s="5"/>
      <c r="DI478" s="5"/>
      <c r="DJ478" s="1"/>
      <c r="DK478" s="5"/>
      <c r="DL478" s="1"/>
      <c r="DM478" s="5"/>
      <c r="DN478" s="5"/>
      <c r="DO478" s="5"/>
      <c r="DP478" s="1"/>
      <c r="DQ478" s="5"/>
      <c r="DR478" s="1"/>
      <c r="DS478" s="5"/>
      <c r="DT478" s="5"/>
      <c r="DU478" s="5"/>
      <c r="DV478" s="1"/>
      <c r="DW478" s="5"/>
      <c r="DX478" s="1"/>
      <c r="DY478" s="5"/>
      <c r="DZ478" s="5"/>
      <c r="EA478" s="5"/>
      <c r="EB478" s="1"/>
      <c r="EC478" s="5"/>
      <c r="ED478" s="1"/>
      <c r="EE478" s="5"/>
      <c r="EF478" s="5"/>
      <c r="EG478" s="5"/>
      <c r="EH478" s="1"/>
      <c r="EI478" s="5"/>
      <c r="EJ478" s="1"/>
      <c r="EK478" s="5"/>
      <c r="EL478" s="5"/>
      <c r="EM478" s="5"/>
      <c r="EN478" s="1"/>
      <c r="EO478" s="5"/>
      <c r="EP478" s="1"/>
      <c r="EQ478" s="5"/>
      <c r="ER478" s="5"/>
      <c r="ES478" s="5"/>
      <c r="ET478" s="1"/>
      <c r="EU478" s="5"/>
      <c r="EV478" s="1"/>
      <c r="EW478" s="5"/>
      <c r="EX478" s="5"/>
      <c r="EY478" s="5"/>
      <c r="EZ478" s="1"/>
      <c r="FA478" s="5"/>
      <c r="FB478" s="1"/>
      <c r="FC478" s="5"/>
      <c r="FD478" s="4"/>
      <c r="FE478" s="4"/>
      <c r="FF478" s="1"/>
      <c r="FG478" s="4"/>
      <c r="FH478" s="1"/>
      <c r="FI478" s="4"/>
      <c r="FJ478" s="4"/>
      <c r="FK478" s="4"/>
      <c r="FL478" s="1"/>
      <c r="FM478" s="4"/>
      <c r="FN478" s="1"/>
      <c r="FO478" s="4"/>
      <c r="FP478" s="4"/>
      <c r="FQ478" s="4"/>
      <c r="FR478" s="1"/>
      <c r="FS478" s="4"/>
      <c r="FT478" s="1"/>
      <c r="FU478" s="4"/>
      <c r="FV478" s="4"/>
      <c r="FW478" s="4"/>
      <c r="FX478" s="1"/>
      <c r="FY478" s="4"/>
      <c r="FZ478" s="1"/>
      <c r="GA478" s="4"/>
      <c r="GB478" s="4"/>
      <c r="GC478" s="4"/>
      <c r="GD478" s="1"/>
      <c r="GE478" s="4"/>
      <c r="GF478" s="1"/>
      <c r="GG478" s="4"/>
      <c r="GH478" s="4"/>
      <c r="GI478" s="4"/>
      <c r="GJ478" s="1"/>
      <c r="GK478" s="4"/>
      <c r="GL478" s="1"/>
      <c r="GM478" s="4"/>
      <c r="GN478" s="4"/>
      <c r="GO478" s="4"/>
      <c r="GP478" s="1"/>
      <c r="GQ478" s="4"/>
      <c r="GR478" s="1"/>
      <c r="GS478" s="4"/>
      <c r="GT478" s="4"/>
      <c r="GU478" s="4"/>
      <c r="GV478" s="1"/>
      <c r="GW478" s="4"/>
      <c r="GX478" s="1"/>
      <c r="GY478" s="4"/>
    </row>
    <row r="479" spans="1:207" s="8" customFormat="1" x14ac:dyDescent="0.25">
      <c r="A479" s="4"/>
      <c r="B479" s="4"/>
      <c r="C479" s="4"/>
      <c r="D479" s="30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6"/>
      <c r="BM479" s="5"/>
      <c r="BN479" s="4"/>
      <c r="BO479" s="7"/>
      <c r="BP479" s="7"/>
      <c r="BQ479" s="4"/>
      <c r="BR479" s="5"/>
      <c r="BS479" s="5"/>
      <c r="BT479" s="1"/>
      <c r="BU479" s="5"/>
      <c r="BV479" s="1"/>
      <c r="BW479" s="5"/>
      <c r="BX479" s="5"/>
      <c r="BY479" s="5"/>
      <c r="BZ479" s="1"/>
      <c r="CA479" s="5"/>
      <c r="CB479" s="1"/>
      <c r="CC479" s="5"/>
      <c r="CD479" s="5"/>
      <c r="CE479" s="5"/>
      <c r="CF479" s="1"/>
      <c r="CG479" s="5"/>
      <c r="CH479" s="1"/>
      <c r="CI479" s="5"/>
      <c r="CJ479" s="5"/>
      <c r="CK479" s="5"/>
      <c r="CL479" s="1"/>
      <c r="CM479" s="5"/>
      <c r="CN479" s="1"/>
      <c r="CO479" s="5"/>
      <c r="CP479" s="5"/>
      <c r="CQ479" s="5"/>
      <c r="CR479" s="1"/>
      <c r="CS479" s="5"/>
      <c r="CT479" s="1"/>
      <c r="CU479" s="5"/>
      <c r="CV479" s="5"/>
      <c r="CW479" s="5"/>
      <c r="CX479" s="1"/>
      <c r="CY479" s="5"/>
      <c r="CZ479" s="1"/>
      <c r="DA479" s="5"/>
      <c r="DB479" s="5"/>
      <c r="DC479" s="5"/>
      <c r="DD479" s="1"/>
      <c r="DE479" s="5"/>
      <c r="DF479" s="1"/>
      <c r="DG479" s="5"/>
      <c r="DH479" s="5"/>
      <c r="DI479" s="5"/>
      <c r="DJ479" s="1"/>
      <c r="DK479" s="5"/>
      <c r="DL479" s="1"/>
      <c r="DM479" s="5"/>
      <c r="DN479" s="5"/>
      <c r="DO479" s="5"/>
      <c r="DP479" s="1"/>
      <c r="DQ479" s="5"/>
      <c r="DR479" s="1"/>
      <c r="DS479" s="5"/>
      <c r="DT479" s="5"/>
      <c r="DU479" s="5"/>
      <c r="DV479" s="1"/>
      <c r="DW479" s="5"/>
      <c r="DX479" s="1"/>
      <c r="DY479" s="5"/>
      <c r="DZ479" s="5"/>
      <c r="EA479" s="5"/>
      <c r="EB479" s="1"/>
      <c r="EC479" s="5"/>
      <c r="ED479" s="1"/>
      <c r="EE479" s="5"/>
      <c r="EF479" s="5"/>
      <c r="EG479" s="5"/>
      <c r="EH479" s="1"/>
      <c r="EI479" s="5"/>
      <c r="EJ479" s="1"/>
      <c r="EK479" s="5"/>
      <c r="EL479" s="5"/>
      <c r="EM479" s="5"/>
      <c r="EN479" s="1"/>
      <c r="EO479" s="5"/>
      <c r="EP479" s="1"/>
      <c r="EQ479" s="5"/>
      <c r="ER479" s="5"/>
      <c r="ES479" s="5"/>
      <c r="ET479" s="1"/>
      <c r="EU479" s="5"/>
      <c r="EV479" s="1"/>
      <c r="EW479" s="5"/>
      <c r="EX479" s="5"/>
      <c r="EY479" s="5"/>
      <c r="EZ479" s="1"/>
      <c r="FA479" s="5"/>
      <c r="FB479" s="1"/>
      <c r="FC479" s="5"/>
      <c r="FD479" s="4"/>
      <c r="FE479" s="4"/>
      <c r="FF479" s="1"/>
      <c r="FG479" s="4"/>
      <c r="FH479" s="1"/>
      <c r="FI479" s="4"/>
      <c r="FJ479" s="4"/>
      <c r="FK479" s="4"/>
      <c r="FL479" s="1"/>
      <c r="FM479" s="4"/>
      <c r="FN479" s="1"/>
      <c r="FO479" s="4"/>
      <c r="FP479" s="4"/>
      <c r="FQ479" s="4"/>
      <c r="FR479" s="1"/>
      <c r="FS479" s="4"/>
      <c r="FT479" s="1"/>
      <c r="FU479" s="4"/>
      <c r="FV479" s="4"/>
      <c r="FW479" s="4"/>
      <c r="FX479" s="1"/>
      <c r="FY479" s="4"/>
      <c r="FZ479" s="1"/>
      <c r="GA479" s="4"/>
      <c r="GB479" s="4"/>
      <c r="GC479" s="4"/>
      <c r="GD479" s="1"/>
      <c r="GE479" s="4"/>
      <c r="GF479" s="1"/>
      <c r="GG479" s="4"/>
      <c r="GH479" s="4"/>
      <c r="GI479" s="4"/>
      <c r="GJ479" s="1"/>
      <c r="GK479" s="4"/>
      <c r="GL479" s="1"/>
      <c r="GM479" s="4"/>
      <c r="GN479" s="4"/>
      <c r="GO479" s="4"/>
      <c r="GP479" s="1"/>
      <c r="GQ479" s="4"/>
      <c r="GR479" s="1"/>
      <c r="GS479" s="4"/>
      <c r="GT479" s="4"/>
      <c r="GU479" s="4"/>
      <c r="GV479" s="1"/>
      <c r="GW479" s="4"/>
      <c r="GX479" s="1"/>
      <c r="GY479" s="4"/>
    </row>
    <row r="480" spans="1:207" s="8" customFormat="1" x14ac:dyDescent="0.25">
      <c r="A480" s="4"/>
      <c r="B480" s="4"/>
      <c r="C480" s="4"/>
      <c r="D480" s="30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6"/>
      <c r="BM480" s="5"/>
      <c r="BN480" s="4"/>
      <c r="BO480" s="7"/>
      <c r="BP480" s="7"/>
      <c r="BQ480" s="4"/>
      <c r="BR480" s="5"/>
      <c r="BS480" s="5"/>
      <c r="BT480" s="1"/>
      <c r="BU480" s="5"/>
      <c r="BV480" s="1"/>
      <c r="BW480" s="5"/>
      <c r="BX480" s="5"/>
      <c r="BY480" s="5"/>
      <c r="BZ480" s="1"/>
      <c r="CA480" s="5"/>
      <c r="CB480" s="1"/>
      <c r="CC480" s="5"/>
      <c r="CD480" s="5"/>
      <c r="CE480" s="5"/>
      <c r="CF480" s="1"/>
      <c r="CG480" s="5"/>
      <c r="CH480" s="1"/>
      <c r="CI480" s="5"/>
      <c r="CJ480" s="5"/>
      <c r="CK480" s="5"/>
      <c r="CL480" s="1"/>
      <c r="CM480" s="5"/>
      <c r="CN480" s="1"/>
      <c r="CO480" s="5"/>
      <c r="CP480" s="5"/>
      <c r="CQ480" s="5"/>
      <c r="CR480" s="1"/>
      <c r="CS480" s="5"/>
      <c r="CT480" s="1"/>
      <c r="CU480" s="5"/>
      <c r="CV480" s="5"/>
      <c r="CW480" s="5"/>
      <c r="CX480" s="1"/>
      <c r="CY480" s="5"/>
      <c r="CZ480" s="1"/>
      <c r="DA480" s="5"/>
      <c r="DB480" s="5"/>
      <c r="DC480" s="5"/>
      <c r="DD480" s="1"/>
      <c r="DE480" s="5"/>
      <c r="DF480" s="1"/>
      <c r="DG480" s="5"/>
      <c r="DH480" s="5"/>
      <c r="DI480" s="5"/>
      <c r="DJ480" s="1"/>
      <c r="DK480" s="5"/>
      <c r="DL480" s="1"/>
      <c r="DM480" s="5"/>
      <c r="DN480" s="5"/>
      <c r="DO480" s="5"/>
      <c r="DP480" s="1"/>
      <c r="DQ480" s="5"/>
      <c r="DR480" s="1"/>
      <c r="DS480" s="5"/>
      <c r="DT480" s="5"/>
      <c r="DU480" s="5"/>
      <c r="DV480" s="1"/>
      <c r="DW480" s="5"/>
      <c r="DX480" s="1"/>
      <c r="DY480" s="5"/>
      <c r="DZ480" s="5"/>
      <c r="EA480" s="5"/>
      <c r="EB480" s="1"/>
      <c r="EC480" s="5"/>
      <c r="ED480" s="1"/>
      <c r="EE480" s="5"/>
      <c r="EF480" s="5"/>
      <c r="EG480" s="5"/>
      <c r="EH480" s="1"/>
      <c r="EI480" s="5"/>
      <c r="EJ480" s="1"/>
      <c r="EK480" s="5"/>
      <c r="EL480" s="5"/>
      <c r="EM480" s="5"/>
      <c r="EN480" s="1"/>
      <c r="EO480" s="5"/>
      <c r="EP480" s="1"/>
      <c r="EQ480" s="5"/>
      <c r="ER480" s="5"/>
      <c r="ES480" s="5"/>
      <c r="ET480" s="1"/>
      <c r="EU480" s="5"/>
      <c r="EV480" s="1"/>
      <c r="EW480" s="5"/>
      <c r="EX480" s="5"/>
      <c r="EY480" s="5"/>
      <c r="EZ480" s="1"/>
      <c r="FA480" s="5"/>
      <c r="FB480" s="1"/>
      <c r="FC480" s="5"/>
      <c r="FD480" s="4"/>
      <c r="FE480" s="4"/>
      <c r="FF480" s="1"/>
      <c r="FG480" s="4"/>
      <c r="FH480" s="1"/>
      <c r="FI480" s="4"/>
      <c r="FJ480" s="4"/>
      <c r="FK480" s="4"/>
      <c r="FL480" s="1"/>
      <c r="FM480" s="4"/>
      <c r="FN480" s="1"/>
      <c r="FO480" s="4"/>
      <c r="FP480" s="4"/>
      <c r="FQ480" s="4"/>
      <c r="FR480" s="1"/>
      <c r="FS480" s="4"/>
      <c r="FT480" s="1"/>
      <c r="FU480" s="4"/>
      <c r="FV480" s="4"/>
      <c r="FW480" s="4"/>
      <c r="FX480" s="1"/>
      <c r="FY480" s="4"/>
      <c r="FZ480" s="1"/>
      <c r="GA480" s="4"/>
      <c r="GB480" s="4"/>
      <c r="GC480" s="4"/>
      <c r="GD480" s="1"/>
      <c r="GE480" s="4"/>
      <c r="GF480" s="1"/>
      <c r="GG480" s="4"/>
      <c r="GH480" s="4"/>
      <c r="GI480" s="4"/>
      <c r="GJ480" s="1"/>
      <c r="GK480" s="4"/>
      <c r="GL480" s="1"/>
      <c r="GM480" s="4"/>
      <c r="GN480" s="4"/>
      <c r="GO480" s="4"/>
      <c r="GP480" s="1"/>
      <c r="GQ480" s="4"/>
      <c r="GR480" s="1"/>
      <c r="GS480" s="4"/>
      <c r="GT480" s="4"/>
      <c r="GU480" s="4"/>
      <c r="GV480" s="1"/>
      <c r="GW480" s="4"/>
      <c r="GX480" s="1"/>
      <c r="GY480" s="4"/>
    </row>
    <row r="481" spans="1:207" s="8" customFormat="1" x14ac:dyDescent="0.25">
      <c r="A481" s="4"/>
      <c r="B481" s="4"/>
      <c r="C481" s="4"/>
      <c r="D481" s="30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6"/>
      <c r="BM481" s="5"/>
      <c r="BN481" s="4"/>
      <c r="BO481" s="7"/>
      <c r="BP481" s="7"/>
      <c r="BQ481" s="4"/>
      <c r="BR481" s="5"/>
      <c r="BS481" s="5"/>
      <c r="BT481" s="1"/>
      <c r="BU481" s="5"/>
      <c r="BV481" s="1"/>
      <c r="BW481" s="5"/>
      <c r="BX481" s="5"/>
      <c r="BY481" s="5"/>
      <c r="BZ481" s="1"/>
      <c r="CA481" s="5"/>
      <c r="CB481" s="1"/>
      <c r="CC481" s="5"/>
      <c r="CD481" s="5"/>
      <c r="CE481" s="5"/>
      <c r="CF481" s="1"/>
      <c r="CG481" s="5"/>
      <c r="CH481" s="1"/>
      <c r="CI481" s="5"/>
      <c r="CJ481" s="5"/>
      <c r="CK481" s="5"/>
      <c r="CL481" s="1"/>
      <c r="CM481" s="5"/>
      <c r="CN481" s="1"/>
      <c r="CO481" s="5"/>
      <c r="CP481" s="5"/>
      <c r="CQ481" s="5"/>
      <c r="CR481" s="1"/>
      <c r="CS481" s="5"/>
      <c r="CT481" s="1"/>
      <c r="CU481" s="5"/>
      <c r="CV481" s="5"/>
      <c r="CW481" s="5"/>
      <c r="CX481" s="1"/>
      <c r="CY481" s="5"/>
      <c r="CZ481" s="1"/>
      <c r="DA481" s="5"/>
      <c r="DB481" s="5"/>
      <c r="DC481" s="5"/>
      <c r="DD481" s="1"/>
      <c r="DE481" s="5"/>
      <c r="DF481" s="1"/>
      <c r="DG481" s="5"/>
      <c r="DH481" s="5"/>
      <c r="DI481" s="5"/>
      <c r="DJ481" s="1"/>
      <c r="DK481" s="5"/>
      <c r="DL481" s="1"/>
      <c r="DM481" s="5"/>
      <c r="DN481" s="5"/>
      <c r="DO481" s="5"/>
      <c r="DP481" s="1"/>
      <c r="DQ481" s="5"/>
      <c r="DR481" s="1"/>
      <c r="DS481" s="5"/>
      <c r="DT481" s="5"/>
      <c r="DU481" s="5"/>
      <c r="DV481" s="1"/>
      <c r="DW481" s="5"/>
      <c r="DX481" s="1"/>
      <c r="DY481" s="5"/>
      <c r="DZ481" s="5"/>
      <c r="EA481" s="5"/>
      <c r="EB481" s="1"/>
      <c r="EC481" s="5"/>
      <c r="ED481" s="1"/>
      <c r="EE481" s="5"/>
      <c r="EF481" s="5"/>
      <c r="EG481" s="5"/>
      <c r="EH481" s="1"/>
      <c r="EI481" s="5"/>
      <c r="EJ481" s="1"/>
      <c r="EK481" s="5"/>
      <c r="EL481" s="5"/>
      <c r="EM481" s="5"/>
      <c r="EN481" s="1"/>
      <c r="EO481" s="5"/>
      <c r="EP481" s="1"/>
      <c r="EQ481" s="5"/>
      <c r="ER481" s="5"/>
      <c r="ES481" s="5"/>
      <c r="ET481" s="1"/>
      <c r="EU481" s="5"/>
      <c r="EV481" s="1"/>
      <c r="EW481" s="5"/>
      <c r="EX481" s="5"/>
      <c r="EY481" s="5"/>
      <c r="EZ481" s="1"/>
      <c r="FA481" s="5"/>
      <c r="FB481" s="1"/>
      <c r="FC481" s="5"/>
      <c r="FD481" s="4"/>
      <c r="FE481" s="4"/>
      <c r="FF481" s="1"/>
      <c r="FG481" s="4"/>
      <c r="FH481" s="1"/>
      <c r="FI481" s="4"/>
      <c r="FJ481" s="4"/>
      <c r="FK481" s="4"/>
      <c r="FL481" s="1"/>
      <c r="FM481" s="4"/>
      <c r="FN481" s="1"/>
      <c r="FO481" s="4"/>
      <c r="FP481" s="4"/>
      <c r="FQ481" s="4"/>
      <c r="FR481" s="1"/>
      <c r="FS481" s="4"/>
      <c r="FT481" s="1"/>
      <c r="FU481" s="4"/>
      <c r="FV481" s="4"/>
      <c r="FW481" s="4"/>
      <c r="FX481" s="1"/>
      <c r="FY481" s="4"/>
      <c r="FZ481" s="1"/>
      <c r="GA481" s="4"/>
      <c r="GB481" s="4"/>
      <c r="GC481" s="4"/>
      <c r="GD481" s="1"/>
      <c r="GE481" s="4"/>
      <c r="GF481" s="1"/>
      <c r="GG481" s="4"/>
      <c r="GH481" s="4"/>
      <c r="GI481" s="4"/>
      <c r="GJ481" s="1"/>
      <c r="GK481" s="4"/>
      <c r="GL481" s="1"/>
      <c r="GM481" s="4"/>
      <c r="GN481" s="4"/>
      <c r="GO481" s="4"/>
      <c r="GP481" s="1"/>
      <c r="GQ481" s="4"/>
      <c r="GR481" s="1"/>
      <c r="GS481" s="4"/>
      <c r="GT481" s="4"/>
      <c r="GU481" s="4"/>
      <c r="GV481" s="1"/>
      <c r="GW481" s="4"/>
      <c r="GX481" s="1"/>
      <c r="GY481" s="4"/>
    </row>
    <row r="482" spans="1:207" s="8" customFormat="1" x14ac:dyDescent="0.25">
      <c r="A482" s="4"/>
      <c r="B482" s="4"/>
      <c r="C482" s="4"/>
      <c r="D482" s="30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6"/>
      <c r="BM482" s="5"/>
      <c r="BN482" s="4"/>
      <c r="BO482" s="7"/>
      <c r="BP482" s="7"/>
      <c r="BQ482" s="4"/>
      <c r="BR482" s="5"/>
      <c r="BS482" s="5"/>
      <c r="BT482" s="1"/>
      <c r="BU482" s="5"/>
      <c r="BV482" s="1"/>
      <c r="BW482" s="5"/>
      <c r="BX482" s="5"/>
      <c r="BY482" s="5"/>
      <c r="BZ482" s="1"/>
      <c r="CA482" s="5"/>
      <c r="CB482" s="1"/>
      <c r="CC482" s="5"/>
      <c r="CD482" s="5"/>
      <c r="CE482" s="5"/>
      <c r="CF482" s="1"/>
      <c r="CG482" s="5"/>
      <c r="CH482" s="1"/>
      <c r="CI482" s="5"/>
      <c r="CJ482" s="5"/>
      <c r="CK482" s="5"/>
      <c r="CL482" s="1"/>
      <c r="CM482" s="5"/>
      <c r="CN482" s="1"/>
      <c r="CO482" s="5"/>
      <c r="CP482" s="5"/>
      <c r="CQ482" s="5"/>
      <c r="CR482" s="1"/>
      <c r="CS482" s="5"/>
      <c r="CT482" s="1"/>
      <c r="CU482" s="5"/>
      <c r="CV482" s="5"/>
      <c r="CW482" s="5"/>
      <c r="CX482" s="1"/>
      <c r="CY482" s="5"/>
      <c r="CZ482" s="1"/>
      <c r="DA482" s="5"/>
      <c r="DB482" s="5"/>
      <c r="DC482" s="5"/>
      <c r="DD482" s="1"/>
      <c r="DE482" s="5"/>
      <c r="DF482" s="1"/>
      <c r="DG482" s="5"/>
      <c r="DH482" s="5"/>
      <c r="DI482" s="5"/>
      <c r="DJ482" s="1"/>
      <c r="DK482" s="5"/>
      <c r="DL482" s="1"/>
      <c r="DM482" s="5"/>
      <c r="DN482" s="5"/>
      <c r="DO482" s="5"/>
      <c r="DP482" s="1"/>
      <c r="DQ482" s="5"/>
      <c r="DR482" s="1"/>
      <c r="DS482" s="5"/>
      <c r="DT482" s="5"/>
      <c r="DU482" s="5"/>
      <c r="DV482" s="1"/>
      <c r="DW482" s="5"/>
      <c r="DX482" s="1"/>
      <c r="DY482" s="5"/>
      <c r="DZ482" s="5"/>
      <c r="EA482" s="5"/>
      <c r="EB482" s="1"/>
      <c r="EC482" s="5"/>
      <c r="ED482" s="1"/>
      <c r="EE482" s="5"/>
      <c r="EF482" s="5"/>
      <c r="EG482" s="5"/>
      <c r="EH482" s="1"/>
      <c r="EI482" s="5"/>
      <c r="EJ482" s="1"/>
      <c r="EK482" s="5"/>
      <c r="EL482" s="5"/>
      <c r="EM482" s="5"/>
      <c r="EN482" s="1"/>
      <c r="EO482" s="5"/>
      <c r="EP482" s="1"/>
      <c r="EQ482" s="5"/>
      <c r="ER482" s="5"/>
      <c r="ES482" s="5"/>
      <c r="ET482" s="1"/>
      <c r="EU482" s="5"/>
      <c r="EV482" s="1"/>
      <c r="EW482" s="5"/>
      <c r="EX482" s="5"/>
      <c r="EY482" s="5"/>
      <c r="EZ482" s="1"/>
      <c r="FA482" s="5"/>
      <c r="FB482" s="1"/>
      <c r="FC482" s="5"/>
      <c r="FD482" s="4"/>
      <c r="FE482" s="4"/>
      <c r="FF482" s="1"/>
      <c r="FG482" s="4"/>
      <c r="FH482" s="1"/>
      <c r="FI482" s="4"/>
      <c r="FJ482" s="4"/>
      <c r="FK482" s="4"/>
      <c r="FL482" s="1"/>
      <c r="FM482" s="4"/>
      <c r="FN482" s="1"/>
      <c r="FO482" s="4"/>
      <c r="FP482" s="4"/>
      <c r="FQ482" s="4"/>
      <c r="FR482" s="1"/>
      <c r="FS482" s="4"/>
      <c r="FT482" s="1"/>
      <c r="FU482" s="4"/>
      <c r="FV482" s="4"/>
      <c r="FW482" s="4"/>
      <c r="FX482" s="1"/>
      <c r="FY482" s="4"/>
      <c r="FZ482" s="1"/>
      <c r="GA482" s="4"/>
      <c r="GB482" s="4"/>
      <c r="GC482" s="4"/>
      <c r="GD482" s="1"/>
      <c r="GE482" s="4"/>
      <c r="GF482" s="1"/>
      <c r="GG482" s="4"/>
      <c r="GH482" s="4"/>
      <c r="GI482" s="4"/>
      <c r="GJ482" s="1"/>
      <c r="GK482" s="4"/>
      <c r="GL482" s="1"/>
      <c r="GM482" s="4"/>
      <c r="GN482" s="4"/>
      <c r="GO482" s="4"/>
      <c r="GP482" s="1"/>
      <c r="GQ482" s="4"/>
      <c r="GR482" s="1"/>
      <c r="GS482" s="4"/>
      <c r="GT482" s="4"/>
      <c r="GU482" s="4"/>
      <c r="GV482" s="1"/>
      <c r="GW482" s="4"/>
      <c r="GX482" s="1"/>
      <c r="GY482" s="4"/>
    </row>
    <row r="483" spans="1:207" s="8" customFormat="1" x14ac:dyDescent="0.25">
      <c r="A483" s="4"/>
      <c r="B483" s="4"/>
      <c r="C483" s="4"/>
      <c r="D483" s="30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6"/>
      <c r="BM483" s="5"/>
      <c r="BN483" s="4"/>
      <c r="BO483" s="7"/>
      <c r="BP483" s="7"/>
      <c r="BQ483" s="4"/>
      <c r="BR483" s="5"/>
      <c r="BS483" s="5"/>
      <c r="BT483" s="1"/>
      <c r="BU483" s="5"/>
      <c r="BV483" s="1"/>
      <c r="BW483" s="5"/>
      <c r="BX483" s="5"/>
      <c r="BY483" s="5"/>
      <c r="BZ483" s="1"/>
      <c r="CA483" s="5"/>
      <c r="CB483" s="1"/>
      <c r="CC483" s="5"/>
      <c r="CD483" s="5"/>
      <c r="CE483" s="5"/>
      <c r="CF483" s="1"/>
      <c r="CG483" s="5"/>
      <c r="CH483" s="1"/>
      <c r="CI483" s="5"/>
      <c r="CJ483" s="5"/>
      <c r="CK483" s="5"/>
      <c r="CL483" s="1"/>
      <c r="CM483" s="5"/>
      <c r="CN483" s="1"/>
      <c r="CO483" s="5"/>
      <c r="CP483" s="5"/>
      <c r="CQ483" s="5"/>
      <c r="CR483" s="1"/>
      <c r="CS483" s="5"/>
      <c r="CT483" s="1"/>
      <c r="CU483" s="5"/>
      <c r="CV483" s="5"/>
      <c r="CW483" s="5"/>
      <c r="CX483" s="1"/>
      <c r="CY483" s="5"/>
      <c r="CZ483" s="1"/>
      <c r="DA483" s="5"/>
      <c r="DB483" s="5"/>
      <c r="DC483" s="5"/>
      <c r="DD483" s="1"/>
      <c r="DE483" s="5"/>
      <c r="DF483" s="1"/>
      <c r="DG483" s="5"/>
      <c r="DH483" s="5"/>
      <c r="DI483" s="5"/>
      <c r="DJ483" s="1"/>
      <c r="DK483" s="5"/>
      <c r="DL483" s="1"/>
      <c r="DM483" s="5"/>
      <c r="DN483" s="5"/>
      <c r="DO483" s="5"/>
      <c r="DP483" s="1"/>
      <c r="DQ483" s="5"/>
      <c r="DR483" s="1"/>
      <c r="DS483" s="5"/>
      <c r="DT483" s="5"/>
      <c r="DU483" s="5"/>
      <c r="DV483" s="1"/>
      <c r="DW483" s="5"/>
      <c r="DX483" s="1"/>
      <c r="DY483" s="5"/>
      <c r="DZ483" s="5"/>
      <c r="EA483" s="5"/>
      <c r="EB483" s="1"/>
      <c r="EC483" s="5"/>
      <c r="ED483" s="1"/>
      <c r="EE483" s="5"/>
      <c r="EF483" s="5"/>
      <c r="EG483" s="5"/>
      <c r="EH483" s="1"/>
      <c r="EI483" s="5"/>
      <c r="EJ483" s="1"/>
      <c r="EK483" s="5"/>
      <c r="EL483" s="5"/>
      <c r="EM483" s="5"/>
      <c r="EN483" s="1"/>
      <c r="EO483" s="5"/>
      <c r="EP483" s="1"/>
      <c r="EQ483" s="5"/>
      <c r="ER483" s="5"/>
      <c r="ES483" s="5"/>
      <c r="ET483" s="1"/>
      <c r="EU483" s="5"/>
      <c r="EV483" s="1"/>
      <c r="EW483" s="5"/>
      <c r="EX483" s="5"/>
      <c r="EY483" s="5"/>
      <c r="EZ483" s="1"/>
      <c r="FA483" s="5"/>
      <c r="FB483" s="1"/>
      <c r="FC483" s="5"/>
      <c r="FD483" s="4"/>
      <c r="FE483" s="4"/>
      <c r="FF483" s="1"/>
      <c r="FG483" s="4"/>
      <c r="FH483" s="1"/>
      <c r="FI483" s="4"/>
      <c r="FJ483" s="4"/>
      <c r="FK483" s="4"/>
      <c r="FL483" s="1"/>
      <c r="FM483" s="4"/>
      <c r="FN483" s="1"/>
      <c r="FO483" s="4"/>
      <c r="FP483" s="4"/>
      <c r="FQ483" s="4"/>
      <c r="FR483" s="1"/>
      <c r="FS483" s="4"/>
      <c r="FT483" s="1"/>
      <c r="FU483" s="4"/>
      <c r="FV483" s="4"/>
      <c r="FW483" s="4"/>
      <c r="FX483" s="1"/>
      <c r="FY483" s="4"/>
      <c r="FZ483" s="1"/>
      <c r="GA483" s="4"/>
      <c r="GB483" s="4"/>
      <c r="GC483" s="4"/>
      <c r="GD483" s="1"/>
      <c r="GE483" s="4"/>
      <c r="GF483" s="1"/>
      <c r="GG483" s="4"/>
      <c r="GH483" s="4"/>
      <c r="GI483" s="4"/>
      <c r="GJ483" s="1"/>
      <c r="GK483" s="4"/>
      <c r="GL483" s="1"/>
      <c r="GM483" s="4"/>
      <c r="GN483" s="4"/>
      <c r="GO483" s="4"/>
      <c r="GP483" s="1"/>
      <c r="GQ483" s="4"/>
      <c r="GR483" s="1"/>
      <c r="GS483" s="4"/>
      <c r="GT483" s="4"/>
      <c r="GU483" s="4"/>
      <c r="GV483" s="1"/>
      <c r="GW483" s="4"/>
      <c r="GX483" s="1"/>
      <c r="GY483" s="4"/>
    </row>
    <row r="484" spans="1:207" s="8" customFormat="1" x14ac:dyDescent="0.25">
      <c r="A484" s="4"/>
      <c r="B484" s="4"/>
      <c r="C484" s="4"/>
      <c r="D484" s="30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6"/>
      <c r="BM484" s="5"/>
      <c r="BN484" s="4"/>
      <c r="BO484" s="7"/>
      <c r="BP484" s="7"/>
      <c r="BQ484" s="4"/>
      <c r="BR484" s="5"/>
      <c r="BS484" s="5"/>
      <c r="BT484" s="1"/>
      <c r="BU484" s="5"/>
      <c r="BV484" s="1"/>
      <c r="BW484" s="5"/>
      <c r="BX484" s="5"/>
      <c r="BY484" s="5"/>
      <c r="BZ484" s="1"/>
      <c r="CA484" s="5"/>
      <c r="CB484" s="1"/>
      <c r="CC484" s="5"/>
      <c r="CD484" s="5"/>
      <c r="CE484" s="5"/>
      <c r="CF484" s="1"/>
      <c r="CG484" s="5"/>
      <c r="CH484" s="1"/>
      <c r="CI484" s="5"/>
      <c r="CJ484" s="5"/>
      <c r="CK484" s="5"/>
      <c r="CL484" s="1"/>
      <c r="CM484" s="5"/>
      <c r="CN484" s="1"/>
      <c r="CO484" s="5"/>
      <c r="CP484" s="5"/>
      <c r="CQ484" s="5"/>
      <c r="CR484" s="1"/>
      <c r="CS484" s="5"/>
      <c r="CT484" s="1"/>
      <c r="CU484" s="5"/>
      <c r="CV484" s="5"/>
      <c r="CW484" s="5"/>
      <c r="CX484" s="1"/>
      <c r="CY484" s="5"/>
      <c r="CZ484" s="1"/>
      <c r="DA484" s="5"/>
      <c r="DB484" s="5"/>
      <c r="DC484" s="5"/>
      <c r="DD484" s="1"/>
      <c r="DE484" s="5"/>
      <c r="DF484" s="1"/>
      <c r="DG484" s="5"/>
      <c r="DH484" s="5"/>
      <c r="DI484" s="5"/>
      <c r="DJ484" s="1"/>
      <c r="DK484" s="5"/>
      <c r="DL484" s="1"/>
      <c r="DM484" s="5"/>
      <c r="DN484" s="5"/>
      <c r="DO484" s="5"/>
      <c r="DP484" s="1"/>
      <c r="DQ484" s="5"/>
      <c r="DR484" s="1"/>
      <c r="DS484" s="5"/>
      <c r="DT484" s="5"/>
      <c r="DU484" s="5"/>
      <c r="DV484" s="1"/>
      <c r="DW484" s="5"/>
      <c r="DX484" s="1"/>
      <c r="DY484" s="5"/>
      <c r="DZ484" s="5"/>
      <c r="EA484" s="5"/>
      <c r="EB484" s="1"/>
      <c r="EC484" s="5"/>
      <c r="ED484" s="1"/>
      <c r="EE484" s="5"/>
      <c r="EF484" s="5"/>
      <c r="EG484" s="5"/>
      <c r="EH484" s="1"/>
      <c r="EI484" s="5"/>
      <c r="EJ484" s="1"/>
      <c r="EK484" s="5"/>
      <c r="EL484" s="5"/>
      <c r="EM484" s="5"/>
      <c r="EN484" s="1"/>
      <c r="EO484" s="5"/>
      <c r="EP484" s="1"/>
      <c r="EQ484" s="5"/>
      <c r="ER484" s="5"/>
      <c r="ES484" s="5"/>
      <c r="ET484" s="1"/>
      <c r="EU484" s="5"/>
      <c r="EV484" s="1"/>
      <c r="EW484" s="5"/>
      <c r="EX484" s="5"/>
      <c r="EY484" s="5"/>
      <c r="EZ484" s="1"/>
      <c r="FA484" s="5"/>
      <c r="FB484" s="1"/>
      <c r="FC484" s="5"/>
      <c r="FD484" s="4"/>
      <c r="FE484" s="4"/>
      <c r="FF484" s="1"/>
      <c r="FG484" s="4"/>
      <c r="FH484" s="1"/>
      <c r="FI484" s="4"/>
      <c r="FJ484" s="4"/>
      <c r="FK484" s="4"/>
      <c r="FL484" s="1"/>
      <c r="FM484" s="4"/>
      <c r="FN484" s="1"/>
      <c r="FO484" s="4"/>
      <c r="FP484" s="4"/>
      <c r="FQ484" s="4"/>
      <c r="FR484" s="1"/>
      <c r="FS484" s="4"/>
      <c r="FT484" s="1"/>
      <c r="FU484" s="4"/>
      <c r="FV484" s="4"/>
      <c r="FW484" s="4"/>
      <c r="FX484" s="1"/>
      <c r="FY484" s="4"/>
      <c r="FZ484" s="1"/>
      <c r="GA484" s="4"/>
      <c r="GB484" s="4"/>
      <c r="GC484" s="4"/>
      <c r="GD484" s="1"/>
      <c r="GE484" s="4"/>
      <c r="GF484" s="1"/>
      <c r="GG484" s="4"/>
      <c r="GH484" s="4"/>
      <c r="GI484" s="4"/>
      <c r="GJ484" s="1"/>
      <c r="GK484" s="4"/>
      <c r="GL484" s="1"/>
      <c r="GM484" s="4"/>
      <c r="GN484" s="4"/>
      <c r="GO484" s="4"/>
      <c r="GP484" s="1"/>
      <c r="GQ484" s="4"/>
      <c r="GR484" s="1"/>
      <c r="GS484" s="4"/>
      <c r="GT484" s="4"/>
      <c r="GU484" s="4"/>
      <c r="GV484" s="1"/>
      <c r="GW484" s="4"/>
      <c r="GX484" s="1"/>
      <c r="GY484" s="4"/>
    </row>
    <row r="485" spans="1:207" s="8" customFormat="1" x14ac:dyDescent="0.25">
      <c r="A485" s="4"/>
      <c r="B485" s="4"/>
      <c r="C485" s="4"/>
      <c r="D485" s="30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6"/>
      <c r="BM485" s="5"/>
      <c r="BN485" s="4"/>
      <c r="BO485" s="7"/>
      <c r="BP485" s="7"/>
      <c r="BQ485" s="4"/>
      <c r="BR485" s="5"/>
      <c r="BS485" s="5"/>
      <c r="BT485" s="1"/>
      <c r="BU485" s="5"/>
      <c r="BV485" s="1"/>
      <c r="BW485" s="5"/>
      <c r="BX485" s="5"/>
      <c r="BY485" s="5"/>
      <c r="BZ485" s="1"/>
      <c r="CA485" s="5"/>
      <c r="CB485" s="1"/>
      <c r="CC485" s="5"/>
      <c r="CD485" s="5"/>
      <c r="CE485" s="5"/>
      <c r="CF485" s="1"/>
      <c r="CG485" s="5"/>
      <c r="CH485" s="1"/>
      <c r="CI485" s="5"/>
      <c r="CJ485" s="5"/>
      <c r="CK485" s="5"/>
      <c r="CL485" s="1"/>
      <c r="CM485" s="5"/>
      <c r="CN485" s="1"/>
      <c r="CO485" s="5"/>
      <c r="CP485" s="5"/>
      <c r="CQ485" s="5"/>
      <c r="CR485" s="1"/>
      <c r="CS485" s="5"/>
      <c r="CT485" s="1"/>
      <c r="CU485" s="5"/>
      <c r="CV485" s="5"/>
      <c r="CW485" s="5"/>
      <c r="CX485" s="1"/>
      <c r="CY485" s="5"/>
      <c r="CZ485" s="1"/>
      <c r="DA485" s="5"/>
      <c r="DB485" s="5"/>
      <c r="DC485" s="5"/>
      <c r="DD485" s="1"/>
      <c r="DE485" s="5"/>
      <c r="DF485" s="1"/>
      <c r="DG485" s="5"/>
      <c r="DH485" s="5"/>
      <c r="DI485" s="5"/>
      <c r="DJ485" s="1"/>
      <c r="DK485" s="5"/>
      <c r="DL485" s="1"/>
      <c r="DM485" s="5"/>
      <c r="DN485" s="5"/>
      <c r="DO485" s="5"/>
      <c r="DP485" s="1"/>
      <c r="DQ485" s="5"/>
      <c r="DR485" s="1"/>
      <c r="DS485" s="5"/>
      <c r="DT485" s="5"/>
      <c r="DU485" s="5"/>
      <c r="DV485" s="1"/>
      <c r="DW485" s="5"/>
      <c r="DX485" s="1"/>
      <c r="DY485" s="5"/>
      <c r="DZ485" s="5"/>
      <c r="EA485" s="5"/>
      <c r="EB485" s="1"/>
      <c r="EC485" s="5"/>
      <c r="ED485" s="1"/>
      <c r="EE485" s="5"/>
      <c r="EF485" s="5"/>
      <c r="EG485" s="5"/>
      <c r="EH485" s="1"/>
      <c r="EI485" s="5"/>
      <c r="EJ485" s="1"/>
      <c r="EK485" s="5"/>
      <c r="EL485" s="5"/>
      <c r="EM485" s="5"/>
      <c r="EN485" s="1"/>
      <c r="EO485" s="5"/>
      <c r="EP485" s="1"/>
      <c r="EQ485" s="5"/>
      <c r="ER485" s="5"/>
      <c r="ES485" s="5"/>
      <c r="ET485" s="1"/>
      <c r="EU485" s="5"/>
      <c r="EV485" s="1"/>
      <c r="EW485" s="5"/>
      <c r="EX485" s="5"/>
      <c r="EY485" s="5"/>
      <c r="EZ485" s="1"/>
      <c r="FA485" s="5"/>
      <c r="FB485" s="1"/>
      <c r="FC485" s="5"/>
      <c r="FD485" s="4"/>
      <c r="FE485" s="4"/>
      <c r="FF485" s="1"/>
      <c r="FG485" s="4"/>
      <c r="FH485" s="1"/>
      <c r="FI485" s="4"/>
      <c r="FJ485" s="4"/>
      <c r="FK485" s="4"/>
      <c r="FL485" s="1"/>
      <c r="FM485" s="4"/>
      <c r="FN485" s="1"/>
      <c r="FO485" s="4"/>
      <c r="FP485" s="4"/>
      <c r="FQ485" s="4"/>
      <c r="FR485" s="1"/>
      <c r="FS485" s="4"/>
      <c r="FT485" s="1"/>
      <c r="FU485" s="4"/>
      <c r="FV485" s="4"/>
      <c r="FW485" s="4"/>
      <c r="FX485" s="1"/>
      <c r="FY485" s="4"/>
      <c r="FZ485" s="1"/>
      <c r="GA485" s="4"/>
      <c r="GB485" s="4"/>
      <c r="GC485" s="4"/>
      <c r="GD485" s="1"/>
      <c r="GE485" s="4"/>
      <c r="GF485" s="1"/>
      <c r="GG485" s="4"/>
      <c r="GH485" s="4"/>
      <c r="GI485" s="4"/>
      <c r="GJ485" s="1"/>
      <c r="GK485" s="4"/>
      <c r="GL485" s="1"/>
      <c r="GM485" s="4"/>
      <c r="GN485" s="4"/>
      <c r="GO485" s="4"/>
      <c r="GP485" s="1"/>
      <c r="GQ485" s="4"/>
      <c r="GR485" s="1"/>
      <c r="GS485" s="4"/>
      <c r="GT485" s="4"/>
      <c r="GU485" s="4"/>
      <c r="GV485" s="1"/>
      <c r="GW485" s="4"/>
      <c r="GX485" s="1"/>
      <c r="GY485" s="4"/>
    </row>
    <row r="486" spans="1:207" s="8" customFormat="1" x14ac:dyDescent="0.25">
      <c r="A486" s="4"/>
      <c r="B486" s="4"/>
      <c r="C486" s="4"/>
      <c r="D486" s="30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6"/>
      <c r="BM486" s="5"/>
      <c r="BN486" s="4"/>
      <c r="BO486" s="7"/>
      <c r="BP486" s="7"/>
      <c r="BQ486" s="4"/>
      <c r="BR486" s="5"/>
      <c r="BS486" s="5"/>
      <c r="BT486" s="1"/>
      <c r="BU486" s="5"/>
      <c r="BV486" s="1"/>
      <c r="BW486" s="5"/>
      <c r="BX486" s="5"/>
      <c r="BY486" s="5"/>
      <c r="BZ486" s="1"/>
      <c r="CA486" s="5"/>
      <c r="CB486" s="1"/>
      <c r="CC486" s="5"/>
      <c r="CD486" s="5"/>
      <c r="CE486" s="5"/>
      <c r="CF486" s="1"/>
      <c r="CG486" s="5"/>
      <c r="CH486" s="1"/>
      <c r="CI486" s="5"/>
      <c r="CJ486" s="5"/>
      <c r="CK486" s="5"/>
      <c r="CL486" s="1"/>
      <c r="CM486" s="5"/>
      <c r="CN486" s="1"/>
      <c r="CO486" s="5"/>
      <c r="CP486" s="5"/>
      <c r="CQ486" s="5"/>
      <c r="CR486" s="1"/>
      <c r="CS486" s="5"/>
      <c r="CT486" s="1"/>
      <c r="CU486" s="5"/>
      <c r="CV486" s="5"/>
      <c r="CW486" s="5"/>
      <c r="CX486" s="1"/>
      <c r="CY486" s="5"/>
      <c r="CZ486" s="1"/>
      <c r="DA486" s="5"/>
      <c r="DB486" s="5"/>
      <c r="DC486" s="5"/>
      <c r="DD486" s="1"/>
      <c r="DE486" s="5"/>
      <c r="DF486" s="1"/>
      <c r="DG486" s="5"/>
      <c r="DH486" s="5"/>
      <c r="DI486" s="5"/>
      <c r="DJ486" s="1"/>
      <c r="DK486" s="5"/>
      <c r="DL486" s="1"/>
      <c r="DM486" s="5"/>
      <c r="DN486" s="5"/>
      <c r="DO486" s="5"/>
      <c r="DP486" s="1"/>
      <c r="DQ486" s="5"/>
      <c r="DR486" s="1"/>
      <c r="DS486" s="5"/>
      <c r="DT486" s="5"/>
      <c r="DU486" s="5"/>
      <c r="DV486" s="1"/>
      <c r="DW486" s="5"/>
      <c r="DX486" s="1"/>
      <c r="DY486" s="5"/>
      <c r="DZ486" s="5"/>
      <c r="EA486" s="5"/>
      <c r="EB486" s="1"/>
      <c r="EC486" s="5"/>
      <c r="ED486" s="1"/>
      <c r="EE486" s="5"/>
      <c r="EF486" s="5"/>
      <c r="EG486" s="5"/>
      <c r="EH486" s="1"/>
      <c r="EI486" s="5"/>
      <c r="EJ486" s="1"/>
      <c r="EK486" s="5"/>
      <c r="EL486" s="5"/>
      <c r="EM486" s="5"/>
      <c r="EN486" s="1"/>
      <c r="EO486" s="5"/>
      <c r="EP486" s="1"/>
      <c r="EQ486" s="5"/>
      <c r="ER486" s="5"/>
      <c r="ES486" s="5"/>
      <c r="ET486" s="1"/>
      <c r="EU486" s="5"/>
      <c r="EV486" s="1"/>
      <c r="EW486" s="5"/>
      <c r="EX486" s="5"/>
      <c r="EY486" s="5"/>
      <c r="EZ486" s="1"/>
      <c r="FA486" s="5"/>
      <c r="FB486" s="1"/>
      <c r="FC486" s="5"/>
      <c r="FD486" s="4"/>
      <c r="FE486" s="4"/>
      <c r="FF486" s="1"/>
      <c r="FG486" s="4"/>
      <c r="FH486" s="1"/>
      <c r="FI486" s="4"/>
      <c r="FJ486" s="4"/>
      <c r="FK486" s="4"/>
      <c r="FL486" s="1"/>
      <c r="FM486" s="4"/>
      <c r="FN486" s="1"/>
      <c r="FO486" s="4"/>
      <c r="FP486" s="4"/>
      <c r="FQ486" s="4"/>
      <c r="FR486" s="1"/>
      <c r="FS486" s="4"/>
      <c r="FT486" s="1"/>
      <c r="FU486" s="4"/>
      <c r="FV486" s="4"/>
      <c r="FW486" s="4"/>
      <c r="FX486" s="1"/>
      <c r="FY486" s="4"/>
      <c r="FZ486" s="1"/>
      <c r="GA486" s="4"/>
      <c r="GB486" s="4"/>
      <c r="GC486" s="4"/>
      <c r="GD486" s="1"/>
      <c r="GE486" s="4"/>
      <c r="GF486" s="1"/>
      <c r="GG486" s="4"/>
      <c r="GH486" s="4"/>
      <c r="GI486" s="4"/>
      <c r="GJ486" s="1"/>
      <c r="GK486" s="4"/>
      <c r="GL486" s="1"/>
      <c r="GM486" s="4"/>
      <c r="GN486" s="4"/>
      <c r="GO486" s="4"/>
      <c r="GP486" s="1"/>
      <c r="GQ486" s="4"/>
      <c r="GR486" s="1"/>
      <c r="GS486" s="4"/>
      <c r="GT486" s="4"/>
      <c r="GU486" s="4"/>
      <c r="GV486" s="1"/>
      <c r="GW486" s="4"/>
      <c r="GX486" s="1"/>
      <c r="GY486" s="4"/>
    </row>
    <row r="487" spans="1:207" s="8" customFormat="1" x14ac:dyDescent="0.25">
      <c r="A487" s="4"/>
      <c r="B487" s="4"/>
      <c r="C487" s="4"/>
      <c r="D487" s="30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6"/>
      <c r="BM487" s="5"/>
      <c r="BN487" s="4"/>
      <c r="BO487" s="7"/>
      <c r="BP487" s="7"/>
      <c r="BQ487" s="4"/>
      <c r="BR487" s="5"/>
      <c r="BS487" s="5"/>
      <c r="BT487" s="1"/>
      <c r="BU487" s="5"/>
      <c r="BV487" s="1"/>
      <c r="BW487" s="5"/>
      <c r="BX487" s="5"/>
      <c r="BY487" s="5"/>
      <c r="BZ487" s="1"/>
      <c r="CA487" s="5"/>
      <c r="CB487" s="1"/>
      <c r="CC487" s="5"/>
      <c r="CD487" s="5"/>
      <c r="CE487" s="5"/>
      <c r="CF487" s="1"/>
      <c r="CG487" s="5"/>
      <c r="CH487" s="1"/>
      <c r="CI487" s="5"/>
      <c r="CJ487" s="5"/>
      <c r="CK487" s="5"/>
      <c r="CL487" s="1"/>
      <c r="CM487" s="5"/>
      <c r="CN487" s="1"/>
      <c r="CO487" s="5"/>
      <c r="CP487" s="5"/>
      <c r="CQ487" s="5"/>
      <c r="CR487" s="1"/>
      <c r="CS487" s="5"/>
      <c r="CT487" s="1"/>
      <c r="CU487" s="5"/>
      <c r="CV487" s="5"/>
      <c r="CW487" s="5"/>
      <c r="CX487" s="1"/>
      <c r="CY487" s="5"/>
      <c r="CZ487" s="1"/>
      <c r="DA487" s="5"/>
      <c r="DB487" s="5"/>
      <c r="DC487" s="5"/>
      <c r="DD487" s="1"/>
      <c r="DE487" s="5"/>
      <c r="DF487" s="1"/>
      <c r="DG487" s="5"/>
      <c r="DH487" s="5"/>
      <c r="DI487" s="5"/>
      <c r="DJ487" s="1"/>
      <c r="DK487" s="5"/>
      <c r="DL487" s="1"/>
      <c r="DM487" s="5"/>
      <c r="DN487" s="5"/>
      <c r="DO487" s="5"/>
      <c r="DP487" s="1"/>
      <c r="DQ487" s="5"/>
      <c r="DR487" s="1"/>
      <c r="DS487" s="5"/>
      <c r="DT487" s="5"/>
      <c r="DU487" s="5"/>
      <c r="DV487" s="1"/>
      <c r="DW487" s="5"/>
      <c r="DX487" s="1"/>
      <c r="DY487" s="5"/>
      <c r="DZ487" s="5"/>
      <c r="EA487" s="5"/>
      <c r="EB487" s="1"/>
      <c r="EC487" s="5"/>
      <c r="ED487" s="1"/>
      <c r="EE487" s="5"/>
      <c r="EF487" s="5"/>
      <c r="EG487" s="5"/>
      <c r="EH487" s="1"/>
      <c r="EI487" s="5"/>
      <c r="EJ487" s="1"/>
      <c r="EK487" s="5"/>
      <c r="EL487" s="5"/>
      <c r="EM487" s="5"/>
      <c r="EN487" s="1"/>
      <c r="EO487" s="5"/>
      <c r="EP487" s="1"/>
      <c r="EQ487" s="5"/>
      <c r="ER487" s="5"/>
      <c r="ES487" s="5"/>
      <c r="ET487" s="1"/>
      <c r="EU487" s="5"/>
      <c r="EV487" s="1"/>
      <c r="EW487" s="5"/>
      <c r="EX487" s="5"/>
      <c r="EY487" s="5"/>
      <c r="EZ487" s="1"/>
      <c r="FA487" s="5"/>
      <c r="FB487" s="1"/>
      <c r="FC487" s="5"/>
      <c r="FD487" s="4"/>
      <c r="FE487" s="4"/>
      <c r="FF487" s="1"/>
      <c r="FG487" s="4"/>
      <c r="FH487" s="1"/>
      <c r="FI487" s="4"/>
      <c r="FJ487" s="4"/>
      <c r="FK487" s="4"/>
      <c r="FL487" s="1"/>
      <c r="FM487" s="4"/>
      <c r="FN487" s="1"/>
      <c r="FO487" s="4"/>
      <c r="FP487" s="4"/>
      <c r="FQ487" s="4"/>
      <c r="FR487" s="1"/>
      <c r="FS487" s="4"/>
      <c r="FT487" s="1"/>
      <c r="FU487" s="4"/>
      <c r="FV487" s="4"/>
      <c r="FW487" s="4"/>
      <c r="FX487" s="1"/>
      <c r="FY487" s="4"/>
      <c r="FZ487" s="1"/>
      <c r="GA487" s="4"/>
      <c r="GB487" s="4"/>
      <c r="GC487" s="4"/>
      <c r="GD487" s="1"/>
      <c r="GE487" s="4"/>
      <c r="GF487" s="1"/>
      <c r="GG487" s="4"/>
      <c r="GH487" s="4"/>
      <c r="GI487" s="4"/>
      <c r="GJ487" s="1"/>
      <c r="GK487" s="4"/>
      <c r="GL487" s="1"/>
      <c r="GM487" s="4"/>
      <c r="GN487" s="4"/>
      <c r="GO487" s="4"/>
      <c r="GP487" s="1"/>
      <c r="GQ487" s="4"/>
      <c r="GR487" s="1"/>
      <c r="GS487" s="4"/>
      <c r="GT487" s="4"/>
      <c r="GU487" s="4"/>
      <c r="GV487" s="1"/>
      <c r="GW487" s="4"/>
      <c r="GX487" s="1"/>
      <c r="GY487" s="4"/>
    </row>
    <row r="488" spans="1:207" s="8" customFormat="1" x14ac:dyDescent="0.25">
      <c r="A488" s="4"/>
      <c r="B488" s="4"/>
      <c r="C488" s="4"/>
      <c r="D488" s="30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6"/>
      <c r="BM488" s="5"/>
      <c r="BN488" s="4"/>
      <c r="BO488" s="7"/>
      <c r="BP488" s="7"/>
      <c r="BQ488" s="4"/>
      <c r="BR488" s="5"/>
      <c r="BS488" s="5"/>
      <c r="BT488" s="1"/>
      <c r="BU488" s="5"/>
      <c r="BV488" s="1"/>
      <c r="BW488" s="5"/>
      <c r="BX488" s="5"/>
      <c r="BY488" s="5"/>
      <c r="BZ488" s="1"/>
      <c r="CA488" s="5"/>
      <c r="CB488" s="1"/>
      <c r="CC488" s="5"/>
      <c r="CD488" s="5"/>
      <c r="CE488" s="5"/>
      <c r="CF488" s="1"/>
      <c r="CG488" s="5"/>
      <c r="CH488" s="1"/>
      <c r="CI488" s="5"/>
      <c r="CJ488" s="5"/>
      <c r="CK488" s="5"/>
      <c r="CL488" s="1"/>
      <c r="CM488" s="5"/>
      <c r="CN488" s="1"/>
      <c r="CO488" s="5"/>
      <c r="CP488" s="5"/>
      <c r="CQ488" s="5"/>
      <c r="CR488" s="1"/>
      <c r="CS488" s="5"/>
      <c r="CT488" s="1"/>
      <c r="CU488" s="5"/>
      <c r="CV488" s="5"/>
      <c r="CW488" s="5"/>
      <c r="CX488" s="1"/>
      <c r="CY488" s="5"/>
      <c r="CZ488" s="1"/>
      <c r="DA488" s="5"/>
      <c r="DB488" s="5"/>
      <c r="DC488" s="5"/>
      <c r="DD488" s="1"/>
      <c r="DE488" s="5"/>
      <c r="DF488" s="1"/>
      <c r="DG488" s="5"/>
      <c r="DH488" s="5"/>
      <c r="DI488" s="5"/>
      <c r="DJ488" s="1"/>
      <c r="DK488" s="5"/>
      <c r="DL488" s="1"/>
      <c r="DM488" s="5"/>
      <c r="DN488" s="5"/>
      <c r="DO488" s="5"/>
      <c r="DP488" s="1"/>
      <c r="DQ488" s="5"/>
      <c r="DR488" s="1"/>
      <c r="DS488" s="5"/>
      <c r="DT488" s="5"/>
      <c r="DU488" s="5"/>
      <c r="DV488" s="1"/>
      <c r="DW488" s="5"/>
      <c r="DX488" s="1"/>
      <c r="DY488" s="5"/>
      <c r="DZ488" s="5"/>
      <c r="EA488" s="5"/>
      <c r="EB488" s="1"/>
      <c r="EC488" s="5"/>
      <c r="ED488" s="1"/>
      <c r="EE488" s="5"/>
      <c r="EF488" s="5"/>
      <c r="EG488" s="5"/>
      <c r="EH488" s="1"/>
      <c r="EI488" s="5"/>
      <c r="EJ488" s="1"/>
      <c r="EK488" s="5"/>
      <c r="EL488" s="5"/>
      <c r="EM488" s="5"/>
      <c r="EN488" s="1"/>
      <c r="EO488" s="5"/>
      <c r="EP488" s="1"/>
      <c r="EQ488" s="5"/>
      <c r="ER488" s="5"/>
      <c r="ES488" s="5"/>
      <c r="ET488" s="1"/>
      <c r="EU488" s="5"/>
      <c r="EV488" s="1"/>
      <c r="EW488" s="5"/>
      <c r="EX488" s="5"/>
      <c r="EY488" s="5"/>
      <c r="EZ488" s="1"/>
      <c r="FA488" s="5"/>
      <c r="FB488" s="1"/>
      <c r="FC488" s="5"/>
      <c r="FD488" s="4"/>
      <c r="FE488" s="4"/>
      <c r="FF488" s="1"/>
      <c r="FG488" s="4"/>
      <c r="FH488" s="1"/>
      <c r="FI488" s="4"/>
      <c r="FJ488" s="4"/>
      <c r="FK488" s="4"/>
      <c r="FL488" s="1"/>
      <c r="FM488" s="4"/>
      <c r="FN488" s="1"/>
      <c r="FO488" s="4"/>
      <c r="FP488" s="4"/>
      <c r="FQ488" s="4"/>
      <c r="FR488" s="1"/>
      <c r="FS488" s="4"/>
      <c r="FT488" s="1"/>
      <c r="FU488" s="4"/>
      <c r="FV488" s="4"/>
      <c r="FW488" s="4"/>
      <c r="FX488" s="1"/>
      <c r="FY488" s="4"/>
      <c r="FZ488" s="1"/>
      <c r="GA488" s="4"/>
      <c r="GB488" s="4"/>
      <c r="GC488" s="4"/>
      <c r="GD488" s="1"/>
      <c r="GE488" s="4"/>
      <c r="GF488" s="1"/>
      <c r="GG488" s="4"/>
      <c r="GH488" s="4"/>
      <c r="GI488" s="4"/>
      <c r="GJ488" s="1"/>
      <c r="GK488" s="4"/>
      <c r="GL488" s="1"/>
      <c r="GM488" s="4"/>
      <c r="GN488" s="4"/>
      <c r="GO488" s="4"/>
      <c r="GP488" s="1"/>
      <c r="GQ488" s="4"/>
      <c r="GR488" s="1"/>
      <c r="GS488" s="4"/>
      <c r="GT488" s="4"/>
      <c r="GU488" s="4"/>
      <c r="GV488" s="1"/>
      <c r="GW488" s="4"/>
      <c r="GX488" s="1"/>
      <c r="GY488" s="4"/>
    </row>
    <row r="489" spans="1:207" s="8" customFormat="1" x14ac:dyDescent="0.25">
      <c r="A489" s="4"/>
      <c r="B489" s="4"/>
      <c r="C489" s="4"/>
      <c r="D489" s="30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6"/>
      <c r="BM489" s="5"/>
      <c r="BN489" s="4"/>
      <c r="BO489" s="7"/>
      <c r="BP489" s="7"/>
      <c r="BQ489" s="4"/>
      <c r="BR489" s="5"/>
      <c r="BS489" s="5"/>
      <c r="BT489" s="1"/>
      <c r="BU489" s="5"/>
      <c r="BV489" s="1"/>
      <c r="BW489" s="5"/>
      <c r="BX489" s="5"/>
      <c r="BY489" s="5"/>
      <c r="BZ489" s="1"/>
      <c r="CA489" s="5"/>
      <c r="CB489" s="1"/>
      <c r="CC489" s="5"/>
      <c r="CD489" s="5"/>
      <c r="CE489" s="5"/>
      <c r="CF489" s="1"/>
      <c r="CG489" s="5"/>
      <c r="CH489" s="1"/>
      <c r="CI489" s="5"/>
      <c r="CJ489" s="5"/>
      <c r="CK489" s="5"/>
      <c r="CL489" s="1"/>
      <c r="CM489" s="5"/>
      <c r="CN489" s="1"/>
      <c r="CO489" s="5"/>
      <c r="CP489" s="5"/>
      <c r="CQ489" s="5"/>
      <c r="CR489" s="1"/>
      <c r="CS489" s="5"/>
      <c r="CT489" s="1"/>
      <c r="CU489" s="5"/>
      <c r="CV489" s="5"/>
      <c r="CW489" s="5"/>
      <c r="CX489" s="1"/>
      <c r="CY489" s="5"/>
      <c r="CZ489" s="1"/>
      <c r="DA489" s="5"/>
      <c r="DB489" s="5"/>
      <c r="DC489" s="5"/>
      <c r="DD489" s="1"/>
      <c r="DE489" s="5"/>
      <c r="DF489" s="1"/>
      <c r="DG489" s="5"/>
      <c r="DH489" s="5"/>
      <c r="DI489" s="5"/>
      <c r="DJ489" s="1"/>
      <c r="DK489" s="5"/>
      <c r="DL489" s="1"/>
      <c r="DM489" s="5"/>
      <c r="DN489" s="5"/>
      <c r="DO489" s="5"/>
      <c r="DP489" s="1"/>
      <c r="DQ489" s="5"/>
      <c r="DR489" s="1"/>
      <c r="DS489" s="5"/>
      <c r="DT489" s="5"/>
      <c r="DU489" s="5"/>
      <c r="DV489" s="1"/>
      <c r="DW489" s="5"/>
      <c r="DX489" s="1"/>
      <c r="DY489" s="5"/>
      <c r="DZ489" s="5"/>
      <c r="EA489" s="5"/>
      <c r="EB489" s="1"/>
      <c r="EC489" s="5"/>
      <c r="ED489" s="1"/>
      <c r="EE489" s="5"/>
      <c r="EF489" s="5"/>
      <c r="EG489" s="5"/>
      <c r="EH489" s="1"/>
      <c r="EI489" s="5"/>
      <c r="EJ489" s="1"/>
      <c r="EK489" s="5"/>
      <c r="EL489" s="5"/>
      <c r="EM489" s="5"/>
      <c r="EN489" s="1"/>
      <c r="EO489" s="5"/>
      <c r="EP489" s="1"/>
      <c r="EQ489" s="5"/>
      <c r="ER489" s="5"/>
      <c r="ES489" s="5"/>
      <c r="ET489" s="1"/>
      <c r="EU489" s="5"/>
      <c r="EV489" s="1"/>
      <c r="EW489" s="5"/>
      <c r="EX489" s="5"/>
      <c r="EY489" s="5"/>
      <c r="EZ489" s="1"/>
      <c r="FA489" s="5"/>
      <c r="FB489" s="1"/>
      <c r="FC489" s="5"/>
      <c r="FD489" s="4"/>
      <c r="FE489" s="4"/>
      <c r="FF489" s="1"/>
      <c r="FG489" s="4"/>
      <c r="FH489" s="1"/>
      <c r="FI489" s="4"/>
      <c r="FJ489" s="4"/>
      <c r="FK489" s="4"/>
      <c r="FL489" s="1"/>
      <c r="FM489" s="4"/>
      <c r="FN489" s="1"/>
      <c r="FO489" s="4"/>
      <c r="FP489" s="4"/>
      <c r="FQ489" s="4"/>
      <c r="FR489" s="1"/>
      <c r="FS489" s="4"/>
      <c r="FT489" s="1"/>
      <c r="FU489" s="4"/>
      <c r="FV489" s="4"/>
      <c r="FW489" s="4"/>
      <c r="FX489" s="1"/>
      <c r="FY489" s="4"/>
      <c r="FZ489" s="1"/>
      <c r="GA489" s="4"/>
      <c r="GB489" s="4"/>
      <c r="GC489" s="4"/>
      <c r="GD489" s="1"/>
      <c r="GE489" s="4"/>
      <c r="GF489" s="1"/>
      <c r="GG489" s="4"/>
      <c r="GH489" s="4"/>
      <c r="GI489" s="4"/>
      <c r="GJ489" s="1"/>
      <c r="GK489" s="4"/>
      <c r="GL489" s="1"/>
      <c r="GM489" s="4"/>
      <c r="GN489" s="4"/>
      <c r="GO489" s="4"/>
      <c r="GP489" s="1"/>
      <c r="GQ489" s="4"/>
      <c r="GR489" s="1"/>
      <c r="GS489" s="4"/>
      <c r="GT489" s="4"/>
      <c r="GU489" s="4"/>
      <c r="GV489" s="1"/>
      <c r="GW489" s="4"/>
      <c r="GX489" s="1"/>
      <c r="GY489" s="4"/>
    </row>
    <row r="490" spans="1:207" s="8" customFormat="1" x14ac:dyDescent="0.25">
      <c r="A490" s="4"/>
      <c r="B490" s="4"/>
      <c r="C490" s="4"/>
      <c r="D490" s="30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6"/>
      <c r="BM490" s="5"/>
      <c r="BN490" s="4"/>
      <c r="BO490" s="7"/>
      <c r="BP490" s="7"/>
      <c r="BQ490" s="4"/>
      <c r="BR490" s="5"/>
      <c r="BS490" s="5"/>
      <c r="BT490" s="1"/>
      <c r="BU490" s="5"/>
      <c r="BV490" s="1"/>
      <c r="BW490" s="5"/>
      <c r="BX490" s="5"/>
      <c r="BY490" s="5"/>
      <c r="BZ490" s="1"/>
      <c r="CA490" s="5"/>
      <c r="CB490" s="1"/>
      <c r="CC490" s="5"/>
      <c r="CD490" s="5"/>
      <c r="CE490" s="5"/>
      <c r="CF490" s="1"/>
      <c r="CG490" s="5"/>
      <c r="CH490" s="1"/>
      <c r="CI490" s="5"/>
      <c r="CJ490" s="5"/>
      <c r="CK490" s="5"/>
      <c r="CL490" s="1"/>
      <c r="CM490" s="5"/>
      <c r="CN490" s="1"/>
      <c r="CO490" s="5"/>
      <c r="CP490" s="5"/>
      <c r="CQ490" s="5"/>
      <c r="CR490" s="1"/>
      <c r="CS490" s="5"/>
      <c r="CT490" s="1"/>
      <c r="CU490" s="5"/>
      <c r="CV490" s="5"/>
      <c r="CW490" s="5"/>
      <c r="CX490" s="1"/>
      <c r="CY490" s="5"/>
      <c r="CZ490" s="1"/>
      <c r="DA490" s="5"/>
      <c r="DB490" s="5"/>
      <c r="DC490" s="5"/>
      <c r="DD490" s="1"/>
      <c r="DE490" s="5"/>
      <c r="DF490" s="1"/>
      <c r="DG490" s="5"/>
      <c r="DH490" s="5"/>
      <c r="DI490" s="5"/>
      <c r="DJ490" s="1"/>
      <c r="DK490" s="5"/>
      <c r="DL490" s="1"/>
      <c r="DM490" s="5"/>
      <c r="DN490" s="5"/>
      <c r="DO490" s="5"/>
      <c r="DP490" s="1"/>
      <c r="DQ490" s="5"/>
      <c r="DR490" s="1"/>
      <c r="DS490" s="5"/>
      <c r="DT490" s="5"/>
      <c r="DU490" s="5"/>
      <c r="DV490" s="1"/>
      <c r="DW490" s="5"/>
      <c r="DX490" s="1"/>
      <c r="DY490" s="5"/>
      <c r="DZ490" s="5"/>
      <c r="EA490" s="5"/>
      <c r="EB490" s="1"/>
      <c r="EC490" s="5"/>
      <c r="ED490" s="1"/>
      <c r="EE490" s="5"/>
      <c r="EF490" s="5"/>
      <c r="EG490" s="5"/>
      <c r="EH490" s="1"/>
      <c r="EI490" s="5"/>
      <c r="EJ490" s="1"/>
      <c r="EK490" s="5"/>
      <c r="EL490" s="5"/>
      <c r="EM490" s="5"/>
      <c r="EN490" s="1"/>
      <c r="EO490" s="5"/>
      <c r="EP490" s="1"/>
      <c r="EQ490" s="5"/>
      <c r="ER490" s="5"/>
      <c r="ES490" s="5"/>
      <c r="ET490" s="1"/>
      <c r="EU490" s="5"/>
      <c r="EV490" s="1"/>
      <c r="EW490" s="5"/>
      <c r="EX490" s="5"/>
      <c r="EY490" s="5"/>
      <c r="EZ490" s="1"/>
      <c r="FA490" s="5"/>
      <c r="FB490" s="1"/>
      <c r="FC490" s="5"/>
      <c r="FD490" s="4"/>
      <c r="FE490" s="4"/>
      <c r="FF490" s="1"/>
      <c r="FG490" s="4"/>
      <c r="FH490" s="1"/>
      <c r="FI490" s="4"/>
      <c r="FJ490" s="4"/>
      <c r="FK490" s="4"/>
      <c r="FL490" s="1"/>
      <c r="FM490" s="4"/>
      <c r="FN490" s="1"/>
      <c r="FO490" s="4"/>
      <c r="FP490" s="4"/>
      <c r="FQ490" s="4"/>
      <c r="FR490" s="1"/>
      <c r="FS490" s="4"/>
      <c r="FT490" s="1"/>
      <c r="FU490" s="4"/>
      <c r="FV490" s="4"/>
      <c r="FW490" s="4"/>
      <c r="FX490" s="1"/>
      <c r="FY490" s="4"/>
      <c r="FZ490" s="1"/>
      <c r="GA490" s="4"/>
      <c r="GB490" s="4"/>
      <c r="GC490" s="4"/>
      <c r="GD490" s="1"/>
      <c r="GE490" s="4"/>
      <c r="GF490" s="1"/>
      <c r="GG490" s="4"/>
      <c r="GH490" s="4"/>
      <c r="GI490" s="4"/>
      <c r="GJ490" s="1"/>
      <c r="GK490" s="4"/>
      <c r="GL490" s="1"/>
      <c r="GM490" s="4"/>
      <c r="GN490" s="4"/>
      <c r="GO490" s="4"/>
      <c r="GP490" s="1"/>
      <c r="GQ490" s="4"/>
      <c r="GR490" s="1"/>
      <c r="GS490" s="4"/>
      <c r="GT490" s="4"/>
      <c r="GU490" s="4"/>
      <c r="GV490" s="1"/>
      <c r="GW490" s="4"/>
      <c r="GX490" s="1"/>
      <c r="GY490" s="4"/>
    </row>
    <row r="491" spans="1:207" s="8" customFormat="1" x14ac:dyDescent="0.25">
      <c r="A491" s="4"/>
      <c r="B491" s="4"/>
      <c r="C491" s="4"/>
      <c r="D491" s="30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6"/>
      <c r="BM491" s="5"/>
      <c r="BN491" s="4"/>
      <c r="BO491" s="7"/>
      <c r="BP491" s="7"/>
      <c r="BQ491" s="4"/>
      <c r="BR491" s="5"/>
      <c r="BS491" s="5"/>
      <c r="BT491" s="1"/>
      <c r="BU491" s="5"/>
      <c r="BV491" s="1"/>
      <c r="BW491" s="5"/>
      <c r="BX491" s="5"/>
      <c r="BY491" s="5"/>
      <c r="BZ491" s="1"/>
      <c r="CA491" s="5"/>
      <c r="CB491" s="1"/>
      <c r="CC491" s="5"/>
      <c r="CD491" s="5"/>
      <c r="CE491" s="5"/>
      <c r="CF491" s="1"/>
      <c r="CG491" s="5"/>
      <c r="CH491" s="1"/>
      <c r="CI491" s="5"/>
      <c r="CJ491" s="5"/>
      <c r="CK491" s="5"/>
      <c r="CL491" s="1"/>
      <c r="CM491" s="5"/>
      <c r="CN491" s="1"/>
      <c r="CO491" s="5"/>
      <c r="CP491" s="5"/>
      <c r="CQ491" s="5"/>
      <c r="CR491" s="1"/>
      <c r="CS491" s="5"/>
      <c r="CT491" s="1"/>
      <c r="CU491" s="5"/>
      <c r="CV491" s="5"/>
      <c r="CW491" s="5"/>
      <c r="CX491" s="1"/>
      <c r="CY491" s="5"/>
      <c r="CZ491" s="1"/>
      <c r="DA491" s="5"/>
      <c r="DB491" s="5"/>
      <c r="DC491" s="5"/>
      <c r="DD491" s="1"/>
      <c r="DE491" s="5"/>
      <c r="DF491" s="1"/>
      <c r="DG491" s="5"/>
      <c r="DH491" s="5"/>
      <c r="DI491" s="5"/>
      <c r="DJ491" s="1"/>
      <c r="DK491" s="5"/>
      <c r="DL491" s="1"/>
      <c r="DM491" s="5"/>
      <c r="DN491" s="5"/>
      <c r="DO491" s="5"/>
      <c r="DP491" s="1"/>
      <c r="DQ491" s="5"/>
      <c r="DR491" s="1"/>
      <c r="DS491" s="5"/>
      <c r="DT491" s="5"/>
      <c r="DU491" s="5"/>
      <c r="DV491" s="1"/>
      <c r="DW491" s="5"/>
      <c r="DX491" s="1"/>
      <c r="DY491" s="5"/>
      <c r="DZ491" s="5"/>
      <c r="EA491" s="5"/>
      <c r="EB491" s="1"/>
      <c r="EC491" s="5"/>
      <c r="ED491" s="1"/>
      <c r="EE491" s="5"/>
      <c r="EF491" s="5"/>
      <c r="EG491" s="5"/>
      <c r="EH491" s="1"/>
      <c r="EI491" s="5"/>
      <c r="EJ491" s="1"/>
      <c r="EK491" s="5"/>
      <c r="EL491" s="5"/>
      <c r="EM491" s="5"/>
      <c r="EN491" s="1"/>
      <c r="EO491" s="5"/>
      <c r="EP491" s="1"/>
      <c r="EQ491" s="5"/>
      <c r="ER491" s="5"/>
      <c r="ES491" s="5"/>
      <c r="ET491" s="1"/>
      <c r="EU491" s="5"/>
      <c r="EV491" s="1"/>
      <c r="EW491" s="5"/>
      <c r="EX491" s="5"/>
      <c r="EY491" s="5"/>
      <c r="EZ491" s="1"/>
      <c r="FA491" s="5"/>
      <c r="FB491" s="1"/>
      <c r="FC491" s="5"/>
      <c r="FD491" s="4"/>
      <c r="FE491" s="4"/>
      <c r="FF491" s="1"/>
      <c r="FG491" s="4"/>
      <c r="FH491" s="1"/>
      <c r="FI491" s="4"/>
      <c r="FJ491" s="4"/>
      <c r="FK491" s="4"/>
      <c r="FL491" s="1"/>
      <c r="FM491" s="4"/>
      <c r="FN491" s="1"/>
      <c r="FO491" s="4"/>
      <c r="FP491" s="4"/>
      <c r="FQ491" s="4"/>
      <c r="FR491" s="1"/>
      <c r="FS491" s="4"/>
      <c r="FT491" s="1"/>
      <c r="FU491" s="4"/>
      <c r="FV491" s="4"/>
      <c r="FW491" s="4"/>
      <c r="FX491" s="1"/>
      <c r="FY491" s="4"/>
      <c r="FZ491" s="1"/>
      <c r="GA491" s="4"/>
      <c r="GB491" s="4"/>
      <c r="GC491" s="4"/>
      <c r="GD491" s="1"/>
      <c r="GE491" s="4"/>
      <c r="GF491" s="1"/>
      <c r="GG491" s="4"/>
      <c r="GH491" s="4"/>
      <c r="GI491" s="4"/>
      <c r="GJ491" s="1"/>
      <c r="GK491" s="4"/>
      <c r="GL491" s="1"/>
      <c r="GM491" s="4"/>
      <c r="GN491" s="4"/>
      <c r="GO491" s="4"/>
      <c r="GP491" s="1"/>
      <c r="GQ491" s="4"/>
      <c r="GR491" s="1"/>
      <c r="GS491" s="4"/>
      <c r="GT491" s="4"/>
      <c r="GU491" s="4"/>
      <c r="GV491" s="1"/>
      <c r="GW491" s="4"/>
      <c r="GX491" s="1"/>
      <c r="GY491" s="4"/>
    </row>
    <row r="492" spans="1:207" s="8" customFormat="1" x14ac:dyDescent="0.25">
      <c r="A492" s="4"/>
      <c r="B492" s="4"/>
      <c r="C492" s="4"/>
      <c r="D492" s="30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6"/>
      <c r="BM492" s="5"/>
      <c r="BN492" s="4"/>
      <c r="BO492" s="7"/>
      <c r="BP492" s="7"/>
      <c r="BQ492" s="4"/>
      <c r="BR492" s="5"/>
      <c r="BS492" s="5"/>
      <c r="BT492" s="1"/>
      <c r="BU492" s="5"/>
      <c r="BV492" s="1"/>
      <c r="BW492" s="5"/>
      <c r="BX492" s="5"/>
      <c r="BY492" s="5"/>
      <c r="BZ492" s="1"/>
      <c r="CA492" s="5"/>
      <c r="CB492" s="1"/>
      <c r="CC492" s="5"/>
      <c r="CD492" s="5"/>
      <c r="CE492" s="5"/>
      <c r="CF492" s="1"/>
      <c r="CG492" s="5"/>
      <c r="CH492" s="1"/>
      <c r="CI492" s="5"/>
      <c r="CJ492" s="5"/>
      <c r="CK492" s="5"/>
      <c r="CL492" s="1"/>
      <c r="CM492" s="5"/>
      <c r="CN492" s="1"/>
      <c r="CO492" s="5"/>
      <c r="CP492" s="5"/>
      <c r="CQ492" s="5"/>
      <c r="CR492" s="1"/>
      <c r="CS492" s="5"/>
      <c r="CT492" s="1"/>
      <c r="CU492" s="5"/>
      <c r="CV492" s="5"/>
      <c r="CW492" s="5"/>
      <c r="CX492" s="1"/>
      <c r="CY492" s="5"/>
      <c r="CZ492" s="1"/>
      <c r="DA492" s="5"/>
      <c r="DB492" s="5"/>
      <c r="DC492" s="5"/>
      <c r="DD492" s="1"/>
      <c r="DE492" s="5"/>
      <c r="DF492" s="1"/>
      <c r="DG492" s="5"/>
      <c r="DH492" s="5"/>
      <c r="DI492" s="5"/>
      <c r="DJ492" s="1"/>
      <c r="DK492" s="5"/>
      <c r="DL492" s="1"/>
      <c r="DM492" s="5"/>
      <c r="DN492" s="5"/>
      <c r="DO492" s="5"/>
      <c r="DP492" s="1"/>
      <c r="DQ492" s="5"/>
      <c r="DR492" s="1"/>
      <c r="DS492" s="5"/>
      <c r="DT492" s="5"/>
      <c r="DU492" s="5"/>
      <c r="DV492" s="1"/>
      <c r="DW492" s="5"/>
      <c r="DX492" s="1"/>
      <c r="DY492" s="5"/>
      <c r="DZ492" s="5"/>
      <c r="EA492" s="5"/>
      <c r="EB492" s="1"/>
      <c r="EC492" s="5"/>
      <c r="ED492" s="1"/>
      <c r="EE492" s="5"/>
      <c r="EF492" s="5"/>
      <c r="EG492" s="5"/>
      <c r="EH492" s="1"/>
      <c r="EI492" s="5"/>
      <c r="EJ492" s="1"/>
      <c r="EK492" s="5"/>
      <c r="EL492" s="5"/>
      <c r="EM492" s="5"/>
      <c r="EN492" s="1"/>
      <c r="EO492" s="5"/>
      <c r="EP492" s="1"/>
      <c r="EQ492" s="5"/>
      <c r="ER492" s="5"/>
      <c r="ES492" s="5"/>
      <c r="ET492" s="1"/>
      <c r="EU492" s="5"/>
      <c r="EV492" s="1"/>
      <c r="EW492" s="5"/>
      <c r="EX492" s="5"/>
      <c r="EY492" s="5"/>
      <c r="EZ492" s="1"/>
      <c r="FA492" s="5"/>
      <c r="FB492" s="1"/>
      <c r="FC492" s="5"/>
      <c r="FD492" s="4"/>
      <c r="FE492" s="4"/>
      <c r="FF492" s="1"/>
      <c r="FG492" s="4"/>
      <c r="FH492" s="1"/>
      <c r="FI492" s="4"/>
      <c r="FJ492" s="4"/>
      <c r="FK492" s="4"/>
      <c r="FL492" s="1"/>
      <c r="FM492" s="4"/>
      <c r="FN492" s="1"/>
      <c r="FO492" s="4"/>
      <c r="FP492" s="4"/>
      <c r="FQ492" s="4"/>
      <c r="FR492" s="1"/>
      <c r="FS492" s="4"/>
      <c r="FT492" s="1"/>
      <c r="FU492" s="4"/>
      <c r="FV492" s="4"/>
      <c r="FW492" s="4"/>
      <c r="FX492" s="1"/>
      <c r="FY492" s="4"/>
      <c r="FZ492" s="1"/>
      <c r="GA492" s="4"/>
      <c r="GB492" s="4"/>
      <c r="GC492" s="4"/>
      <c r="GD492" s="1"/>
      <c r="GE492" s="4"/>
      <c r="GF492" s="1"/>
      <c r="GG492" s="4"/>
      <c r="GH492" s="4"/>
      <c r="GI492" s="4"/>
      <c r="GJ492" s="1"/>
      <c r="GK492" s="4"/>
      <c r="GL492" s="1"/>
      <c r="GM492" s="4"/>
      <c r="GN492" s="4"/>
      <c r="GO492" s="4"/>
      <c r="GP492" s="1"/>
      <c r="GQ492" s="4"/>
      <c r="GR492" s="1"/>
      <c r="GS492" s="4"/>
      <c r="GT492" s="4"/>
      <c r="GU492" s="4"/>
      <c r="GV492" s="1"/>
      <c r="GW492" s="4"/>
      <c r="GX492" s="1"/>
      <c r="GY492" s="4"/>
    </row>
    <row r="493" spans="1:207" s="8" customFormat="1" x14ac:dyDescent="0.25">
      <c r="A493" s="4"/>
      <c r="B493" s="4"/>
      <c r="C493" s="4"/>
      <c r="D493" s="30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6"/>
      <c r="BM493" s="5"/>
      <c r="BN493" s="4"/>
      <c r="BO493" s="7"/>
      <c r="BP493" s="7"/>
      <c r="BQ493" s="4"/>
      <c r="BR493" s="5"/>
      <c r="BS493" s="5"/>
      <c r="BT493" s="1"/>
      <c r="BU493" s="5"/>
      <c r="BV493" s="1"/>
      <c r="BW493" s="5"/>
      <c r="BX493" s="5"/>
      <c r="BY493" s="5"/>
      <c r="BZ493" s="1"/>
      <c r="CA493" s="5"/>
      <c r="CB493" s="1"/>
      <c r="CC493" s="5"/>
      <c r="CD493" s="5"/>
      <c r="CE493" s="5"/>
      <c r="CF493" s="1"/>
      <c r="CG493" s="5"/>
      <c r="CH493" s="1"/>
      <c r="CI493" s="5"/>
      <c r="CJ493" s="5"/>
      <c r="CK493" s="5"/>
      <c r="CL493" s="1"/>
      <c r="CM493" s="5"/>
      <c r="CN493" s="1"/>
      <c r="CO493" s="5"/>
      <c r="CP493" s="5"/>
      <c r="CQ493" s="5"/>
      <c r="CR493" s="1"/>
      <c r="CS493" s="5"/>
      <c r="CT493" s="1"/>
      <c r="CU493" s="5"/>
      <c r="CV493" s="5"/>
      <c r="CW493" s="5"/>
      <c r="CX493" s="1"/>
      <c r="CY493" s="5"/>
      <c r="CZ493" s="1"/>
      <c r="DA493" s="5"/>
      <c r="DB493" s="5"/>
      <c r="DC493" s="5"/>
      <c r="DD493" s="1"/>
      <c r="DE493" s="5"/>
      <c r="DF493" s="1"/>
      <c r="DG493" s="5"/>
      <c r="DH493" s="5"/>
      <c r="DI493" s="5"/>
      <c r="DJ493" s="1"/>
      <c r="DK493" s="5"/>
      <c r="DL493" s="1"/>
      <c r="DM493" s="5"/>
      <c r="DN493" s="5"/>
      <c r="DO493" s="5"/>
      <c r="DP493" s="1"/>
      <c r="DQ493" s="5"/>
      <c r="DR493" s="1"/>
      <c r="DS493" s="5"/>
      <c r="DT493" s="5"/>
      <c r="DU493" s="5"/>
      <c r="DV493" s="1"/>
      <c r="DW493" s="5"/>
      <c r="DX493" s="1"/>
      <c r="DY493" s="5"/>
      <c r="DZ493" s="5"/>
      <c r="EA493" s="5"/>
      <c r="EB493" s="1"/>
      <c r="EC493" s="5"/>
      <c r="ED493" s="1"/>
      <c r="EE493" s="5"/>
      <c r="EF493" s="5"/>
      <c r="EG493" s="5"/>
      <c r="EH493" s="1"/>
      <c r="EI493" s="5"/>
      <c r="EJ493" s="1"/>
      <c r="EK493" s="5"/>
      <c r="EL493" s="5"/>
      <c r="EM493" s="5"/>
      <c r="EN493" s="1"/>
      <c r="EO493" s="5"/>
      <c r="EP493" s="1"/>
      <c r="EQ493" s="5"/>
      <c r="ER493" s="5"/>
      <c r="ES493" s="5"/>
      <c r="ET493" s="1"/>
      <c r="EU493" s="5"/>
      <c r="EV493" s="1"/>
      <c r="EW493" s="5"/>
      <c r="EX493" s="5"/>
      <c r="EY493" s="5"/>
      <c r="EZ493" s="1"/>
      <c r="FA493" s="5"/>
      <c r="FB493" s="1"/>
      <c r="FC493" s="5"/>
      <c r="FD493" s="4"/>
      <c r="FE493" s="4"/>
      <c r="FF493" s="1"/>
      <c r="FG493" s="4"/>
      <c r="FH493" s="1"/>
      <c r="FI493" s="4"/>
      <c r="FJ493" s="4"/>
      <c r="FK493" s="4"/>
      <c r="FL493" s="1"/>
      <c r="FM493" s="4"/>
      <c r="FN493" s="1"/>
      <c r="FO493" s="4"/>
      <c r="FP493" s="4"/>
      <c r="FQ493" s="4"/>
      <c r="FR493" s="1"/>
      <c r="FS493" s="4"/>
      <c r="FT493" s="1"/>
      <c r="FU493" s="4"/>
      <c r="FV493" s="4"/>
      <c r="FW493" s="4"/>
      <c r="FX493" s="1"/>
      <c r="FY493" s="4"/>
      <c r="FZ493" s="1"/>
      <c r="GA493" s="4"/>
      <c r="GB493" s="4"/>
      <c r="GC493" s="4"/>
      <c r="GD493" s="1"/>
      <c r="GE493" s="4"/>
      <c r="GF493" s="1"/>
      <c r="GG493" s="4"/>
      <c r="GH493" s="4"/>
      <c r="GI493" s="4"/>
      <c r="GJ493" s="1"/>
      <c r="GK493" s="4"/>
      <c r="GL493" s="1"/>
      <c r="GM493" s="4"/>
      <c r="GN493" s="4"/>
      <c r="GO493" s="4"/>
      <c r="GP493" s="1"/>
      <c r="GQ493" s="4"/>
      <c r="GR493" s="1"/>
      <c r="GS493" s="4"/>
      <c r="GT493" s="4"/>
      <c r="GU493" s="4"/>
      <c r="GV493" s="1"/>
      <c r="GW493" s="4"/>
      <c r="GX493" s="1"/>
      <c r="GY493" s="4"/>
    </row>
    <row r="494" spans="1:207" s="8" customFormat="1" x14ac:dyDescent="0.25">
      <c r="A494" s="4"/>
      <c r="B494" s="4"/>
      <c r="C494" s="4"/>
      <c r="D494" s="30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6"/>
      <c r="BM494" s="5"/>
      <c r="BN494" s="4"/>
      <c r="BO494" s="7"/>
      <c r="BP494" s="7"/>
      <c r="BQ494" s="4"/>
      <c r="BR494" s="5"/>
      <c r="BS494" s="5"/>
      <c r="BT494" s="1"/>
      <c r="BU494" s="5"/>
      <c r="BV494" s="1"/>
      <c r="BW494" s="5"/>
      <c r="BX494" s="5"/>
      <c r="BY494" s="5"/>
      <c r="BZ494" s="1"/>
      <c r="CA494" s="5"/>
      <c r="CB494" s="1"/>
      <c r="CC494" s="5"/>
      <c r="CD494" s="5"/>
      <c r="CE494" s="5"/>
      <c r="CF494" s="1"/>
      <c r="CG494" s="5"/>
      <c r="CH494" s="1"/>
      <c r="CI494" s="5"/>
      <c r="CJ494" s="5"/>
      <c r="CK494" s="5"/>
      <c r="CL494" s="1"/>
      <c r="CM494" s="5"/>
      <c r="CN494" s="1"/>
      <c r="CO494" s="5"/>
      <c r="CP494" s="5"/>
      <c r="CQ494" s="5"/>
      <c r="CR494" s="1"/>
      <c r="CS494" s="5"/>
      <c r="CT494" s="1"/>
      <c r="CU494" s="5"/>
      <c r="CV494" s="5"/>
      <c r="CW494" s="5"/>
      <c r="CX494" s="1"/>
      <c r="CY494" s="5"/>
      <c r="CZ494" s="1"/>
      <c r="DA494" s="5"/>
      <c r="DB494" s="5"/>
      <c r="DC494" s="5"/>
      <c r="DD494" s="1"/>
      <c r="DE494" s="5"/>
      <c r="DF494" s="1"/>
      <c r="DG494" s="5"/>
      <c r="DH494" s="5"/>
      <c r="DI494" s="5"/>
      <c r="DJ494" s="1"/>
      <c r="DK494" s="5"/>
      <c r="DL494" s="1"/>
      <c r="DM494" s="5"/>
      <c r="DN494" s="5"/>
      <c r="DO494" s="5"/>
      <c r="DP494" s="1"/>
      <c r="DQ494" s="5"/>
      <c r="DR494" s="1"/>
      <c r="DS494" s="5"/>
      <c r="DT494" s="5"/>
      <c r="DU494" s="5"/>
      <c r="DV494" s="1"/>
      <c r="DW494" s="5"/>
      <c r="DX494" s="1"/>
      <c r="DY494" s="5"/>
      <c r="DZ494" s="5"/>
      <c r="EA494" s="5"/>
      <c r="EB494" s="1"/>
      <c r="EC494" s="5"/>
      <c r="ED494" s="1"/>
      <c r="EE494" s="5"/>
      <c r="EF494" s="5"/>
      <c r="EG494" s="5"/>
      <c r="EH494" s="1"/>
      <c r="EI494" s="5"/>
      <c r="EJ494" s="1"/>
      <c r="EK494" s="5"/>
      <c r="EL494" s="5"/>
      <c r="EM494" s="5"/>
      <c r="EN494" s="1"/>
      <c r="EO494" s="5"/>
      <c r="EP494" s="1"/>
      <c r="EQ494" s="5"/>
      <c r="ER494" s="5"/>
      <c r="ES494" s="5"/>
      <c r="ET494" s="1"/>
      <c r="EU494" s="5"/>
      <c r="EV494" s="1"/>
      <c r="EW494" s="5"/>
      <c r="EX494" s="5"/>
      <c r="EY494" s="5"/>
      <c r="EZ494" s="1"/>
      <c r="FA494" s="5"/>
      <c r="FB494" s="1"/>
      <c r="FC494" s="5"/>
      <c r="FD494" s="4"/>
      <c r="FE494" s="4"/>
      <c r="FF494" s="1"/>
      <c r="FG494" s="4"/>
      <c r="FH494" s="1"/>
      <c r="FI494" s="4"/>
      <c r="FJ494" s="4"/>
      <c r="FK494" s="4"/>
      <c r="FL494" s="1"/>
      <c r="FM494" s="4"/>
      <c r="FN494" s="1"/>
      <c r="FO494" s="4"/>
      <c r="FP494" s="4"/>
      <c r="FQ494" s="4"/>
      <c r="FR494" s="1"/>
      <c r="FS494" s="4"/>
      <c r="FT494" s="1"/>
      <c r="FU494" s="4"/>
      <c r="FV494" s="4"/>
      <c r="FW494" s="4"/>
      <c r="FX494" s="1"/>
      <c r="FY494" s="4"/>
      <c r="FZ494" s="1"/>
      <c r="GA494" s="4"/>
      <c r="GB494" s="4"/>
      <c r="GC494" s="4"/>
      <c r="GD494" s="1"/>
      <c r="GE494" s="4"/>
      <c r="GF494" s="1"/>
      <c r="GG494" s="4"/>
      <c r="GH494" s="4"/>
      <c r="GI494" s="4"/>
      <c r="GJ494" s="1"/>
      <c r="GK494" s="4"/>
      <c r="GL494" s="1"/>
      <c r="GM494" s="4"/>
      <c r="GN494" s="4"/>
      <c r="GO494" s="4"/>
      <c r="GP494" s="1"/>
      <c r="GQ494" s="4"/>
      <c r="GR494" s="1"/>
      <c r="GS494" s="4"/>
      <c r="GT494" s="4"/>
      <c r="GU494" s="4"/>
      <c r="GV494" s="1"/>
      <c r="GW494" s="4"/>
      <c r="GX494" s="1"/>
      <c r="GY494" s="4"/>
    </row>
    <row r="495" spans="1:207" s="8" customFormat="1" x14ac:dyDescent="0.25">
      <c r="A495" s="4"/>
      <c r="B495" s="4"/>
      <c r="C495" s="4"/>
      <c r="D495" s="30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6"/>
      <c r="BM495" s="5"/>
      <c r="BN495" s="4"/>
      <c r="BO495" s="7"/>
      <c r="BP495" s="7"/>
      <c r="BQ495" s="4"/>
      <c r="BR495" s="5"/>
      <c r="BS495" s="5"/>
      <c r="BT495" s="1"/>
      <c r="BU495" s="5"/>
      <c r="BV495" s="1"/>
      <c r="BW495" s="5"/>
      <c r="BX495" s="5"/>
      <c r="BY495" s="5"/>
      <c r="BZ495" s="1"/>
      <c r="CA495" s="5"/>
      <c r="CB495" s="1"/>
      <c r="CC495" s="5"/>
      <c r="CD495" s="5"/>
      <c r="CE495" s="5"/>
      <c r="CF495" s="1"/>
      <c r="CG495" s="5"/>
      <c r="CH495" s="1"/>
      <c r="CI495" s="5"/>
      <c r="CJ495" s="5"/>
      <c r="CK495" s="5"/>
      <c r="CL495" s="1"/>
      <c r="CM495" s="5"/>
      <c r="CN495" s="1"/>
      <c r="CO495" s="5"/>
      <c r="CP495" s="5"/>
      <c r="CQ495" s="5"/>
      <c r="CR495" s="1"/>
      <c r="CS495" s="5"/>
      <c r="CT495" s="1"/>
      <c r="CU495" s="5"/>
      <c r="CV495" s="5"/>
      <c r="CW495" s="5"/>
      <c r="CX495" s="1"/>
      <c r="CY495" s="5"/>
      <c r="CZ495" s="1"/>
      <c r="DA495" s="5"/>
      <c r="DB495" s="5"/>
      <c r="DC495" s="5"/>
      <c r="DD495" s="1"/>
      <c r="DE495" s="5"/>
      <c r="DF495" s="1"/>
      <c r="DG495" s="5"/>
      <c r="DH495" s="5"/>
      <c r="DI495" s="5"/>
      <c r="DJ495" s="1"/>
      <c r="DK495" s="5"/>
      <c r="DL495" s="1"/>
      <c r="DM495" s="5"/>
      <c r="DN495" s="5"/>
      <c r="DO495" s="5"/>
      <c r="DP495" s="1"/>
      <c r="DQ495" s="5"/>
      <c r="DR495" s="1"/>
      <c r="DS495" s="5"/>
      <c r="DT495" s="5"/>
      <c r="DU495" s="5"/>
      <c r="DV495" s="1"/>
      <c r="DW495" s="5"/>
      <c r="DX495" s="1"/>
      <c r="DY495" s="5"/>
      <c r="DZ495" s="5"/>
      <c r="EA495" s="5"/>
      <c r="EB495" s="1"/>
      <c r="EC495" s="5"/>
      <c r="ED495" s="1"/>
      <c r="EE495" s="5"/>
      <c r="EF495" s="5"/>
      <c r="EG495" s="5"/>
      <c r="EH495" s="1"/>
      <c r="EI495" s="5"/>
      <c r="EJ495" s="1"/>
      <c r="EK495" s="5"/>
      <c r="EL495" s="5"/>
      <c r="EM495" s="5"/>
      <c r="EN495" s="1"/>
      <c r="EO495" s="5"/>
      <c r="EP495" s="1"/>
      <c r="EQ495" s="5"/>
      <c r="ER495" s="5"/>
      <c r="ES495" s="5"/>
      <c r="ET495" s="1"/>
      <c r="EU495" s="5"/>
      <c r="EV495" s="1"/>
      <c r="EW495" s="5"/>
      <c r="EX495" s="5"/>
      <c r="EY495" s="5"/>
      <c r="EZ495" s="1"/>
      <c r="FA495" s="5"/>
      <c r="FB495" s="1"/>
      <c r="FC495" s="5"/>
      <c r="FD495" s="4"/>
      <c r="FE495" s="4"/>
      <c r="FF495" s="1"/>
      <c r="FG495" s="4"/>
      <c r="FH495" s="1"/>
      <c r="FI495" s="4"/>
      <c r="FJ495" s="4"/>
      <c r="FK495" s="4"/>
      <c r="FL495" s="1"/>
      <c r="FM495" s="4"/>
      <c r="FN495" s="1"/>
      <c r="FO495" s="4"/>
      <c r="FP495" s="4"/>
      <c r="FQ495" s="4"/>
      <c r="FR495" s="1"/>
      <c r="FS495" s="4"/>
      <c r="FT495" s="1"/>
      <c r="FU495" s="4"/>
      <c r="FV495" s="4"/>
      <c r="FW495" s="4"/>
      <c r="FX495" s="1"/>
      <c r="FY495" s="4"/>
      <c r="FZ495" s="1"/>
      <c r="GA495" s="4"/>
      <c r="GB495" s="4"/>
      <c r="GC495" s="4"/>
      <c r="GD495" s="1"/>
      <c r="GE495" s="4"/>
      <c r="GF495" s="1"/>
      <c r="GG495" s="4"/>
      <c r="GH495" s="4"/>
      <c r="GI495" s="4"/>
      <c r="GJ495" s="1"/>
      <c r="GK495" s="4"/>
      <c r="GL495" s="1"/>
      <c r="GM495" s="4"/>
      <c r="GN495" s="4"/>
      <c r="GO495" s="4"/>
      <c r="GP495" s="1"/>
      <c r="GQ495" s="4"/>
      <c r="GR495" s="1"/>
      <c r="GS495" s="4"/>
      <c r="GT495" s="4"/>
      <c r="GU495" s="4"/>
      <c r="GV495" s="1"/>
      <c r="GW495" s="4"/>
      <c r="GX495" s="1"/>
      <c r="GY495" s="4"/>
    </row>
    <row r="496" spans="1:207" s="8" customFormat="1" x14ac:dyDescent="0.25">
      <c r="A496" s="4"/>
      <c r="B496" s="4"/>
      <c r="C496" s="4"/>
      <c r="D496" s="30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6"/>
      <c r="BM496" s="5"/>
      <c r="BN496" s="4"/>
      <c r="BO496" s="7"/>
      <c r="BP496" s="7"/>
      <c r="BQ496" s="4"/>
      <c r="BR496" s="5"/>
      <c r="BS496" s="5"/>
      <c r="BT496" s="1"/>
      <c r="BU496" s="5"/>
      <c r="BV496" s="1"/>
      <c r="BW496" s="5"/>
      <c r="BX496" s="5"/>
      <c r="BY496" s="5"/>
      <c r="BZ496" s="1"/>
      <c r="CA496" s="5"/>
      <c r="CB496" s="1"/>
      <c r="CC496" s="5"/>
      <c r="CD496" s="5"/>
      <c r="CE496" s="5"/>
      <c r="CF496" s="1"/>
      <c r="CG496" s="5"/>
      <c r="CH496" s="1"/>
      <c r="CI496" s="5"/>
      <c r="CJ496" s="5"/>
      <c r="CK496" s="5"/>
      <c r="CL496" s="1"/>
      <c r="CM496" s="5"/>
      <c r="CN496" s="1"/>
      <c r="CO496" s="5"/>
      <c r="CP496" s="5"/>
      <c r="CQ496" s="5"/>
      <c r="CR496" s="1"/>
      <c r="CS496" s="5"/>
      <c r="CT496" s="1"/>
      <c r="CU496" s="5"/>
      <c r="CV496" s="5"/>
      <c r="CW496" s="5"/>
      <c r="CX496" s="1"/>
      <c r="CY496" s="5"/>
      <c r="CZ496" s="1"/>
      <c r="DA496" s="5"/>
      <c r="DB496" s="5"/>
      <c r="DC496" s="5"/>
      <c r="DD496" s="1"/>
      <c r="DE496" s="5"/>
      <c r="DF496" s="1"/>
      <c r="DG496" s="5"/>
      <c r="DH496" s="5"/>
      <c r="DI496" s="5"/>
      <c r="DJ496" s="1"/>
      <c r="DK496" s="5"/>
      <c r="DL496" s="1"/>
      <c r="DM496" s="5"/>
      <c r="DN496" s="5"/>
      <c r="DO496" s="5"/>
      <c r="DP496" s="1"/>
      <c r="DQ496" s="5"/>
      <c r="DR496" s="1"/>
      <c r="DS496" s="5"/>
      <c r="DT496" s="5"/>
      <c r="DU496" s="5"/>
      <c r="DV496" s="1"/>
      <c r="DW496" s="5"/>
      <c r="DX496" s="1"/>
      <c r="DY496" s="5"/>
      <c r="DZ496" s="5"/>
      <c r="EA496" s="5"/>
      <c r="EB496" s="1"/>
      <c r="EC496" s="5"/>
      <c r="ED496" s="1"/>
      <c r="EE496" s="5"/>
      <c r="EF496" s="5"/>
      <c r="EG496" s="5"/>
      <c r="EH496" s="1"/>
      <c r="EI496" s="5"/>
      <c r="EJ496" s="1"/>
      <c r="EK496" s="5"/>
      <c r="EL496" s="5"/>
      <c r="EM496" s="5"/>
      <c r="EN496" s="1"/>
      <c r="EO496" s="5"/>
      <c r="EP496" s="1"/>
      <c r="EQ496" s="5"/>
      <c r="ER496" s="5"/>
      <c r="ES496" s="5"/>
      <c r="ET496" s="1"/>
      <c r="EU496" s="5"/>
      <c r="EV496" s="1"/>
      <c r="EW496" s="5"/>
      <c r="EX496" s="5"/>
      <c r="EY496" s="5"/>
      <c r="EZ496" s="1"/>
      <c r="FA496" s="5"/>
      <c r="FB496" s="1"/>
      <c r="FC496" s="5"/>
      <c r="FD496" s="4"/>
      <c r="FE496" s="4"/>
      <c r="FF496" s="1"/>
      <c r="FG496" s="4"/>
      <c r="FH496" s="1"/>
      <c r="FI496" s="4"/>
      <c r="FJ496" s="4"/>
      <c r="FK496" s="4"/>
      <c r="FL496" s="1"/>
      <c r="FM496" s="4"/>
      <c r="FN496" s="1"/>
      <c r="FO496" s="4"/>
      <c r="FP496" s="4"/>
      <c r="FQ496" s="4"/>
      <c r="FR496" s="1"/>
      <c r="FS496" s="4"/>
      <c r="FT496" s="1"/>
      <c r="FU496" s="4"/>
      <c r="FV496" s="4"/>
      <c r="FW496" s="4"/>
      <c r="FX496" s="1"/>
      <c r="FY496" s="4"/>
      <c r="FZ496" s="1"/>
      <c r="GA496" s="4"/>
      <c r="GB496" s="4"/>
      <c r="GC496" s="4"/>
      <c r="GD496" s="1"/>
      <c r="GE496" s="4"/>
      <c r="GF496" s="1"/>
      <c r="GG496" s="4"/>
      <c r="GH496" s="4"/>
      <c r="GI496" s="4"/>
      <c r="GJ496" s="1"/>
      <c r="GK496" s="4"/>
      <c r="GL496" s="1"/>
      <c r="GM496" s="4"/>
      <c r="GN496" s="4"/>
      <c r="GO496" s="4"/>
      <c r="GP496" s="1"/>
      <c r="GQ496" s="4"/>
      <c r="GR496" s="1"/>
      <c r="GS496" s="4"/>
      <c r="GT496" s="4"/>
      <c r="GU496" s="4"/>
      <c r="GV496" s="1"/>
      <c r="GW496" s="4"/>
      <c r="GX496" s="1"/>
      <c r="GY496" s="4"/>
    </row>
    <row r="497" spans="1:207" s="8" customFormat="1" x14ac:dyDescent="0.25">
      <c r="A497" s="4"/>
      <c r="B497" s="4"/>
      <c r="C497" s="4"/>
      <c r="D497" s="30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6"/>
      <c r="BM497" s="5"/>
      <c r="BN497" s="4"/>
      <c r="BO497" s="7"/>
      <c r="BP497" s="7"/>
      <c r="BQ497" s="4"/>
      <c r="BR497" s="5"/>
      <c r="BS497" s="5"/>
      <c r="BT497" s="1"/>
      <c r="BU497" s="5"/>
      <c r="BV497" s="1"/>
      <c r="BW497" s="5"/>
      <c r="BX497" s="5"/>
      <c r="BY497" s="5"/>
      <c r="BZ497" s="1"/>
      <c r="CA497" s="5"/>
      <c r="CB497" s="1"/>
      <c r="CC497" s="5"/>
      <c r="CD497" s="5"/>
      <c r="CE497" s="5"/>
      <c r="CF497" s="1"/>
      <c r="CG497" s="5"/>
      <c r="CH497" s="1"/>
      <c r="CI497" s="5"/>
      <c r="CJ497" s="5"/>
      <c r="CK497" s="5"/>
      <c r="CL497" s="1"/>
      <c r="CM497" s="5"/>
      <c r="CN497" s="1"/>
      <c r="CO497" s="5"/>
      <c r="CP497" s="5"/>
      <c r="CQ497" s="5"/>
      <c r="CR497" s="1"/>
      <c r="CS497" s="5"/>
      <c r="CT497" s="1"/>
      <c r="CU497" s="5"/>
      <c r="CV497" s="5"/>
      <c r="CW497" s="5"/>
      <c r="CX497" s="1"/>
      <c r="CY497" s="5"/>
      <c r="CZ497" s="1"/>
      <c r="DA497" s="5"/>
      <c r="DB497" s="5"/>
      <c r="DC497" s="5"/>
      <c r="DD497" s="1"/>
      <c r="DE497" s="5"/>
      <c r="DF497" s="1"/>
      <c r="DG497" s="5"/>
      <c r="DH497" s="5"/>
      <c r="DI497" s="5"/>
      <c r="DJ497" s="1"/>
      <c r="DK497" s="5"/>
      <c r="DL497" s="1"/>
      <c r="DM497" s="5"/>
      <c r="DN497" s="5"/>
      <c r="DO497" s="5"/>
      <c r="DP497" s="1"/>
      <c r="DQ497" s="5"/>
      <c r="DR497" s="1"/>
      <c r="DS497" s="5"/>
      <c r="DT497" s="5"/>
      <c r="DU497" s="5"/>
      <c r="DV497" s="1"/>
      <c r="DW497" s="5"/>
      <c r="DX497" s="1"/>
      <c r="DY497" s="5"/>
      <c r="DZ497" s="5"/>
      <c r="EA497" s="5"/>
      <c r="EB497" s="1"/>
      <c r="EC497" s="5"/>
      <c r="ED497" s="1"/>
      <c r="EE497" s="5"/>
      <c r="EF497" s="5"/>
      <c r="EG497" s="5"/>
      <c r="EH497" s="1"/>
      <c r="EI497" s="5"/>
      <c r="EJ497" s="1"/>
      <c r="EK497" s="5"/>
      <c r="EL497" s="5"/>
      <c r="EM497" s="5"/>
      <c r="EN497" s="1"/>
      <c r="EO497" s="5"/>
      <c r="EP497" s="1"/>
      <c r="EQ497" s="5"/>
      <c r="ER497" s="5"/>
      <c r="ES497" s="5"/>
      <c r="ET497" s="1"/>
      <c r="EU497" s="5"/>
      <c r="EV497" s="1"/>
      <c r="EW497" s="5"/>
      <c r="EX497" s="5"/>
      <c r="EY497" s="5"/>
      <c r="EZ497" s="1"/>
      <c r="FA497" s="5"/>
      <c r="FB497" s="1"/>
      <c r="FC497" s="5"/>
      <c r="FD497" s="4"/>
      <c r="FE497" s="4"/>
      <c r="FF497" s="1"/>
      <c r="FG497" s="4"/>
      <c r="FH497" s="1"/>
      <c r="FI497" s="4"/>
      <c r="FJ497" s="4"/>
      <c r="FK497" s="4"/>
      <c r="FL497" s="1"/>
      <c r="FM497" s="4"/>
      <c r="FN497" s="1"/>
      <c r="FO497" s="4"/>
      <c r="FP497" s="4"/>
      <c r="FQ497" s="4"/>
      <c r="FR497" s="1"/>
      <c r="FS497" s="4"/>
      <c r="FT497" s="1"/>
      <c r="FU497" s="4"/>
      <c r="FV497" s="4"/>
      <c r="FW497" s="4"/>
      <c r="FX497" s="1"/>
      <c r="FY497" s="4"/>
      <c r="FZ497" s="1"/>
      <c r="GA497" s="4"/>
      <c r="GB497" s="4"/>
      <c r="GC497" s="4"/>
      <c r="GD497" s="1"/>
      <c r="GE497" s="4"/>
      <c r="GF497" s="1"/>
      <c r="GG497" s="4"/>
      <c r="GH497" s="4"/>
      <c r="GI497" s="4"/>
      <c r="GJ497" s="1"/>
      <c r="GK497" s="4"/>
      <c r="GL497" s="1"/>
      <c r="GM497" s="4"/>
      <c r="GN497" s="4"/>
      <c r="GO497" s="4"/>
      <c r="GP497" s="1"/>
      <c r="GQ497" s="4"/>
      <c r="GR497" s="1"/>
      <c r="GS497" s="4"/>
      <c r="GT497" s="4"/>
      <c r="GU497" s="4"/>
      <c r="GV497" s="1"/>
      <c r="GW497" s="4"/>
      <c r="GX497" s="1"/>
      <c r="GY497" s="4"/>
    </row>
    <row r="498" spans="1:207" s="8" customFormat="1" x14ac:dyDescent="0.25">
      <c r="A498" s="4"/>
      <c r="B498" s="4"/>
      <c r="C498" s="4"/>
      <c r="D498" s="30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6"/>
      <c r="BM498" s="5"/>
      <c r="BN498" s="4"/>
      <c r="BO498" s="7"/>
      <c r="BP498" s="7"/>
      <c r="BQ498" s="4"/>
      <c r="BR498" s="5"/>
      <c r="BS498" s="5"/>
      <c r="BT498" s="1"/>
      <c r="BU498" s="5"/>
      <c r="BV498" s="1"/>
      <c r="BW498" s="5"/>
      <c r="BX498" s="5"/>
      <c r="BY498" s="5"/>
      <c r="BZ498" s="1"/>
      <c r="CA498" s="5"/>
      <c r="CB498" s="1"/>
      <c r="CC498" s="5"/>
      <c r="CD498" s="5"/>
      <c r="CE498" s="5"/>
      <c r="CF498" s="1"/>
      <c r="CG498" s="5"/>
      <c r="CH498" s="1"/>
      <c r="CI498" s="5"/>
      <c r="CJ498" s="5"/>
      <c r="CK498" s="5"/>
      <c r="CL498" s="1"/>
      <c r="CM498" s="5"/>
      <c r="CN498" s="1"/>
      <c r="CO498" s="5"/>
      <c r="CP498" s="5"/>
      <c r="CQ498" s="5"/>
      <c r="CR498" s="1"/>
      <c r="CS498" s="5"/>
      <c r="CT498" s="1"/>
      <c r="CU498" s="5"/>
      <c r="CV498" s="5"/>
      <c r="CW498" s="5"/>
      <c r="CX498" s="1"/>
      <c r="CY498" s="5"/>
      <c r="CZ498" s="1"/>
      <c r="DA498" s="5"/>
      <c r="DB498" s="5"/>
      <c r="DC498" s="5"/>
      <c r="DD498" s="1"/>
      <c r="DE498" s="5"/>
      <c r="DF498" s="1"/>
      <c r="DG498" s="5"/>
      <c r="DH498" s="5"/>
      <c r="DI498" s="5"/>
      <c r="DJ498" s="1"/>
      <c r="DK498" s="5"/>
      <c r="DL498" s="1"/>
      <c r="DM498" s="5"/>
      <c r="DN498" s="5"/>
      <c r="DO498" s="5"/>
      <c r="DP498" s="1"/>
      <c r="DQ498" s="5"/>
      <c r="DR498" s="1"/>
      <c r="DS498" s="5"/>
      <c r="DT498" s="5"/>
      <c r="DU498" s="5"/>
      <c r="DV498" s="1"/>
      <c r="DW498" s="5"/>
      <c r="DX498" s="1"/>
      <c r="DY498" s="5"/>
      <c r="DZ498" s="5"/>
      <c r="EA498" s="5"/>
      <c r="EB498" s="1"/>
      <c r="EC498" s="5"/>
      <c r="ED498" s="1"/>
      <c r="EE498" s="5"/>
      <c r="EF498" s="5"/>
      <c r="EG498" s="5"/>
      <c r="EH498" s="1"/>
      <c r="EI498" s="5"/>
      <c r="EJ498" s="1"/>
      <c r="EK498" s="5"/>
      <c r="EL498" s="5"/>
      <c r="EM498" s="5"/>
      <c r="EN498" s="1"/>
      <c r="EO498" s="5"/>
      <c r="EP498" s="1"/>
      <c r="EQ498" s="5"/>
      <c r="ER498" s="5"/>
      <c r="ES498" s="5"/>
      <c r="ET498" s="1"/>
      <c r="EU498" s="5"/>
      <c r="EV498" s="1"/>
      <c r="EW498" s="5"/>
      <c r="EX498" s="5"/>
      <c r="EY498" s="5"/>
      <c r="EZ498" s="1"/>
      <c r="FA498" s="5"/>
      <c r="FB498" s="1"/>
      <c r="FC498" s="5"/>
      <c r="FD498" s="4"/>
      <c r="FE498" s="4"/>
      <c r="FF498" s="1"/>
      <c r="FG498" s="4"/>
      <c r="FH498" s="1"/>
      <c r="FI498" s="4"/>
      <c r="FJ498" s="4"/>
      <c r="FK498" s="4"/>
      <c r="FL498" s="1"/>
      <c r="FM498" s="4"/>
      <c r="FN498" s="1"/>
      <c r="FO498" s="4"/>
      <c r="FP498" s="4"/>
      <c r="FQ498" s="4"/>
      <c r="FR498" s="1"/>
      <c r="FS498" s="4"/>
      <c r="FT498" s="1"/>
      <c r="FU498" s="4"/>
      <c r="FV498" s="4"/>
      <c r="FW498" s="4"/>
      <c r="FX498" s="1"/>
      <c r="FY498" s="4"/>
      <c r="FZ498" s="1"/>
      <c r="GA498" s="4"/>
      <c r="GB498" s="4"/>
      <c r="GC498" s="4"/>
      <c r="GD498" s="1"/>
      <c r="GE498" s="4"/>
      <c r="GF498" s="1"/>
      <c r="GG498" s="4"/>
      <c r="GH498" s="4"/>
      <c r="GI498" s="4"/>
      <c r="GJ498" s="1"/>
      <c r="GK498" s="4"/>
      <c r="GL498" s="1"/>
      <c r="GM498" s="4"/>
      <c r="GN498" s="4"/>
      <c r="GO498" s="4"/>
      <c r="GP498" s="1"/>
      <c r="GQ498" s="4"/>
      <c r="GR498" s="1"/>
      <c r="GS498" s="4"/>
      <c r="GT498" s="4"/>
      <c r="GU498" s="4"/>
      <c r="GV498" s="1"/>
      <c r="GW498" s="4"/>
      <c r="GX498" s="1"/>
      <c r="GY498" s="4"/>
    </row>
    <row r="499" spans="1:207" s="8" customFormat="1" x14ac:dyDescent="0.25">
      <c r="A499" s="4"/>
      <c r="B499" s="4"/>
      <c r="C499" s="4"/>
      <c r="D499" s="30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6"/>
      <c r="BM499" s="5"/>
      <c r="BN499" s="4"/>
      <c r="BO499" s="7"/>
      <c r="BP499" s="7"/>
      <c r="BQ499" s="4"/>
      <c r="BR499" s="5"/>
      <c r="BS499" s="5"/>
      <c r="BT499" s="1"/>
      <c r="BU499" s="5"/>
      <c r="BV499" s="1"/>
      <c r="BW499" s="5"/>
      <c r="BX499" s="5"/>
      <c r="BY499" s="5"/>
      <c r="BZ499" s="1"/>
      <c r="CA499" s="5"/>
      <c r="CB499" s="1"/>
      <c r="CC499" s="5"/>
      <c r="CD499" s="5"/>
      <c r="CE499" s="5"/>
      <c r="CF499" s="1"/>
      <c r="CG499" s="5"/>
      <c r="CH499" s="1"/>
      <c r="CI499" s="5"/>
      <c r="CJ499" s="5"/>
      <c r="CK499" s="5"/>
      <c r="CL499" s="1"/>
      <c r="CM499" s="5"/>
      <c r="CN499" s="1"/>
      <c r="CO499" s="5"/>
      <c r="CP499" s="5"/>
      <c r="CQ499" s="5"/>
      <c r="CR499" s="1"/>
      <c r="CS499" s="5"/>
      <c r="CT499" s="1"/>
      <c r="CU499" s="5"/>
      <c r="CV499" s="5"/>
      <c r="CW499" s="5"/>
      <c r="CX499" s="1"/>
      <c r="CY499" s="5"/>
      <c r="CZ499" s="1"/>
      <c r="DA499" s="5"/>
      <c r="DB499" s="5"/>
      <c r="DC499" s="5"/>
      <c r="DD499" s="1"/>
      <c r="DE499" s="5"/>
      <c r="DF499" s="1"/>
      <c r="DG499" s="5"/>
      <c r="DH499" s="5"/>
      <c r="DI499" s="5"/>
      <c r="DJ499" s="1"/>
      <c r="DK499" s="5"/>
      <c r="DL499" s="1"/>
      <c r="DM499" s="5"/>
      <c r="DN499" s="5"/>
      <c r="DO499" s="5"/>
      <c r="DP499" s="1"/>
      <c r="DQ499" s="5"/>
      <c r="DR499" s="1"/>
      <c r="DS499" s="5"/>
      <c r="DT499" s="5"/>
      <c r="DU499" s="5"/>
      <c r="DV499" s="1"/>
      <c r="DW499" s="5"/>
      <c r="DX499" s="1"/>
      <c r="DY499" s="5"/>
      <c r="DZ499" s="5"/>
      <c r="EA499" s="5"/>
      <c r="EB499" s="1"/>
      <c r="EC499" s="5"/>
      <c r="ED499" s="1"/>
      <c r="EE499" s="5"/>
      <c r="EF499" s="5"/>
      <c r="EG499" s="5"/>
      <c r="EH499" s="1"/>
      <c r="EI499" s="5"/>
      <c r="EJ499" s="1"/>
      <c r="EK499" s="5"/>
      <c r="EL499" s="5"/>
      <c r="EM499" s="5"/>
      <c r="EN499" s="1"/>
      <c r="EO499" s="5"/>
      <c r="EP499" s="1"/>
      <c r="EQ499" s="5"/>
      <c r="ER499" s="5"/>
      <c r="ES499" s="5"/>
      <c r="ET499" s="1"/>
      <c r="EU499" s="5"/>
      <c r="EV499" s="1"/>
      <c r="EW499" s="5"/>
      <c r="EX499" s="5"/>
      <c r="EY499" s="5"/>
      <c r="EZ499" s="1"/>
      <c r="FA499" s="5"/>
      <c r="FB499" s="1"/>
      <c r="FC499" s="5"/>
      <c r="FD499" s="4"/>
      <c r="FE499" s="4"/>
      <c r="FF499" s="1"/>
      <c r="FG499" s="4"/>
      <c r="FH499" s="1"/>
      <c r="FI499" s="4"/>
      <c r="FJ499" s="4"/>
      <c r="FK499" s="4"/>
      <c r="FL499" s="1"/>
      <c r="FM499" s="4"/>
      <c r="FN499" s="1"/>
      <c r="FO499" s="4"/>
      <c r="FP499" s="4"/>
      <c r="FQ499" s="4"/>
      <c r="FR499" s="1"/>
      <c r="FS499" s="4"/>
      <c r="FT499" s="1"/>
      <c r="FU499" s="4"/>
      <c r="FV499" s="4"/>
      <c r="FW499" s="4"/>
      <c r="FX499" s="1"/>
      <c r="FY499" s="4"/>
      <c r="FZ499" s="1"/>
      <c r="GA499" s="4"/>
      <c r="GB499" s="4"/>
      <c r="GC499" s="4"/>
      <c r="GD499" s="1"/>
      <c r="GE499" s="4"/>
      <c r="GF499" s="1"/>
      <c r="GG499" s="4"/>
      <c r="GH499" s="4"/>
      <c r="GI499" s="4"/>
      <c r="GJ499" s="1"/>
      <c r="GK499" s="4"/>
      <c r="GL499" s="1"/>
      <c r="GM499" s="4"/>
      <c r="GN499" s="4"/>
      <c r="GO499" s="4"/>
      <c r="GP499" s="1"/>
      <c r="GQ499" s="4"/>
      <c r="GR499" s="1"/>
      <c r="GS499" s="4"/>
      <c r="GT499" s="4"/>
      <c r="GU499" s="4"/>
      <c r="GV499" s="1"/>
      <c r="GW499" s="4"/>
      <c r="GX499" s="1"/>
      <c r="GY499" s="4"/>
    </row>
    <row r="500" spans="1:207" s="8" customFormat="1" x14ac:dyDescent="0.25">
      <c r="A500" s="4"/>
      <c r="B500" s="4"/>
      <c r="C500" s="4"/>
      <c r="D500" s="30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6"/>
      <c r="BM500" s="5"/>
      <c r="BN500" s="4"/>
      <c r="BO500" s="7"/>
      <c r="BP500" s="7"/>
      <c r="BQ500" s="4"/>
      <c r="BR500" s="5"/>
      <c r="BS500" s="5"/>
      <c r="BT500" s="1"/>
      <c r="BU500" s="5"/>
      <c r="BV500" s="1"/>
      <c r="BW500" s="5"/>
      <c r="BX500" s="5"/>
      <c r="BY500" s="5"/>
      <c r="BZ500" s="1"/>
      <c r="CA500" s="5"/>
      <c r="CB500" s="1"/>
      <c r="CC500" s="5"/>
      <c r="CD500" s="5"/>
      <c r="CE500" s="5"/>
      <c r="CF500" s="1"/>
      <c r="CG500" s="5"/>
      <c r="CH500" s="1"/>
      <c r="CI500" s="5"/>
      <c r="CJ500" s="5"/>
      <c r="CK500" s="5"/>
      <c r="CL500" s="1"/>
      <c r="CM500" s="5"/>
      <c r="CN500" s="1"/>
      <c r="CO500" s="5"/>
      <c r="CP500" s="5"/>
      <c r="CQ500" s="5"/>
      <c r="CR500" s="1"/>
      <c r="CS500" s="5"/>
      <c r="CT500" s="1"/>
      <c r="CU500" s="5"/>
      <c r="CV500" s="5"/>
      <c r="CW500" s="5"/>
      <c r="CX500" s="1"/>
      <c r="CY500" s="5"/>
      <c r="CZ500" s="1"/>
      <c r="DA500" s="5"/>
      <c r="DB500" s="5"/>
      <c r="DC500" s="5"/>
      <c r="DD500" s="1"/>
      <c r="DE500" s="5"/>
      <c r="DF500" s="1"/>
      <c r="DG500" s="5"/>
      <c r="DH500" s="5"/>
      <c r="DI500" s="5"/>
      <c r="DJ500" s="1"/>
      <c r="DK500" s="5"/>
      <c r="DL500" s="1"/>
      <c r="DM500" s="5"/>
      <c r="DN500" s="5"/>
      <c r="DO500" s="5"/>
      <c r="DP500" s="1"/>
      <c r="DQ500" s="5"/>
      <c r="DR500" s="1"/>
      <c r="DS500" s="5"/>
      <c r="DT500" s="5"/>
      <c r="DU500" s="5"/>
      <c r="DV500" s="1"/>
      <c r="DW500" s="5"/>
      <c r="DX500" s="1"/>
      <c r="DY500" s="5"/>
      <c r="DZ500" s="5"/>
      <c r="EA500" s="5"/>
      <c r="EB500" s="1"/>
      <c r="EC500" s="5"/>
      <c r="ED500" s="1"/>
      <c r="EE500" s="5"/>
      <c r="EF500" s="5"/>
      <c r="EG500" s="5"/>
      <c r="EH500" s="1"/>
      <c r="EI500" s="5"/>
      <c r="EJ500" s="1"/>
      <c r="EK500" s="5"/>
      <c r="EL500" s="5"/>
      <c r="EM500" s="5"/>
      <c r="EN500" s="1"/>
      <c r="EO500" s="5"/>
      <c r="EP500" s="1"/>
      <c r="EQ500" s="5"/>
      <c r="ER500" s="5"/>
      <c r="ES500" s="5"/>
      <c r="ET500" s="1"/>
      <c r="EU500" s="5"/>
      <c r="EV500" s="1"/>
      <c r="EW500" s="5"/>
      <c r="EX500" s="5"/>
      <c r="EY500" s="5"/>
      <c r="EZ500" s="1"/>
      <c r="FA500" s="5"/>
      <c r="FB500" s="1"/>
      <c r="FC500" s="5"/>
      <c r="FD500" s="4"/>
      <c r="FE500" s="4"/>
      <c r="FF500" s="1"/>
      <c r="FG500" s="4"/>
      <c r="FH500" s="1"/>
      <c r="FI500" s="4"/>
      <c r="FJ500" s="4"/>
      <c r="FK500" s="4"/>
      <c r="FL500" s="1"/>
      <c r="FM500" s="4"/>
      <c r="FN500" s="1"/>
      <c r="FO500" s="4"/>
      <c r="FP500" s="4"/>
      <c r="FQ500" s="4"/>
      <c r="FR500" s="1"/>
      <c r="FS500" s="4"/>
      <c r="FT500" s="1"/>
      <c r="FU500" s="4"/>
      <c r="FV500" s="4"/>
      <c r="FW500" s="4"/>
      <c r="FX500" s="1"/>
      <c r="FY500" s="4"/>
      <c r="FZ500" s="1"/>
      <c r="GA500" s="4"/>
      <c r="GB500" s="4"/>
      <c r="GC500" s="4"/>
      <c r="GD500" s="1"/>
      <c r="GE500" s="4"/>
      <c r="GF500" s="1"/>
      <c r="GG500" s="4"/>
      <c r="GH500" s="4"/>
      <c r="GI500" s="4"/>
      <c r="GJ500" s="1"/>
      <c r="GK500" s="4"/>
      <c r="GL500" s="1"/>
      <c r="GM500" s="4"/>
      <c r="GN500" s="4"/>
      <c r="GO500" s="4"/>
      <c r="GP500" s="1"/>
      <c r="GQ500" s="4"/>
      <c r="GR500" s="1"/>
      <c r="GS500" s="4"/>
      <c r="GT500" s="4"/>
      <c r="GU500" s="4"/>
      <c r="GV500" s="1"/>
      <c r="GW500" s="4"/>
      <c r="GX500" s="1"/>
      <c r="GY500" s="4"/>
    </row>
    <row r="501" spans="1:207" s="8" customFormat="1" x14ac:dyDescent="0.25">
      <c r="A501" s="4"/>
      <c r="B501" s="4"/>
      <c r="C501" s="4"/>
      <c r="D501" s="30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6"/>
      <c r="BM501" s="5"/>
      <c r="BN501" s="4"/>
      <c r="BO501" s="7"/>
      <c r="BP501" s="7"/>
      <c r="BQ501" s="4"/>
      <c r="BR501" s="5"/>
      <c r="BS501" s="5"/>
      <c r="BT501" s="1"/>
      <c r="BU501" s="5"/>
      <c r="BV501" s="1"/>
      <c r="BW501" s="5"/>
      <c r="BX501" s="5"/>
      <c r="BY501" s="5"/>
      <c r="BZ501" s="1"/>
      <c r="CA501" s="5"/>
      <c r="CB501" s="1"/>
      <c r="CC501" s="5"/>
      <c r="CD501" s="5"/>
      <c r="CE501" s="5"/>
      <c r="CF501" s="1"/>
      <c r="CG501" s="5"/>
      <c r="CH501" s="1"/>
      <c r="CI501" s="5"/>
      <c r="CJ501" s="5"/>
      <c r="CK501" s="5"/>
      <c r="CL501" s="1"/>
      <c r="CM501" s="5"/>
      <c r="CN501" s="1"/>
      <c r="CO501" s="5"/>
      <c r="CP501" s="5"/>
      <c r="CQ501" s="5"/>
      <c r="CR501" s="1"/>
      <c r="CS501" s="5"/>
      <c r="CT501" s="1"/>
      <c r="CU501" s="5"/>
      <c r="CV501" s="5"/>
      <c r="CW501" s="5"/>
      <c r="CX501" s="1"/>
      <c r="CY501" s="5"/>
      <c r="CZ501" s="1"/>
      <c r="DA501" s="5"/>
      <c r="DB501" s="5"/>
      <c r="DC501" s="5"/>
      <c r="DD501" s="1"/>
      <c r="DE501" s="5"/>
      <c r="DF501" s="1"/>
      <c r="DG501" s="5"/>
      <c r="DH501" s="5"/>
      <c r="DI501" s="5"/>
      <c r="DJ501" s="1"/>
      <c r="DK501" s="5"/>
      <c r="DL501" s="1"/>
      <c r="DM501" s="5"/>
      <c r="DN501" s="5"/>
      <c r="DO501" s="5"/>
      <c r="DP501" s="1"/>
      <c r="DQ501" s="5"/>
      <c r="DR501" s="1"/>
      <c r="DS501" s="5"/>
      <c r="DT501" s="5"/>
      <c r="DU501" s="5"/>
      <c r="DV501" s="1"/>
      <c r="DW501" s="5"/>
      <c r="DX501" s="1"/>
      <c r="DY501" s="5"/>
      <c r="DZ501" s="5"/>
      <c r="EA501" s="5"/>
      <c r="EB501" s="1"/>
      <c r="EC501" s="5"/>
      <c r="ED501" s="1"/>
      <c r="EE501" s="5"/>
      <c r="EF501" s="5"/>
      <c r="EG501" s="5"/>
      <c r="EH501" s="1"/>
      <c r="EI501" s="5"/>
      <c r="EJ501" s="1"/>
      <c r="EK501" s="5"/>
      <c r="EL501" s="5"/>
      <c r="EM501" s="5"/>
      <c r="EN501" s="1"/>
      <c r="EO501" s="5"/>
      <c r="EP501" s="1"/>
      <c r="EQ501" s="5"/>
      <c r="ER501" s="5"/>
      <c r="ES501" s="5"/>
      <c r="ET501" s="1"/>
      <c r="EU501" s="5"/>
      <c r="EV501" s="1"/>
      <c r="EW501" s="5"/>
      <c r="EX501" s="5"/>
      <c r="EY501" s="5"/>
      <c r="EZ501" s="1"/>
      <c r="FA501" s="5"/>
      <c r="FB501" s="1"/>
      <c r="FC501" s="5"/>
      <c r="FD501" s="4"/>
      <c r="FE501" s="4"/>
      <c r="FF501" s="1"/>
      <c r="FG501" s="4"/>
      <c r="FH501" s="1"/>
      <c r="FI501" s="4"/>
      <c r="FJ501" s="4"/>
      <c r="FK501" s="4"/>
      <c r="FL501" s="1"/>
      <c r="FM501" s="4"/>
      <c r="FN501" s="1"/>
      <c r="FO501" s="4"/>
      <c r="FP501" s="4"/>
      <c r="FQ501" s="4"/>
      <c r="FR501" s="1"/>
      <c r="FS501" s="4"/>
      <c r="FT501" s="1"/>
      <c r="FU501" s="4"/>
      <c r="FV501" s="4"/>
      <c r="FW501" s="4"/>
      <c r="FX501" s="1"/>
      <c r="FY501" s="4"/>
      <c r="FZ501" s="1"/>
      <c r="GA501" s="4"/>
      <c r="GB501" s="4"/>
      <c r="GC501" s="4"/>
      <c r="GD501" s="1"/>
      <c r="GE501" s="4"/>
      <c r="GF501" s="1"/>
      <c r="GG501" s="4"/>
      <c r="GH501" s="4"/>
      <c r="GI501" s="4"/>
      <c r="GJ501" s="1"/>
      <c r="GK501" s="4"/>
      <c r="GL501" s="1"/>
      <c r="GM501" s="4"/>
      <c r="GN501" s="4"/>
      <c r="GO501" s="4"/>
      <c r="GP501" s="1"/>
      <c r="GQ501" s="4"/>
      <c r="GR501" s="1"/>
      <c r="GS501" s="4"/>
      <c r="GT501" s="4"/>
      <c r="GU501" s="4"/>
      <c r="GV501" s="1"/>
      <c r="GW501" s="4"/>
      <c r="GX501" s="1"/>
      <c r="GY501" s="4"/>
    </row>
    <row r="502" spans="1:207" s="8" customFormat="1" x14ac:dyDescent="0.25">
      <c r="A502" s="4"/>
      <c r="B502" s="4"/>
      <c r="C502" s="4"/>
      <c r="D502" s="30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6"/>
      <c r="BM502" s="5"/>
      <c r="BN502" s="4"/>
      <c r="BO502" s="7"/>
      <c r="BP502" s="7"/>
      <c r="BQ502" s="4"/>
      <c r="BR502" s="5"/>
      <c r="BS502" s="5"/>
      <c r="BT502" s="1"/>
      <c r="BU502" s="5"/>
      <c r="BV502" s="1"/>
      <c r="BW502" s="5"/>
      <c r="BX502" s="5"/>
      <c r="BY502" s="5"/>
      <c r="BZ502" s="1"/>
      <c r="CA502" s="5"/>
      <c r="CB502" s="1"/>
      <c r="CC502" s="5"/>
      <c r="CD502" s="5"/>
      <c r="CE502" s="5"/>
      <c r="CF502" s="1"/>
      <c r="CG502" s="5"/>
      <c r="CH502" s="1"/>
      <c r="CI502" s="5"/>
      <c r="CJ502" s="5"/>
      <c r="CK502" s="5"/>
      <c r="CL502" s="1"/>
      <c r="CM502" s="5"/>
      <c r="CN502" s="1"/>
      <c r="CO502" s="5"/>
      <c r="CP502" s="5"/>
      <c r="CQ502" s="5"/>
      <c r="CR502" s="1"/>
      <c r="CS502" s="5"/>
      <c r="CT502" s="1"/>
      <c r="CU502" s="5"/>
      <c r="CV502" s="5"/>
      <c r="CW502" s="5"/>
      <c r="CX502" s="1"/>
      <c r="CY502" s="5"/>
      <c r="CZ502" s="1"/>
      <c r="DA502" s="5"/>
      <c r="DB502" s="5"/>
      <c r="DC502" s="5"/>
      <c r="DD502" s="1"/>
      <c r="DE502" s="5"/>
      <c r="DF502" s="1"/>
      <c r="DG502" s="5"/>
      <c r="DH502" s="5"/>
      <c r="DI502" s="5"/>
      <c r="DJ502" s="1"/>
      <c r="DK502" s="5"/>
      <c r="DL502" s="1"/>
      <c r="DM502" s="5"/>
      <c r="DN502" s="5"/>
      <c r="DO502" s="5"/>
      <c r="DP502" s="1"/>
      <c r="DQ502" s="5"/>
      <c r="DR502" s="1"/>
      <c r="DS502" s="5"/>
      <c r="DT502" s="5"/>
      <c r="DU502" s="5"/>
      <c r="DV502" s="1"/>
      <c r="DW502" s="5"/>
      <c r="DX502" s="1"/>
      <c r="DY502" s="5"/>
      <c r="DZ502" s="5"/>
      <c r="EA502" s="5"/>
      <c r="EB502" s="1"/>
      <c r="EC502" s="5"/>
      <c r="ED502" s="1"/>
      <c r="EE502" s="5"/>
      <c r="EF502" s="5"/>
      <c r="EG502" s="5"/>
      <c r="EH502" s="1"/>
      <c r="EI502" s="5"/>
      <c r="EJ502" s="1"/>
      <c r="EK502" s="5"/>
      <c r="EL502" s="5"/>
      <c r="EM502" s="5"/>
      <c r="EN502" s="1"/>
      <c r="EO502" s="5"/>
      <c r="EP502" s="1"/>
      <c r="EQ502" s="5"/>
      <c r="ER502" s="5"/>
      <c r="ES502" s="5"/>
      <c r="ET502" s="1"/>
      <c r="EU502" s="5"/>
      <c r="EV502" s="1"/>
      <c r="EW502" s="5"/>
      <c r="EX502" s="5"/>
      <c r="EY502" s="5"/>
      <c r="EZ502" s="1"/>
      <c r="FA502" s="5"/>
      <c r="FB502" s="1"/>
      <c r="FC502" s="5"/>
      <c r="FD502" s="4"/>
      <c r="FE502" s="4"/>
      <c r="FF502" s="1"/>
      <c r="FG502" s="4"/>
      <c r="FH502" s="1"/>
      <c r="FI502" s="4"/>
      <c r="FJ502" s="4"/>
      <c r="FK502" s="4"/>
      <c r="FL502" s="1"/>
      <c r="FM502" s="4"/>
      <c r="FN502" s="1"/>
      <c r="FO502" s="4"/>
      <c r="FP502" s="4"/>
      <c r="FQ502" s="4"/>
      <c r="FR502" s="1"/>
      <c r="FS502" s="4"/>
      <c r="FT502" s="1"/>
      <c r="FU502" s="4"/>
      <c r="FV502" s="4"/>
      <c r="FW502" s="4"/>
      <c r="FX502" s="1"/>
      <c r="FY502" s="4"/>
      <c r="FZ502" s="1"/>
      <c r="GA502" s="4"/>
      <c r="GB502" s="4"/>
      <c r="GC502" s="4"/>
      <c r="GD502" s="1"/>
      <c r="GE502" s="4"/>
      <c r="GF502" s="1"/>
      <c r="GG502" s="4"/>
      <c r="GH502" s="4"/>
      <c r="GI502" s="4"/>
      <c r="GJ502" s="1"/>
      <c r="GK502" s="4"/>
      <c r="GL502" s="1"/>
      <c r="GM502" s="4"/>
      <c r="GN502" s="4"/>
      <c r="GO502" s="4"/>
      <c r="GP502" s="1"/>
      <c r="GQ502" s="4"/>
      <c r="GR502" s="1"/>
      <c r="GS502" s="4"/>
      <c r="GT502" s="4"/>
      <c r="GU502" s="4"/>
      <c r="GV502" s="1"/>
      <c r="GW502" s="4"/>
      <c r="GX502" s="1"/>
      <c r="GY502" s="4"/>
    </row>
    <row r="503" spans="1:207" s="8" customFormat="1" x14ac:dyDescent="0.25">
      <c r="A503" s="4"/>
      <c r="B503" s="4"/>
      <c r="C503" s="4"/>
      <c r="D503" s="30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6"/>
      <c r="BM503" s="5"/>
      <c r="BN503" s="4"/>
      <c r="BO503" s="7"/>
      <c r="BP503" s="7"/>
      <c r="BQ503" s="4"/>
      <c r="BR503" s="5"/>
      <c r="BS503" s="5"/>
      <c r="BT503" s="1"/>
      <c r="BU503" s="5"/>
      <c r="BV503" s="1"/>
      <c r="BW503" s="5"/>
      <c r="BX503" s="5"/>
      <c r="BY503" s="5"/>
      <c r="BZ503" s="1"/>
      <c r="CA503" s="5"/>
      <c r="CB503" s="1"/>
      <c r="CC503" s="5"/>
      <c r="CD503" s="5"/>
      <c r="CE503" s="5"/>
      <c r="CF503" s="1"/>
      <c r="CG503" s="5"/>
      <c r="CH503" s="1"/>
      <c r="CI503" s="5"/>
      <c r="CJ503" s="5"/>
      <c r="CK503" s="5"/>
      <c r="CL503" s="1"/>
      <c r="CM503" s="5"/>
      <c r="CN503" s="1"/>
      <c r="CO503" s="5"/>
      <c r="CP503" s="5"/>
      <c r="CQ503" s="5"/>
      <c r="CR503" s="1"/>
      <c r="CS503" s="5"/>
      <c r="CT503" s="1"/>
      <c r="CU503" s="5"/>
      <c r="CV503" s="5"/>
      <c r="CW503" s="5"/>
      <c r="CX503" s="1"/>
      <c r="CY503" s="5"/>
      <c r="CZ503" s="1"/>
      <c r="DA503" s="5"/>
      <c r="DB503" s="5"/>
      <c r="DC503" s="5"/>
      <c r="DD503" s="1"/>
      <c r="DE503" s="5"/>
      <c r="DF503" s="1"/>
      <c r="DG503" s="5"/>
      <c r="DH503" s="5"/>
      <c r="DI503" s="5"/>
      <c r="DJ503" s="1"/>
      <c r="DK503" s="5"/>
      <c r="DL503" s="1"/>
      <c r="DM503" s="5"/>
      <c r="DN503" s="5"/>
      <c r="DO503" s="5"/>
      <c r="DP503" s="1"/>
      <c r="DQ503" s="5"/>
      <c r="DR503" s="1"/>
      <c r="DS503" s="5"/>
      <c r="DT503" s="5"/>
      <c r="DU503" s="5"/>
      <c r="DV503" s="1"/>
      <c r="DW503" s="5"/>
      <c r="DX503" s="1"/>
      <c r="DY503" s="5"/>
      <c r="DZ503" s="5"/>
      <c r="EA503" s="5"/>
      <c r="EB503" s="1"/>
      <c r="EC503" s="5"/>
      <c r="ED503" s="1"/>
      <c r="EE503" s="5"/>
      <c r="EF503" s="5"/>
      <c r="EG503" s="5"/>
      <c r="EH503" s="1"/>
      <c r="EI503" s="5"/>
      <c r="EJ503" s="1"/>
      <c r="EK503" s="5"/>
      <c r="EL503" s="5"/>
      <c r="EM503" s="5"/>
      <c r="EN503" s="1"/>
      <c r="EO503" s="5"/>
      <c r="EP503" s="1"/>
      <c r="EQ503" s="5"/>
      <c r="ER503" s="5"/>
      <c r="ES503" s="5"/>
      <c r="ET503" s="1"/>
      <c r="EU503" s="5"/>
      <c r="EV503" s="1"/>
      <c r="EW503" s="5"/>
      <c r="EX503" s="5"/>
      <c r="EY503" s="5"/>
      <c r="EZ503" s="1"/>
      <c r="FA503" s="5"/>
      <c r="FB503" s="1"/>
      <c r="FC503" s="5"/>
      <c r="FD503" s="4"/>
      <c r="FE503" s="4"/>
      <c r="FF503" s="1"/>
      <c r="FG503" s="4"/>
      <c r="FH503" s="1"/>
      <c r="FI503" s="4"/>
      <c r="FJ503" s="4"/>
      <c r="FK503" s="4"/>
      <c r="FL503" s="1"/>
      <c r="FM503" s="4"/>
      <c r="FN503" s="1"/>
      <c r="FO503" s="4"/>
      <c r="FP503" s="4"/>
      <c r="FQ503" s="4"/>
      <c r="FR503" s="1"/>
      <c r="FS503" s="4"/>
      <c r="FT503" s="1"/>
      <c r="FU503" s="4"/>
      <c r="FV503" s="4"/>
      <c r="FW503" s="4"/>
      <c r="FX503" s="1"/>
      <c r="FY503" s="4"/>
      <c r="FZ503" s="1"/>
      <c r="GA503" s="4"/>
      <c r="GB503" s="4"/>
      <c r="GC503" s="4"/>
      <c r="GD503" s="1"/>
      <c r="GE503" s="4"/>
      <c r="GF503" s="1"/>
      <c r="GG503" s="4"/>
      <c r="GH503" s="4"/>
      <c r="GI503" s="4"/>
      <c r="GJ503" s="1"/>
      <c r="GK503" s="4"/>
      <c r="GL503" s="1"/>
      <c r="GM503" s="4"/>
      <c r="GN503" s="4"/>
      <c r="GO503" s="4"/>
      <c r="GP503" s="1"/>
      <c r="GQ503" s="4"/>
      <c r="GR503" s="1"/>
      <c r="GS503" s="4"/>
      <c r="GT503" s="4"/>
      <c r="GU503" s="4"/>
      <c r="GV503" s="1"/>
      <c r="GW503" s="4"/>
      <c r="GX503" s="1"/>
      <c r="GY503" s="4"/>
    </row>
    <row r="504" spans="1:207" s="8" customFormat="1" x14ac:dyDescent="0.25">
      <c r="A504" s="4"/>
      <c r="B504" s="4"/>
      <c r="C504" s="4"/>
      <c r="D504" s="30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6"/>
      <c r="BM504" s="5"/>
      <c r="BN504" s="4"/>
      <c r="BO504" s="7"/>
      <c r="BP504" s="7"/>
      <c r="BQ504" s="4"/>
      <c r="BR504" s="5"/>
      <c r="BS504" s="5"/>
      <c r="BT504" s="1"/>
      <c r="BU504" s="5"/>
      <c r="BV504" s="1"/>
      <c r="BW504" s="5"/>
      <c r="BX504" s="5"/>
      <c r="BY504" s="5"/>
      <c r="BZ504" s="1"/>
      <c r="CA504" s="5"/>
      <c r="CB504" s="1"/>
      <c r="CC504" s="5"/>
      <c r="CD504" s="5"/>
      <c r="CE504" s="5"/>
      <c r="CF504" s="1"/>
      <c r="CG504" s="5"/>
      <c r="CH504" s="1"/>
      <c r="CI504" s="5"/>
      <c r="CJ504" s="5"/>
      <c r="CK504" s="5"/>
      <c r="CL504" s="1"/>
      <c r="CM504" s="5"/>
      <c r="CN504" s="1"/>
      <c r="CO504" s="5"/>
      <c r="CP504" s="5"/>
      <c r="CQ504" s="5"/>
      <c r="CR504" s="1"/>
      <c r="CS504" s="5"/>
      <c r="CT504" s="1"/>
      <c r="CU504" s="5"/>
      <c r="CV504" s="5"/>
      <c r="CW504" s="5"/>
      <c r="CX504" s="1"/>
      <c r="CY504" s="5"/>
      <c r="CZ504" s="1"/>
      <c r="DA504" s="5"/>
      <c r="DB504" s="5"/>
      <c r="DC504" s="5"/>
      <c r="DD504" s="1"/>
      <c r="DE504" s="5"/>
      <c r="DF504" s="1"/>
      <c r="DG504" s="5"/>
      <c r="DH504" s="5"/>
      <c r="DI504" s="5"/>
      <c r="DJ504" s="1"/>
      <c r="DK504" s="5"/>
      <c r="DL504" s="1"/>
      <c r="DM504" s="5"/>
      <c r="DN504" s="5"/>
      <c r="DO504" s="5"/>
      <c r="DP504" s="1"/>
      <c r="DQ504" s="5"/>
      <c r="DR504" s="1"/>
      <c r="DS504" s="5"/>
      <c r="DT504" s="5"/>
      <c r="DU504" s="5"/>
      <c r="DV504" s="1"/>
      <c r="DW504" s="5"/>
      <c r="DX504" s="1"/>
      <c r="DY504" s="5"/>
      <c r="DZ504" s="5"/>
      <c r="EA504" s="5"/>
      <c r="EB504" s="1"/>
      <c r="EC504" s="5"/>
      <c r="ED504" s="1"/>
      <c r="EE504" s="5"/>
      <c r="EF504" s="5"/>
      <c r="EG504" s="5"/>
      <c r="EH504" s="1"/>
      <c r="EI504" s="5"/>
      <c r="EJ504" s="1"/>
      <c r="EK504" s="5"/>
      <c r="EL504" s="5"/>
      <c r="EM504" s="5"/>
      <c r="EN504" s="1"/>
      <c r="EO504" s="5"/>
      <c r="EP504" s="1"/>
      <c r="EQ504" s="5"/>
      <c r="ER504" s="5"/>
      <c r="ES504" s="5"/>
      <c r="ET504" s="1"/>
      <c r="EU504" s="5"/>
      <c r="EV504" s="1"/>
      <c r="EW504" s="5"/>
      <c r="EX504" s="5"/>
      <c r="EY504" s="5"/>
      <c r="EZ504" s="1"/>
      <c r="FA504" s="5"/>
      <c r="FB504" s="1"/>
      <c r="FC504" s="5"/>
      <c r="FD504" s="4"/>
      <c r="FE504" s="4"/>
      <c r="FF504" s="1"/>
      <c r="FG504" s="4"/>
      <c r="FH504" s="1"/>
      <c r="FI504" s="4"/>
      <c r="FJ504" s="4"/>
      <c r="FK504" s="4"/>
      <c r="FL504" s="1"/>
      <c r="FM504" s="4"/>
      <c r="FN504" s="1"/>
      <c r="FO504" s="4"/>
      <c r="FP504" s="4"/>
      <c r="FQ504" s="4"/>
      <c r="FR504" s="1"/>
      <c r="FS504" s="4"/>
      <c r="FT504" s="1"/>
      <c r="FU504" s="4"/>
      <c r="FV504" s="4"/>
      <c r="FW504" s="4"/>
      <c r="FX504" s="1"/>
      <c r="FY504" s="4"/>
      <c r="FZ504" s="1"/>
      <c r="GA504" s="4"/>
      <c r="GB504" s="4"/>
      <c r="GC504" s="4"/>
      <c r="GD504" s="1"/>
      <c r="GE504" s="4"/>
      <c r="GF504" s="1"/>
      <c r="GG504" s="4"/>
      <c r="GH504" s="4"/>
      <c r="GI504" s="4"/>
      <c r="GJ504" s="1"/>
      <c r="GK504" s="4"/>
      <c r="GL504" s="1"/>
      <c r="GM504" s="4"/>
      <c r="GN504" s="4"/>
      <c r="GO504" s="4"/>
      <c r="GP504" s="1"/>
      <c r="GQ504" s="4"/>
      <c r="GR504" s="1"/>
      <c r="GS504" s="4"/>
      <c r="GT504" s="4"/>
      <c r="GU504" s="4"/>
      <c r="GV504" s="1"/>
      <c r="GW504" s="4"/>
      <c r="GX504" s="1"/>
      <c r="GY504" s="4"/>
    </row>
    <row r="505" spans="1:207" s="8" customFormat="1" x14ac:dyDescent="0.25">
      <c r="A505" s="4"/>
      <c r="B505" s="4"/>
      <c r="C505" s="4"/>
      <c r="D505" s="30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6"/>
      <c r="BM505" s="5"/>
      <c r="BN505" s="4"/>
      <c r="BO505" s="7"/>
      <c r="BP505" s="7"/>
      <c r="BQ505" s="4"/>
      <c r="BR505" s="5"/>
      <c r="BS505" s="5"/>
      <c r="BT505" s="1"/>
      <c r="BU505" s="5"/>
      <c r="BV505" s="1"/>
      <c r="BW505" s="5"/>
      <c r="BX505" s="5"/>
      <c r="BY505" s="5"/>
      <c r="BZ505" s="1"/>
      <c r="CA505" s="5"/>
      <c r="CB505" s="1"/>
      <c r="CC505" s="5"/>
      <c r="CD505" s="5"/>
      <c r="CE505" s="5"/>
      <c r="CF505" s="1"/>
      <c r="CG505" s="5"/>
      <c r="CH505" s="1"/>
      <c r="CI505" s="5"/>
      <c r="CJ505" s="5"/>
      <c r="CK505" s="5"/>
      <c r="CL505" s="1"/>
      <c r="CM505" s="5"/>
      <c r="CN505" s="1"/>
      <c r="CO505" s="5"/>
      <c r="CP505" s="5"/>
      <c r="CQ505" s="5"/>
      <c r="CR505" s="1"/>
      <c r="CS505" s="5"/>
      <c r="CT505" s="1"/>
      <c r="CU505" s="5"/>
      <c r="CV505" s="5"/>
      <c r="CW505" s="5"/>
      <c r="CX505" s="1"/>
      <c r="CY505" s="5"/>
      <c r="CZ505" s="1"/>
      <c r="DA505" s="5"/>
      <c r="DB505" s="5"/>
      <c r="DC505" s="5"/>
      <c r="DD505" s="1"/>
      <c r="DE505" s="5"/>
      <c r="DF505" s="1"/>
      <c r="DG505" s="5"/>
      <c r="DH505" s="5"/>
      <c r="DI505" s="5"/>
      <c r="DJ505" s="1"/>
      <c r="DK505" s="5"/>
      <c r="DL505" s="1"/>
      <c r="DM505" s="5"/>
      <c r="DN505" s="5"/>
      <c r="DO505" s="5"/>
      <c r="DP505" s="1"/>
      <c r="DQ505" s="5"/>
      <c r="DR505" s="1"/>
      <c r="DS505" s="5"/>
      <c r="DT505" s="5"/>
      <c r="DU505" s="5"/>
      <c r="DV505" s="1"/>
      <c r="DW505" s="5"/>
      <c r="DX505" s="1"/>
      <c r="DY505" s="5"/>
      <c r="DZ505" s="5"/>
      <c r="EA505" s="5"/>
      <c r="EB505" s="1"/>
      <c r="EC505" s="5"/>
      <c r="ED505" s="1"/>
      <c r="EE505" s="5"/>
      <c r="EF505" s="5"/>
      <c r="EG505" s="5"/>
      <c r="EH505" s="1"/>
      <c r="EI505" s="5"/>
      <c r="EJ505" s="1"/>
      <c r="EK505" s="5"/>
      <c r="EL505" s="5"/>
      <c r="EM505" s="5"/>
      <c r="EN505" s="1"/>
      <c r="EO505" s="5"/>
      <c r="EP505" s="1"/>
      <c r="EQ505" s="5"/>
      <c r="ER505" s="5"/>
      <c r="ES505" s="5"/>
      <c r="ET505" s="1"/>
      <c r="EU505" s="5"/>
      <c r="EV505" s="1"/>
      <c r="EW505" s="5"/>
      <c r="EX505" s="5"/>
      <c r="EY505" s="5"/>
      <c r="EZ505" s="1"/>
      <c r="FA505" s="5"/>
      <c r="FB505" s="1"/>
      <c r="FC505" s="5"/>
      <c r="FD505" s="4"/>
      <c r="FE505" s="4"/>
      <c r="FF505" s="1"/>
      <c r="FG505" s="4"/>
      <c r="FH505" s="1"/>
      <c r="FI505" s="4"/>
      <c r="FJ505" s="4"/>
      <c r="FK505" s="4"/>
      <c r="FL505" s="1"/>
      <c r="FM505" s="4"/>
      <c r="FN505" s="1"/>
      <c r="FO505" s="4"/>
      <c r="FP505" s="4"/>
      <c r="FQ505" s="4"/>
      <c r="FR505" s="1"/>
      <c r="FS505" s="4"/>
      <c r="FT505" s="1"/>
      <c r="FU505" s="4"/>
      <c r="FV505" s="4"/>
      <c r="FW505" s="4"/>
      <c r="FX505" s="1"/>
      <c r="FY505" s="4"/>
      <c r="FZ505" s="1"/>
      <c r="GA505" s="4"/>
      <c r="GB505" s="4"/>
      <c r="GC505" s="4"/>
      <c r="GD505" s="1"/>
      <c r="GE505" s="4"/>
      <c r="GF505" s="1"/>
      <c r="GG505" s="4"/>
      <c r="GH505" s="4"/>
      <c r="GI505" s="4"/>
      <c r="GJ505" s="1"/>
      <c r="GK505" s="4"/>
      <c r="GL505" s="1"/>
      <c r="GM505" s="4"/>
      <c r="GN505" s="4"/>
      <c r="GO505" s="4"/>
      <c r="GP505" s="1"/>
      <c r="GQ505" s="4"/>
      <c r="GR505" s="1"/>
      <c r="GS505" s="4"/>
      <c r="GT505" s="4"/>
      <c r="GU505" s="4"/>
      <c r="GV505" s="1"/>
      <c r="GW505" s="4"/>
      <c r="GX505" s="1"/>
      <c r="GY505" s="4"/>
    </row>
    <row r="506" spans="1:207" s="8" customFormat="1" x14ac:dyDescent="0.25">
      <c r="A506" s="4"/>
      <c r="B506" s="4"/>
      <c r="C506" s="4"/>
      <c r="D506" s="30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6"/>
      <c r="BM506" s="5"/>
      <c r="BN506" s="4"/>
      <c r="BO506" s="7"/>
      <c r="BP506" s="7"/>
      <c r="BQ506" s="4"/>
      <c r="BR506" s="5"/>
      <c r="BS506" s="5"/>
      <c r="BT506" s="1"/>
      <c r="BU506" s="5"/>
      <c r="BV506" s="1"/>
      <c r="BW506" s="5"/>
      <c r="BX506" s="5"/>
      <c r="BY506" s="5"/>
      <c r="BZ506" s="1"/>
      <c r="CA506" s="5"/>
      <c r="CB506" s="1"/>
      <c r="CC506" s="5"/>
      <c r="CD506" s="5"/>
      <c r="CE506" s="5"/>
      <c r="CF506" s="1"/>
      <c r="CG506" s="5"/>
      <c r="CH506" s="1"/>
      <c r="CI506" s="5"/>
      <c r="CJ506" s="5"/>
      <c r="CK506" s="5"/>
      <c r="CL506" s="1"/>
      <c r="CM506" s="5"/>
      <c r="CN506" s="1"/>
      <c r="CO506" s="5"/>
      <c r="CP506" s="5"/>
      <c r="CQ506" s="5"/>
      <c r="CR506" s="1"/>
      <c r="CS506" s="5"/>
      <c r="CT506" s="1"/>
      <c r="CU506" s="5"/>
      <c r="CV506" s="5"/>
      <c r="CW506" s="5"/>
      <c r="CX506" s="1"/>
      <c r="CY506" s="5"/>
      <c r="CZ506" s="1"/>
      <c r="DA506" s="5"/>
      <c r="DB506" s="5"/>
      <c r="DC506" s="5"/>
      <c r="DD506" s="1"/>
      <c r="DE506" s="5"/>
      <c r="DF506" s="1"/>
      <c r="DG506" s="5"/>
      <c r="DH506" s="5"/>
      <c r="DI506" s="5"/>
      <c r="DJ506" s="1"/>
      <c r="DK506" s="5"/>
      <c r="DL506" s="1"/>
      <c r="DM506" s="5"/>
      <c r="DN506" s="5"/>
      <c r="DO506" s="5"/>
      <c r="DP506" s="1"/>
      <c r="DQ506" s="5"/>
      <c r="DR506" s="1"/>
      <c r="DS506" s="5"/>
      <c r="DT506" s="5"/>
      <c r="DU506" s="5"/>
      <c r="DV506" s="1"/>
      <c r="DW506" s="5"/>
      <c r="DX506" s="1"/>
      <c r="DY506" s="5"/>
      <c r="DZ506" s="5"/>
      <c r="EA506" s="5"/>
      <c r="EB506" s="1"/>
      <c r="EC506" s="5"/>
      <c r="ED506" s="1"/>
      <c r="EE506" s="5"/>
      <c r="EF506" s="5"/>
      <c r="EG506" s="5"/>
      <c r="EH506" s="1"/>
      <c r="EI506" s="5"/>
      <c r="EJ506" s="1"/>
      <c r="EK506" s="5"/>
      <c r="EL506" s="5"/>
      <c r="EM506" s="5"/>
      <c r="EN506" s="1"/>
      <c r="EO506" s="5"/>
      <c r="EP506" s="1"/>
      <c r="EQ506" s="5"/>
      <c r="ER506" s="5"/>
      <c r="ES506" s="5"/>
      <c r="ET506" s="1"/>
      <c r="EU506" s="5"/>
      <c r="EV506" s="1"/>
      <c r="EW506" s="5"/>
      <c r="EX506" s="5"/>
      <c r="EY506" s="5"/>
      <c r="EZ506" s="1"/>
      <c r="FA506" s="5"/>
      <c r="FB506" s="1"/>
      <c r="FC506" s="5"/>
      <c r="FD506" s="4"/>
      <c r="FE506" s="4"/>
      <c r="FF506" s="1"/>
      <c r="FG506" s="4"/>
      <c r="FH506" s="1"/>
      <c r="FI506" s="4"/>
      <c r="FJ506" s="4"/>
      <c r="FK506" s="4"/>
      <c r="FL506" s="1"/>
      <c r="FM506" s="4"/>
      <c r="FN506" s="1"/>
      <c r="FO506" s="4"/>
      <c r="FP506" s="4"/>
      <c r="FQ506" s="4"/>
      <c r="FR506" s="1"/>
      <c r="FS506" s="4"/>
      <c r="FT506" s="1"/>
      <c r="FU506" s="4"/>
      <c r="FV506" s="4"/>
      <c r="FW506" s="4"/>
      <c r="FX506" s="1"/>
      <c r="FY506" s="4"/>
      <c r="FZ506" s="1"/>
      <c r="GA506" s="4"/>
      <c r="GB506" s="4"/>
      <c r="GC506" s="4"/>
      <c r="GD506" s="1"/>
      <c r="GE506" s="4"/>
      <c r="GF506" s="1"/>
      <c r="GG506" s="4"/>
      <c r="GH506" s="4"/>
      <c r="GI506" s="4"/>
      <c r="GJ506" s="1"/>
      <c r="GK506" s="4"/>
      <c r="GL506" s="1"/>
      <c r="GM506" s="4"/>
      <c r="GN506" s="4"/>
      <c r="GO506" s="4"/>
      <c r="GP506" s="1"/>
      <c r="GQ506" s="4"/>
      <c r="GR506" s="1"/>
      <c r="GS506" s="4"/>
      <c r="GT506" s="4"/>
      <c r="GU506" s="4"/>
      <c r="GV506" s="1"/>
      <c r="GW506" s="4"/>
      <c r="GX506" s="1"/>
      <c r="GY506" s="4"/>
    </row>
    <row r="507" spans="1:207" s="8" customFormat="1" x14ac:dyDescent="0.25">
      <c r="A507" s="4"/>
      <c r="B507" s="4"/>
      <c r="C507" s="4"/>
      <c r="D507" s="30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6"/>
      <c r="BM507" s="5"/>
      <c r="BN507" s="4"/>
      <c r="BO507" s="7"/>
      <c r="BP507" s="7"/>
      <c r="BQ507" s="4"/>
      <c r="BR507" s="5"/>
      <c r="BS507" s="5"/>
      <c r="BT507" s="1"/>
      <c r="BU507" s="5"/>
      <c r="BV507" s="1"/>
      <c r="BW507" s="5"/>
      <c r="BX507" s="5"/>
      <c r="BY507" s="5"/>
      <c r="BZ507" s="1"/>
      <c r="CA507" s="5"/>
      <c r="CB507" s="1"/>
      <c r="CC507" s="5"/>
      <c r="CD507" s="5"/>
      <c r="CE507" s="5"/>
      <c r="CF507" s="1"/>
      <c r="CG507" s="5"/>
      <c r="CH507" s="1"/>
      <c r="CI507" s="5"/>
      <c r="CJ507" s="5"/>
      <c r="CK507" s="5"/>
      <c r="CL507" s="1"/>
      <c r="CM507" s="5"/>
      <c r="CN507" s="1"/>
      <c r="CO507" s="5"/>
      <c r="CP507" s="5"/>
      <c r="CQ507" s="5"/>
      <c r="CR507" s="1"/>
      <c r="CS507" s="5"/>
      <c r="CT507" s="1"/>
      <c r="CU507" s="5"/>
      <c r="CV507" s="5"/>
      <c r="CW507" s="5"/>
      <c r="CX507" s="1"/>
      <c r="CY507" s="5"/>
      <c r="CZ507" s="1"/>
      <c r="DA507" s="5"/>
      <c r="DB507" s="5"/>
      <c r="DC507" s="5"/>
      <c r="DD507" s="1"/>
      <c r="DE507" s="5"/>
      <c r="DF507" s="1"/>
      <c r="DG507" s="5"/>
      <c r="DH507" s="5"/>
      <c r="DI507" s="5"/>
      <c r="DJ507" s="1"/>
      <c r="DK507" s="5"/>
      <c r="DL507" s="1"/>
      <c r="DM507" s="5"/>
      <c r="DN507" s="5"/>
      <c r="DO507" s="5"/>
      <c r="DP507" s="1"/>
      <c r="DQ507" s="5"/>
      <c r="DR507" s="1"/>
      <c r="DS507" s="5"/>
      <c r="DT507" s="5"/>
      <c r="DU507" s="5"/>
      <c r="DV507" s="1"/>
      <c r="DW507" s="5"/>
      <c r="DX507" s="1"/>
      <c r="DY507" s="5"/>
      <c r="DZ507" s="5"/>
      <c r="EA507" s="5"/>
      <c r="EB507" s="1"/>
      <c r="EC507" s="5"/>
      <c r="ED507" s="1"/>
      <c r="EE507" s="5"/>
      <c r="EF507" s="5"/>
      <c r="EG507" s="5"/>
      <c r="EH507" s="1"/>
      <c r="EI507" s="5"/>
      <c r="EJ507" s="1"/>
      <c r="EK507" s="5"/>
      <c r="EL507" s="5"/>
      <c r="EM507" s="5"/>
      <c r="EN507" s="1"/>
      <c r="EO507" s="5"/>
      <c r="EP507" s="1"/>
      <c r="EQ507" s="5"/>
      <c r="ER507" s="5"/>
      <c r="ES507" s="5"/>
      <c r="ET507" s="1"/>
      <c r="EU507" s="5"/>
      <c r="EV507" s="1"/>
      <c r="EW507" s="5"/>
      <c r="EX507" s="5"/>
      <c r="EY507" s="5"/>
      <c r="EZ507" s="1"/>
      <c r="FA507" s="5"/>
      <c r="FB507" s="1"/>
      <c r="FC507" s="5"/>
      <c r="FD507" s="4"/>
      <c r="FE507" s="4"/>
      <c r="FF507" s="1"/>
      <c r="FG507" s="4"/>
      <c r="FH507" s="1"/>
      <c r="FI507" s="4"/>
      <c r="FJ507" s="4"/>
      <c r="FK507" s="4"/>
      <c r="FL507" s="1"/>
      <c r="FM507" s="4"/>
      <c r="FN507" s="1"/>
      <c r="FO507" s="4"/>
      <c r="FP507" s="4"/>
      <c r="FQ507" s="4"/>
      <c r="FR507" s="1"/>
      <c r="FS507" s="4"/>
      <c r="FT507" s="1"/>
      <c r="FU507" s="4"/>
      <c r="FV507" s="4"/>
      <c r="FW507" s="4"/>
      <c r="FX507" s="1"/>
      <c r="FY507" s="4"/>
      <c r="FZ507" s="1"/>
      <c r="GA507" s="4"/>
      <c r="GB507" s="4"/>
      <c r="GC507" s="4"/>
      <c r="GD507" s="1"/>
      <c r="GE507" s="4"/>
      <c r="GF507" s="1"/>
      <c r="GG507" s="4"/>
      <c r="GH507" s="4"/>
      <c r="GI507" s="4"/>
      <c r="GJ507" s="1"/>
      <c r="GK507" s="4"/>
      <c r="GL507" s="1"/>
      <c r="GM507" s="4"/>
      <c r="GN507" s="4"/>
      <c r="GO507" s="4"/>
      <c r="GP507" s="1"/>
      <c r="GQ507" s="4"/>
      <c r="GR507" s="1"/>
      <c r="GS507" s="4"/>
      <c r="GT507" s="4"/>
      <c r="GU507" s="4"/>
      <c r="GV507" s="1"/>
      <c r="GW507" s="4"/>
      <c r="GX507" s="1"/>
      <c r="GY507" s="4"/>
    </row>
    <row r="508" spans="1:207" s="8" customFormat="1" x14ac:dyDescent="0.25">
      <c r="A508" s="4"/>
      <c r="B508" s="4"/>
      <c r="C508" s="4"/>
      <c r="D508" s="30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6"/>
      <c r="BM508" s="5"/>
      <c r="BN508" s="4"/>
      <c r="BO508" s="7"/>
      <c r="BP508" s="7"/>
      <c r="BQ508" s="4"/>
      <c r="BR508" s="5"/>
      <c r="BS508" s="5"/>
      <c r="BT508" s="1"/>
      <c r="BU508" s="5"/>
      <c r="BV508" s="1"/>
      <c r="BW508" s="5"/>
      <c r="BX508" s="5"/>
      <c r="BY508" s="5"/>
      <c r="BZ508" s="1"/>
      <c r="CA508" s="5"/>
      <c r="CB508" s="1"/>
      <c r="CC508" s="5"/>
      <c r="CD508" s="5"/>
      <c r="CE508" s="5"/>
      <c r="CF508" s="1"/>
      <c r="CG508" s="5"/>
      <c r="CH508" s="1"/>
      <c r="CI508" s="5"/>
      <c r="CJ508" s="5"/>
      <c r="CK508" s="5"/>
      <c r="CL508" s="1"/>
      <c r="CM508" s="5"/>
      <c r="CN508" s="1"/>
      <c r="CO508" s="5"/>
      <c r="CP508" s="5"/>
      <c r="CQ508" s="5"/>
      <c r="CR508" s="1"/>
      <c r="CS508" s="5"/>
      <c r="CT508" s="1"/>
      <c r="CU508" s="5"/>
      <c r="CV508" s="5"/>
      <c r="CW508" s="5"/>
      <c r="CX508" s="1"/>
      <c r="CY508" s="5"/>
      <c r="CZ508" s="1"/>
      <c r="DA508" s="5"/>
      <c r="DB508" s="5"/>
      <c r="DC508" s="5"/>
      <c r="DD508" s="1"/>
      <c r="DE508" s="5"/>
      <c r="DF508" s="1"/>
      <c r="DG508" s="5"/>
      <c r="DH508" s="5"/>
      <c r="DI508" s="5"/>
      <c r="DJ508" s="1"/>
      <c r="DK508" s="5"/>
      <c r="DL508" s="1"/>
      <c r="DM508" s="5"/>
      <c r="DN508" s="5"/>
      <c r="DO508" s="5"/>
      <c r="DP508" s="1"/>
      <c r="DQ508" s="5"/>
      <c r="DR508" s="1"/>
      <c r="DS508" s="5"/>
      <c r="DT508" s="5"/>
      <c r="DU508" s="5"/>
      <c r="DV508" s="1"/>
      <c r="DW508" s="5"/>
      <c r="DX508" s="1"/>
      <c r="DY508" s="5"/>
      <c r="DZ508" s="5"/>
      <c r="EA508" s="5"/>
      <c r="EB508" s="1"/>
      <c r="EC508" s="5"/>
      <c r="ED508" s="1"/>
      <c r="EE508" s="5"/>
      <c r="EF508" s="5"/>
      <c r="EG508" s="5"/>
      <c r="EH508" s="1"/>
      <c r="EI508" s="5"/>
      <c r="EJ508" s="1"/>
      <c r="EK508" s="5"/>
      <c r="EL508" s="5"/>
      <c r="EM508" s="5"/>
      <c r="EN508" s="1"/>
      <c r="EO508" s="5"/>
      <c r="EP508" s="1"/>
      <c r="EQ508" s="5"/>
      <c r="ER508" s="5"/>
      <c r="ES508" s="5"/>
      <c r="ET508" s="1"/>
      <c r="EU508" s="5"/>
      <c r="EV508" s="1"/>
      <c r="EW508" s="5"/>
      <c r="EX508" s="5"/>
      <c r="EY508" s="5"/>
      <c r="EZ508" s="1"/>
      <c r="FA508" s="5"/>
      <c r="FB508" s="1"/>
      <c r="FC508" s="5"/>
      <c r="FD508" s="4"/>
      <c r="FE508" s="4"/>
      <c r="FF508" s="1"/>
      <c r="FG508" s="4"/>
      <c r="FH508" s="1"/>
      <c r="FI508" s="4"/>
      <c r="FJ508" s="4"/>
      <c r="FK508" s="4"/>
      <c r="FL508" s="1"/>
      <c r="FM508" s="4"/>
      <c r="FN508" s="1"/>
      <c r="FO508" s="4"/>
      <c r="FP508" s="4"/>
      <c r="FQ508" s="4"/>
      <c r="FR508" s="1"/>
      <c r="FS508" s="4"/>
      <c r="FT508" s="1"/>
      <c r="FU508" s="4"/>
      <c r="FV508" s="4"/>
      <c r="FW508" s="4"/>
      <c r="FX508" s="1"/>
      <c r="FY508" s="4"/>
      <c r="FZ508" s="1"/>
      <c r="GA508" s="4"/>
      <c r="GB508" s="4"/>
      <c r="GC508" s="4"/>
      <c r="GD508" s="1"/>
      <c r="GE508" s="4"/>
      <c r="GF508" s="1"/>
      <c r="GG508" s="4"/>
      <c r="GH508" s="4"/>
      <c r="GI508" s="4"/>
      <c r="GJ508" s="1"/>
      <c r="GK508" s="4"/>
      <c r="GL508" s="1"/>
      <c r="GM508" s="4"/>
      <c r="GN508" s="4"/>
      <c r="GO508" s="4"/>
      <c r="GP508" s="1"/>
      <c r="GQ508" s="4"/>
      <c r="GR508" s="1"/>
      <c r="GS508" s="4"/>
      <c r="GT508" s="4"/>
      <c r="GU508" s="4"/>
      <c r="GV508" s="1"/>
      <c r="GW508" s="4"/>
      <c r="GX508" s="1"/>
      <c r="GY508" s="4"/>
    </row>
    <row r="509" spans="1:207" s="8" customFormat="1" x14ac:dyDescent="0.25">
      <c r="A509" s="4"/>
      <c r="B509" s="4"/>
      <c r="C509" s="4"/>
      <c r="D509" s="30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6"/>
      <c r="BM509" s="5"/>
      <c r="BN509" s="4"/>
      <c r="BO509" s="7"/>
      <c r="BP509" s="7"/>
      <c r="BQ509" s="4"/>
      <c r="BR509" s="5"/>
      <c r="BS509" s="5"/>
      <c r="BT509" s="1"/>
      <c r="BU509" s="5"/>
      <c r="BV509" s="1"/>
      <c r="BW509" s="5"/>
      <c r="BX509" s="5"/>
      <c r="BY509" s="5"/>
      <c r="BZ509" s="1"/>
      <c r="CA509" s="5"/>
      <c r="CB509" s="1"/>
      <c r="CC509" s="5"/>
      <c r="CD509" s="5"/>
      <c r="CE509" s="5"/>
      <c r="CF509" s="1"/>
      <c r="CG509" s="5"/>
      <c r="CH509" s="1"/>
      <c r="CI509" s="5"/>
      <c r="CJ509" s="5"/>
      <c r="CK509" s="5"/>
      <c r="CL509" s="1"/>
      <c r="CM509" s="5"/>
      <c r="CN509" s="1"/>
      <c r="CO509" s="5"/>
      <c r="CP509" s="5"/>
      <c r="CQ509" s="5"/>
      <c r="CR509" s="1"/>
      <c r="CS509" s="5"/>
      <c r="CT509" s="1"/>
      <c r="CU509" s="5"/>
      <c r="CV509" s="5"/>
      <c r="CW509" s="5"/>
      <c r="CX509" s="1"/>
      <c r="CY509" s="5"/>
      <c r="CZ509" s="1"/>
      <c r="DA509" s="5"/>
      <c r="DB509" s="5"/>
      <c r="DC509" s="5"/>
      <c r="DD509" s="1"/>
      <c r="DE509" s="5"/>
      <c r="DF509" s="1"/>
      <c r="DG509" s="5"/>
      <c r="DH509" s="5"/>
      <c r="DI509" s="5"/>
      <c r="DJ509" s="1"/>
      <c r="DK509" s="5"/>
      <c r="DL509" s="1"/>
      <c r="DM509" s="5"/>
      <c r="DN509" s="5"/>
      <c r="DO509" s="5"/>
      <c r="DP509" s="1"/>
      <c r="DQ509" s="5"/>
      <c r="DR509" s="1"/>
      <c r="DS509" s="5"/>
      <c r="DT509" s="5"/>
      <c r="DU509" s="5"/>
      <c r="DV509" s="1"/>
      <c r="DW509" s="5"/>
      <c r="DX509" s="1"/>
      <c r="DY509" s="5"/>
      <c r="DZ509" s="5"/>
      <c r="EA509" s="5"/>
      <c r="EB509" s="1"/>
      <c r="EC509" s="5"/>
      <c r="ED509" s="1"/>
      <c r="EE509" s="5"/>
      <c r="EF509" s="5"/>
      <c r="EG509" s="5"/>
      <c r="EH509" s="1"/>
      <c r="EI509" s="5"/>
      <c r="EJ509" s="1"/>
      <c r="EK509" s="5"/>
      <c r="EL509" s="5"/>
      <c r="EM509" s="5"/>
      <c r="EN509" s="1"/>
      <c r="EO509" s="5"/>
      <c r="EP509" s="1"/>
      <c r="EQ509" s="5"/>
      <c r="ER509" s="5"/>
      <c r="ES509" s="5"/>
      <c r="ET509" s="1"/>
      <c r="EU509" s="5"/>
      <c r="EV509" s="1"/>
      <c r="EW509" s="5"/>
      <c r="EX509" s="5"/>
      <c r="EY509" s="5"/>
      <c r="EZ509" s="1"/>
      <c r="FA509" s="5"/>
      <c r="FB509" s="1"/>
      <c r="FC509" s="5"/>
      <c r="FD509" s="4"/>
      <c r="FE509" s="4"/>
      <c r="FF509" s="1"/>
      <c r="FG509" s="4"/>
      <c r="FH509" s="1"/>
      <c r="FI509" s="4"/>
      <c r="FJ509" s="4"/>
      <c r="FK509" s="4"/>
      <c r="FL509" s="1"/>
      <c r="FM509" s="4"/>
      <c r="FN509" s="1"/>
      <c r="FO509" s="4"/>
      <c r="FP509" s="4"/>
      <c r="FQ509" s="4"/>
      <c r="FR509" s="1"/>
      <c r="FS509" s="4"/>
      <c r="FT509" s="1"/>
      <c r="FU509" s="4"/>
      <c r="FV509" s="4"/>
      <c r="FW509" s="4"/>
      <c r="FX509" s="1"/>
      <c r="FY509" s="4"/>
      <c r="FZ509" s="1"/>
      <c r="GA509" s="4"/>
      <c r="GB509" s="4"/>
      <c r="GC509" s="4"/>
      <c r="GD509" s="1"/>
      <c r="GE509" s="4"/>
      <c r="GF509" s="1"/>
      <c r="GG509" s="4"/>
      <c r="GH509" s="4"/>
      <c r="GI509" s="4"/>
      <c r="GJ509" s="1"/>
      <c r="GK509" s="4"/>
      <c r="GL509" s="1"/>
      <c r="GM509" s="4"/>
      <c r="GN509" s="4"/>
      <c r="GO509" s="4"/>
      <c r="GP509" s="1"/>
      <c r="GQ509" s="4"/>
      <c r="GR509" s="1"/>
      <c r="GS509" s="4"/>
      <c r="GT509" s="4"/>
      <c r="GU509" s="4"/>
      <c r="GV509" s="1"/>
      <c r="GW509" s="4"/>
      <c r="GX509" s="1"/>
      <c r="GY509" s="4"/>
    </row>
    <row r="510" spans="1:207" s="8" customFormat="1" x14ac:dyDescent="0.25">
      <c r="A510" s="4"/>
      <c r="B510" s="4"/>
      <c r="C510" s="4"/>
      <c r="D510" s="30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6"/>
      <c r="BM510" s="5"/>
      <c r="BN510" s="4"/>
      <c r="BO510" s="7"/>
      <c r="BP510" s="7"/>
      <c r="BQ510" s="4"/>
      <c r="BR510" s="5"/>
      <c r="BS510" s="5"/>
      <c r="BT510" s="1"/>
      <c r="BU510" s="5"/>
      <c r="BV510" s="1"/>
      <c r="BW510" s="5"/>
      <c r="BX510" s="5"/>
      <c r="BY510" s="5"/>
      <c r="BZ510" s="1"/>
      <c r="CA510" s="5"/>
      <c r="CB510" s="1"/>
      <c r="CC510" s="5"/>
      <c r="CD510" s="5"/>
      <c r="CE510" s="5"/>
      <c r="CF510" s="1"/>
      <c r="CG510" s="5"/>
      <c r="CH510" s="1"/>
      <c r="CI510" s="5"/>
      <c r="CJ510" s="5"/>
      <c r="CK510" s="5"/>
      <c r="CL510" s="1"/>
      <c r="CM510" s="5"/>
      <c r="CN510" s="1"/>
      <c r="CO510" s="5"/>
      <c r="CP510" s="5"/>
      <c r="CQ510" s="5"/>
      <c r="CR510" s="1"/>
      <c r="CS510" s="5"/>
      <c r="CT510" s="1"/>
      <c r="CU510" s="5"/>
      <c r="CV510" s="5"/>
      <c r="CW510" s="5"/>
      <c r="CX510" s="1"/>
      <c r="CY510" s="5"/>
      <c r="CZ510" s="1"/>
      <c r="DA510" s="5"/>
      <c r="DB510" s="5"/>
      <c r="DC510" s="5"/>
      <c r="DD510" s="1"/>
      <c r="DE510" s="5"/>
      <c r="DF510" s="1"/>
      <c r="DG510" s="5"/>
      <c r="DH510" s="5"/>
      <c r="DI510" s="5"/>
      <c r="DJ510" s="1"/>
      <c r="DK510" s="5"/>
      <c r="DL510" s="1"/>
      <c r="DM510" s="5"/>
      <c r="DN510" s="5"/>
      <c r="DO510" s="5"/>
      <c r="DP510" s="1"/>
      <c r="DQ510" s="5"/>
      <c r="DR510" s="1"/>
      <c r="DS510" s="5"/>
      <c r="DT510" s="5"/>
      <c r="DU510" s="5"/>
      <c r="DV510" s="1"/>
      <c r="DW510" s="5"/>
      <c r="DX510" s="1"/>
      <c r="DY510" s="5"/>
      <c r="DZ510" s="5"/>
      <c r="EA510" s="5"/>
      <c r="EB510" s="1"/>
      <c r="EC510" s="5"/>
      <c r="ED510" s="1"/>
      <c r="EE510" s="5"/>
      <c r="EF510" s="5"/>
      <c r="EG510" s="5"/>
      <c r="EH510" s="1"/>
      <c r="EI510" s="5"/>
      <c r="EJ510" s="1"/>
      <c r="EK510" s="5"/>
      <c r="EL510" s="5"/>
      <c r="EM510" s="5"/>
      <c r="EN510" s="1"/>
      <c r="EO510" s="5"/>
      <c r="EP510" s="1"/>
      <c r="EQ510" s="5"/>
      <c r="ER510" s="5"/>
      <c r="ES510" s="5"/>
      <c r="ET510" s="1"/>
      <c r="EU510" s="5"/>
      <c r="EV510" s="1"/>
      <c r="EW510" s="5"/>
      <c r="EX510" s="5"/>
      <c r="EY510" s="5"/>
      <c r="EZ510" s="1"/>
      <c r="FA510" s="5"/>
      <c r="FB510" s="1"/>
      <c r="FC510" s="5"/>
      <c r="FD510" s="4"/>
      <c r="FE510" s="4"/>
      <c r="FF510" s="1"/>
      <c r="FG510" s="4"/>
      <c r="FH510" s="1"/>
      <c r="FI510" s="4"/>
      <c r="FJ510" s="4"/>
      <c r="FK510" s="4"/>
      <c r="FL510" s="1"/>
      <c r="FM510" s="4"/>
      <c r="FN510" s="1"/>
      <c r="FO510" s="4"/>
      <c r="FP510" s="4"/>
      <c r="FQ510" s="4"/>
      <c r="FR510" s="1"/>
      <c r="FS510" s="4"/>
      <c r="FT510" s="1"/>
      <c r="FU510" s="4"/>
      <c r="FV510" s="4"/>
      <c r="FW510" s="4"/>
      <c r="FX510" s="1"/>
      <c r="FY510" s="4"/>
      <c r="FZ510" s="1"/>
      <c r="GA510" s="4"/>
      <c r="GB510" s="4"/>
      <c r="GC510" s="4"/>
      <c r="GD510" s="1"/>
      <c r="GE510" s="4"/>
      <c r="GF510" s="1"/>
      <c r="GG510" s="4"/>
      <c r="GH510" s="4"/>
      <c r="GI510" s="4"/>
      <c r="GJ510" s="1"/>
      <c r="GK510" s="4"/>
      <c r="GL510" s="1"/>
      <c r="GM510" s="4"/>
      <c r="GN510" s="4"/>
      <c r="GO510" s="4"/>
      <c r="GP510" s="1"/>
      <c r="GQ510" s="4"/>
      <c r="GR510" s="1"/>
      <c r="GS510" s="4"/>
      <c r="GT510" s="4"/>
      <c r="GU510" s="4"/>
      <c r="GV510" s="1"/>
      <c r="GW510" s="4"/>
      <c r="GX510" s="1"/>
      <c r="GY510" s="4"/>
    </row>
    <row r="511" spans="1:207" s="8" customFormat="1" x14ac:dyDescent="0.25">
      <c r="A511" s="4"/>
      <c r="B511" s="4"/>
      <c r="C511" s="4"/>
      <c r="D511" s="30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6"/>
      <c r="BM511" s="5"/>
      <c r="BN511" s="4"/>
      <c r="BO511" s="7"/>
      <c r="BP511" s="7"/>
      <c r="BQ511" s="4"/>
      <c r="BR511" s="5"/>
      <c r="BS511" s="5"/>
      <c r="BT511" s="1"/>
      <c r="BU511" s="5"/>
      <c r="BV511" s="1"/>
      <c r="BW511" s="5"/>
      <c r="BX511" s="5"/>
      <c r="BY511" s="5"/>
      <c r="BZ511" s="1"/>
      <c r="CA511" s="5"/>
      <c r="CB511" s="1"/>
      <c r="CC511" s="5"/>
      <c r="CD511" s="5"/>
      <c r="CE511" s="5"/>
      <c r="CF511" s="1"/>
      <c r="CG511" s="5"/>
      <c r="CH511" s="1"/>
      <c r="CI511" s="5"/>
      <c r="CJ511" s="5"/>
      <c r="CK511" s="5"/>
      <c r="CL511" s="1"/>
      <c r="CM511" s="5"/>
      <c r="CN511" s="1"/>
      <c r="CO511" s="5"/>
      <c r="CP511" s="5"/>
      <c r="CQ511" s="5"/>
      <c r="CR511" s="1"/>
      <c r="CS511" s="5"/>
      <c r="CT511" s="1"/>
      <c r="CU511" s="5"/>
      <c r="CV511" s="5"/>
      <c r="CW511" s="5"/>
      <c r="CX511" s="1"/>
      <c r="CY511" s="5"/>
      <c r="CZ511" s="1"/>
      <c r="DA511" s="5"/>
      <c r="DB511" s="5"/>
      <c r="DC511" s="5"/>
      <c r="DD511" s="1"/>
      <c r="DE511" s="5"/>
      <c r="DF511" s="1"/>
      <c r="DG511" s="5"/>
      <c r="DH511" s="5"/>
      <c r="DI511" s="5"/>
      <c r="DJ511" s="1"/>
      <c r="DK511" s="5"/>
      <c r="DL511" s="1"/>
      <c r="DM511" s="5"/>
      <c r="DN511" s="5"/>
      <c r="DO511" s="5"/>
      <c r="DP511" s="1"/>
      <c r="DQ511" s="5"/>
      <c r="DR511" s="1"/>
      <c r="DS511" s="5"/>
      <c r="DT511" s="5"/>
      <c r="DU511" s="5"/>
      <c r="DV511" s="1"/>
      <c r="DW511" s="5"/>
      <c r="DX511" s="1"/>
      <c r="DY511" s="5"/>
      <c r="DZ511" s="5"/>
      <c r="EA511" s="5"/>
      <c r="EB511" s="1"/>
      <c r="EC511" s="5"/>
      <c r="ED511" s="1"/>
      <c r="EE511" s="5"/>
      <c r="EF511" s="5"/>
      <c r="EG511" s="5"/>
      <c r="EH511" s="1"/>
      <c r="EI511" s="5"/>
      <c r="EJ511" s="1"/>
      <c r="EK511" s="5"/>
      <c r="EL511" s="5"/>
      <c r="EM511" s="5"/>
      <c r="EN511" s="1"/>
      <c r="EO511" s="5"/>
      <c r="EP511" s="1"/>
      <c r="EQ511" s="5"/>
      <c r="ER511" s="5"/>
      <c r="ES511" s="5"/>
      <c r="ET511" s="1"/>
      <c r="EU511" s="5"/>
      <c r="EV511" s="1"/>
      <c r="EW511" s="5"/>
      <c r="EX511" s="5"/>
      <c r="EY511" s="5"/>
      <c r="EZ511" s="1"/>
      <c r="FA511" s="5"/>
      <c r="FB511" s="1"/>
      <c r="FC511" s="5"/>
      <c r="FD511" s="4"/>
      <c r="FE511" s="4"/>
      <c r="FF511" s="1"/>
      <c r="FG511" s="4"/>
      <c r="FH511" s="1"/>
      <c r="FI511" s="4"/>
      <c r="FJ511" s="4"/>
      <c r="FK511" s="4"/>
      <c r="FL511" s="1"/>
      <c r="FM511" s="4"/>
      <c r="FN511" s="1"/>
      <c r="FO511" s="4"/>
      <c r="FP511" s="4"/>
      <c r="FQ511" s="4"/>
      <c r="FR511" s="1"/>
      <c r="FS511" s="4"/>
      <c r="FT511" s="1"/>
      <c r="FU511" s="4"/>
      <c r="FV511" s="4"/>
      <c r="FW511" s="4"/>
      <c r="FX511" s="1"/>
      <c r="FY511" s="4"/>
      <c r="FZ511" s="1"/>
      <c r="GA511" s="4"/>
      <c r="GB511" s="4"/>
      <c r="GC511" s="4"/>
      <c r="GD511" s="1"/>
      <c r="GE511" s="4"/>
      <c r="GF511" s="1"/>
      <c r="GG511" s="4"/>
      <c r="GH511" s="4"/>
      <c r="GI511" s="4"/>
      <c r="GJ511" s="1"/>
      <c r="GK511" s="4"/>
      <c r="GL511" s="1"/>
      <c r="GM511" s="4"/>
      <c r="GN511" s="4"/>
      <c r="GO511" s="4"/>
      <c r="GP511" s="1"/>
      <c r="GQ511" s="4"/>
      <c r="GR511" s="1"/>
      <c r="GS511" s="4"/>
      <c r="GT511" s="4"/>
      <c r="GU511" s="4"/>
      <c r="GV511" s="1"/>
      <c r="GW511" s="4"/>
      <c r="GX511" s="1"/>
      <c r="GY511" s="4"/>
    </row>
    <row r="512" spans="1:207" s="8" customFormat="1" x14ac:dyDescent="0.25">
      <c r="A512" s="4"/>
      <c r="B512" s="4"/>
      <c r="C512" s="4"/>
      <c r="D512" s="30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6"/>
      <c r="BM512" s="5"/>
      <c r="BN512" s="4"/>
      <c r="BO512" s="7"/>
      <c r="BP512" s="7"/>
      <c r="BQ512" s="4"/>
      <c r="BR512" s="5"/>
      <c r="BS512" s="5"/>
      <c r="BT512" s="1"/>
      <c r="BU512" s="5"/>
      <c r="BV512" s="1"/>
      <c r="BW512" s="5"/>
      <c r="BX512" s="5"/>
      <c r="BY512" s="5"/>
      <c r="BZ512" s="1"/>
      <c r="CA512" s="5"/>
      <c r="CB512" s="1"/>
      <c r="CC512" s="5"/>
      <c r="CD512" s="5"/>
      <c r="CE512" s="5"/>
      <c r="CF512" s="1"/>
      <c r="CG512" s="5"/>
      <c r="CH512" s="1"/>
      <c r="CI512" s="5"/>
      <c r="CJ512" s="5"/>
      <c r="CK512" s="5"/>
      <c r="CL512" s="1"/>
      <c r="CM512" s="5"/>
      <c r="CN512" s="1"/>
      <c r="CO512" s="5"/>
      <c r="CP512" s="5"/>
      <c r="CQ512" s="5"/>
      <c r="CR512" s="1"/>
      <c r="CS512" s="5"/>
      <c r="CT512" s="1"/>
      <c r="CU512" s="5"/>
      <c r="CV512" s="5"/>
      <c r="CW512" s="5"/>
      <c r="CX512" s="1"/>
      <c r="CY512" s="5"/>
      <c r="CZ512" s="1"/>
      <c r="DA512" s="5"/>
      <c r="DB512" s="5"/>
      <c r="DC512" s="5"/>
      <c r="DD512" s="1"/>
      <c r="DE512" s="5"/>
      <c r="DF512" s="1"/>
      <c r="DG512" s="5"/>
      <c r="DH512" s="5"/>
      <c r="DI512" s="5"/>
      <c r="DJ512" s="1"/>
      <c r="DK512" s="5"/>
      <c r="DL512" s="1"/>
      <c r="DM512" s="5"/>
      <c r="DN512" s="5"/>
      <c r="DO512" s="5"/>
      <c r="DP512" s="1"/>
      <c r="DQ512" s="5"/>
      <c r="DR512" s="1"/>
      <c r="DS512" s="5"/>
      <c r="DT512" s="5"/>
      <c r="DU512" s="5"/>
      <c r="DV512" s="1"/>
      <c r="DW512" s="5"/>
      <c r="DX512" s="1"/>
      <c r="DY512" s="5"/>
      <c r="DZ512" s="5"/>
      <c r="EA512" s="5"/>
      <c r="EB512" s="1"/>
      <c r="EC512" s="5"/>
      <c r="ED512" s="1"/>
      <c r="EE512" s="5"/>
      <c r="EF512" s="5"/>
      <c r="EG512" s="5"/>
      <c r="EH512" s="1"/>
      <c r="EI512" s="5"/>
      <c r="EJ512" s="1"/>
      <c r="EK512" s="5"/>
      <c r="EL512" s="5"/>
      <c r="EM512" s="5"/>
      <c r="EN512" s="1"/>
      <c r="EO512" s="5"/>
      <c r="EP512" s="1"/>
      <c r="EQ512" s="5"/>
      <c r="ER512" s="5"/>
      <c r="ES512" s="5"/>
      <c r="ET512" s="1"/>
      <c r="EU512" s="5"/>
      <c r="EV512" s="1"/>
      <c r="EW512" s="5"/>
      <c r="EX512" s="5"/>
      <c r="EY512" s="5"/>
      <c r="EZ512" s="1"/>
      <c r="FA512" s="5"/>
      <c r="FB512" s="1"/>
      <c r="FC512" s="5"/>
      <c r="FD512" s="4"/>
      <c r="FE512" s="4"/>
      <c r="FF512" s="1"/>
      <c r="FG512" s="4"/>
      <c r="FH512" s="1"/>
      <c r="FI512" s="4"/>
      <c r="FJ512" s="4"/>
      <c r="FK512" s="4"/>
      <c r="FL512" s="1"/>
      <c r="FM512" s="4"/>
      <c r="FN512" s="1"/>
      <c r="FO512" s="4"/>
      <c r="FP512" s="4"/>
      <c r="FQ512" s="4"/>
      <c r="FR512" s="1"/>
      <c r="FS512" s="4"/>
      <c r="FT512" s="1"/>
      <c r="FU512" s="4"/>
      <c r="FV512" s="4"/>
      <c r="FW512" s="4"/>
      <c r="FX512" s="1"/>
      <c r="FY512" s="4"/>
      <c r="FZ512" s="1"/>
      <c r="GA512" s="4"/>
      <c r="GB512" s="4"/>
      <c r="GC512" s="4"/>
      <c r="GD512" s="1"/>
      <c r="GE512" s="4"/>
      <c r="GF512" s="1"/>
      <c r="GG512" s="4"/>
      <c r="GH512" s="4"/>
      <c r="GI512" s="4"/>
      <c r="GJ512" s="1"/>
      <c r="GK512" s="4"/>
      <c r="GL512" s="1"/>
      <c r="GM512" s="4"/>
      <c r="GN512" s="4"/>
      <c r="GO512" s="4"/>
      <c r="GP512" s="1"/>
      <c r="GQ512" s="4"/>
      <c r="GR512" s="1"/>
      <c r="GS512" s="4"/>
      <c r="GT512" s="4"/>
      <c r="GU512" s="4"/>
      <c r="GV512" s="1"/>
      <c r="GW512" s="4"/>
      <c r="GX512" s="1"/>
      <c r="GY512" s="4"/>
    </row>
    <row r="513" spans="1:207" s="8" customFormat="1" x14ac:dyDescent="0.25">
      <c r="A513" s="4"/>
      <c r="B513" s="4"/>
      <c r="C513" s="4"/>
      <c r="D513" s="30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6"/>
      <c r="BM513" s="5"/>
      <c r="BN513" s="4"/>
      <c r="BO513" s="7"/>
      <c r="BP513" s="7"/>
      <c r="BQ513" s="4"/>
      <c r="BR513" s="5"/>
      <c r="BS513" s="5"/>
      <c r="BT513" s="1"/>
      <c r="BU513" s="5"/>
      <c r="BV513" s="1"/>
      <c r="BW513" s="5"/>
      <c r="BX513" s="5"/>
      <c r="BY513" s="5"/>
      <c r="BZ513" s="1"/>
      <c r="CA513" s="5"/>
      <c r="CB513" s="1"/>
      <c r="CC513" s="5"/>
      <c r="CD513" s="5"/>
      <c r="CE513" s="5"/>
      <c r="CF513" s="1"/>
      <c r="CG513" s="5"/>
      <c r="CH513" s="1"/>
      <c r="CI513" s="5"/>
      <c r="CJ513" s="5"/>
      <c r="CK513" s="5"/>
      <c r="CL513" s="1"/>
      <c r="CM513" s="5"/>
      <c r="CN513" s="1"/>
      <c r="CO513" s="5"/>
      <c r="CP513" s="5"/>
      <c r="CQ513" s="5"/>
      <c r="CR513" s="1"/>
      <c r="CS513" s="5"/>
      <c r="CT513" s="1"/>
      <c r="CU513" s="5"/>
      <c r="CV513" s="5"/>
      <c r="CW513" s="5"/>
      <c r="CX513" s="1"/>
      <c r="CY513" s="5"/>
      <c r="CZ513" s="1"/>
      <c r="DA513" s="5"/>
      <c r="DB513" s="5"/>
      <c r="DC513" s="5"/>
      <c r="DD513" s="1"/>
      <c r="DE513" s="5"/>
      <c r="DF513" s="1"/>
      <c r="DG513" s="5"/>
      <c r="DH513" s="5"/>
      <c r="DI513" s="5"/>
      <c r="DJ513" s="1"/>
      <c r="DK513" s="5"/>
      <c r="DL513" s="1"/>
      <c r="DM513" s="5"/>
      <c r="DN513" s="5"/>
      <c r="DO513" s="5"/>
      <c r="DP513" s="1"/>
      <c r="DQ513" s="5"/>
      <c r="DR513" s="1"/>
      <c r="DS513" s="5"/>
      <c r="DT513" s="5"/>
      <c r="DU513" s="5"/>
      <c r="DV513" s="1"/>
      <c r="DW513" s="5"/>
      <c r="DX513" s="1"/>
      <c r="DY513" s="5"/>
      <c r="DZ513" s="5"/>
      <c r="EA513" s="5"/>
      <c r="EB513" s="1"/>
      <c r="EC513" s="5"/>
      <c r="ED513" s="1"/>
      <c r="EE513" s="5"/>
      <c r="EF513" s="5"/>
      <c r="EG513" s="5"/>
      <c r="EH513" s="1"/>
      <c r="EI513" s="5"/>
      <c r="EJ513" s="1"/>
      <c r="EK513" s="5"/>
      <c r="EL513" s="5"/>
      <c r="EM513" s="5"/>
      <c r="EN513" s="1"/>
      <c r="EO513" s="5"/>
      <c r="EP513" s="1"/>
      <c r="EQ513" s="5"/>
      <c r="ER513" s="5"/>
      <c r="ES513" s="5"/>
      <c r="ET513" s="1"/>
      <c r="EU513" s="5"/>
      <c r="EV513" s="1"/>
      <c r="EW513" s="5"/>
      <c r="EX513" s="5"/>
      <c r="EY513" s="5"/>
      <c r="EZ513" s="1"/>
      <c r="FA513" s="5"/>
      <c r="FB513" s="1"/>
      <c r="FC513" s="5"/>
      <c r="FD513" s="4"/>
      <c r="FE513" s="4"/>
      <c r="FF513" s="1"/>
      <c r="FG513" s="4"/>
      <c r="FH513" s="1"/>
      <c r="FI513" s="4"/>
      <c r="FJ513" s="4"/>
      <c r="FK513" s="4"/>
      <c r="FL513" s="1"/>
      <c r="FM513" s="4"/>
      <c r="FN513" s="1"/>
      <c r="FO513" s="4"/>
      <c r="FP513" s="4"/>
      <c r="FQ513" s="4"/>
      <c r="FR513" s="1"/>
      <c r="FS513" s="4"/>
      <c r="FT513" s="1"/>
      <c r="FU513" s="4"/>
      <c r="FV513" s="4"/>
      <c r="FW513" s="4"/>
      <c r="FX513" s="1"/>
      <c r="FY513" s="4"/>
      <c r="FZ513" s="1"/>
      <c r="GA513" s="4"/>
      <c r="GB513" s="4"/>
      <c r="GC513" s="4"/>
      <c r="GD513" s="1"/>
      <c r="GE513" s="4"/>
      <c r="GF513" s="1"/>
      <c r="GG513" s="4"/>
      <c r="GH513" s="4"/>
      <c r="GI513" s="4"/>
      <c r="GJ513" s="1"/>
      <c r="GK513" s="4"/>
      <c r="GL513" s="1"/>
      <c r="GM513" s="4"/>
      <c r="GN513" s="4"/>
      <c r="GO513" s="4"/>
      <c r="GP513" s="1"/>
      <c r="GQ513" s="4"/>
      <c r="GR513" s="1"/>
      <c r="GS513" s="4"/>
      <c r="GT513" s="4"/>
      <c r="GU513" s="4"/>
      <c r="GV513" s="1"/>
      <c r="GW513" s="4"/>
      <c r="GX513" s="1"/>
      <c r="GY513" s="4"/>
    </row>
    <row r="514" spans="1:207" s="8" customFormat="1" x14ac:dyDescent="0.25">
      <c r="A514" s="4"/>
      <c r="B514" s="4"/>
      <c r="C514" s="4"/>
      <c r="D514" s="30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6"/>
      <c r="BM514" s="5"/>
      <c r="BN514" s="4"/>
      <c r="BO514" s="7"/>
      <c r="BP514" s="7"/>
      <c r="BQ514" s="4"/>
      <c r="BR514" s="5"/>
      <c r="BS514" s="5"/>
      <c r="BT514" s="1"/>
      <c r="BU514" s="5"/>
      <c r="BV514" s="1"/>
      <c r="BW514" s="5"/>
      <c r="BX514" s="5"/>
      <c r="BY514" s="5"/>
      <c r="BZ514" s="1"/>
      <c r="CA514" s="5"/>
      <c r="CB514" s="1"/>
      <c r="CC514" s="5"/>
      <c r="CD514" s="5"/>
      <c r="CE514" s="5"/>
      <c r="CF514" s="1"/>
      <c r="CG514" s="5"/>
      <c r="CH514" s="1"/>
      <c r="CI514" s="5"/>
      <c r="CJ514" s="5"/>
      <c r="CK514" s="5"/>
      <c r="CL514" s="1"/>
      <c r="CM514" s="5"/>
      <c r="CN514" s="1"/>
      <c r="CO514" s="5"/>
      <c r="CP514" s="5"/>
      <c r="CQ514" s="5"/>
      <c r="CR514" s="1"/>
      <c r="CS514" s="5"/>
      <c r="CT514" s="1"/>
      <c r="CU514" s="5"/>
      <c r="CV514" s="5"/>
      <c r="CW514" s="5"/>
      <c r="CX514" s="1"/>
      <c r="CY514" s="5"/>
      <c r="CZ514" s="1"/>
      <c r="DA514" s="5"/>
      <c r="DB514" s="5"/>
      <c r="DC514" s="5"/>
      <c r="DD514" s="1"/>
      <c r="DE514" s="5"/>
      <c r="DF514" s="1"/>
      <c r="DG514" s="5"/>
      <c r="DH514" s="5"/>
      <c r="DI514" s="5"/>
      <c r="DJ514" s="1"/>
      <c r="DK514" s="5"/>
      <c r="DL514" s="1"/>
      <c r="DM514" s="5"/>
      <c r="DN514" s="5"/>
      <c r="DO514" s="5"/>
      <c r="DP514" s="1"/>
      <c r="DQ514" s="5"/>
      <c r="DR514" s="1"/>
      <c r="DS514" s="5"/>
      <c r="DT514" s="5"/>
      <c r="DU514" s="5"/>
      <c r="DV514" s="1"/>
      <c r="DW514" s="5"/>
      <c r="DX514" s="1"/>
      <c r="DY514" s="5"/>
      <c r="DZ514" s="5"/>
      <c r="EA514" s="5"/>
      <c r="EB514" s="1"/>
      <c r="EC514" s="5"/>
      <c r="ED514" s="1"/>
      <c r="EE514" s="5"/>
      <c r="EF514" s="5"/>
      <c r="EG514" s="5"/>
      <c r="EH514" s="1"/>
      <c r="EI514" s="5"/>
      <c r="EJ514" s="1"/>
      <c r="EK514" s="5"/>
      <c r="EL514" s="5"/>
      <c r="EM514" s="5"/>
      <c r="EN514" s="1"/>
      <c r="EO514" s="5"/>
      <c r="EP514" s="1"/>
      <c r="EQ514" s="5"/>
      <c r="ER514" s="5"/>
      <c r="ES514" s="5"/>
      <c r="ET514" s="1"/>
      <c r="EU514" s="5"/>
      <c r="EV514" s="1"/>
      <c r="EW514" s="5"/>
      <c r="EX514" s="5"/>
      <c r="EY514" s="5"/>
      <c r="EZ514" s="1"/>
      <c r="FA514" s="5"/>
      <c r="FB514" s="1"/>
      <c r="FC514" s="5"/>
      <c r="FD514" s="4"/>
      <c r="FE514" s="4"/>
      <c r="FF514" s="1"/>
      <c r="FG514" s="4"/>
      <c r="FH514" s="1"/>
      <c r="FI514" s="4"/>
      <c r="FJ514" s="4"/>
      <c r="FK514" s="4"/>
      <c r="FL514" s="1"/>
      <c r="FM514" s="4"/>
      <c r="FN514" s="1"/>
      <c r="FO514" s="4"/>
      <c r="FP514" s="4"/>
      <c r="FQ514" s="4"/>
      <c r="FR514" s="1"/>
      <c r="FS514" s="4"/>
      <c r="FT514" s="1"/>
      <c r="FU514" s="4"/>
      <c r="FV514" s="4"/>
      <c r="FW514" s="4"/>
      <c r="FX514" s="1"/>
      <c r="FY514" s="4"/>
      <c r="FZ514" s="1"/>
      <c r="GA514" s="4"/>
      <c r="GB514" s="4"/>
      <c r="GC514" s="4"/>
      <c r="GD514" s="1"/>
      <c r="GE514" s="4"/>
      <c r="GF514" s="1"/>
      <c r="GG514" s="4"/>
      <c r="GH514" s="4"/>
      <c r="GI514" s="4"/>
      <c r="GJ514" s="1"/>
      <c r="GK514" s="4"/>
      <c r="GL514" s="1"/>
      <c r="GM514" s="4"/>
      <c r="GN514" s="4"/>
      <c r="GO514" s="4"/>
      <c r="GP514" s="1"/>
      <c r="GQ514" s="4"/>
      <c r="GR514" s="1"/>
      <c r="GS514" s="4"/>
      <c r="GT514" s="4"/>
      <c r="GU514" s="4"/>
      <c r="GV514" s="1"/>
      <c r="GW514" s="4"/>
      <c r="GX514" s="1"/>
      <c r="GY514" s="4"/>
    </row>
    <row r="515" spans="1:207" s="8" customFormat="1" x14ac:dyDescent="0.25">
      <c r="A515" s="4"/>
      <c r="B515" s="4"/>
      <c r="C515" s="4"/>
      <c r="D515" s="30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6"/>
      <c r="BM515" s="5"/>
      <c r="BN515" s="4"/>
      <c r="BO515" s="7"/>
      <c r="BP515" s="7"/>
      <c r="BQ515" s="4"/>
      <c r="BR515" s="5"/>
      <c r="BS515" s="5"/>
      <c r="BT515" s="1"/>
      <c r="BU515" s="5"/>
      <c r="BV515" s="1"/>
      <c r="BW515" s="5"/>
      <c r="BX515" s="5"/>
      <c r="BY515" s="5"/>
      <c r="BZ515" s="1"/>
      <c r="CA515" s="5"/>
      <c r="CB515" s="1"/>
      <c r="CC515" s="5"/>
      <c r="CD515" s="5"/>
      <c r="CE515" s="5"/>
      <c r="CF515" s="1"/>
      <c r="CG515" s="5"/>
      <c r="CH515" s="1"/>
      <c r="CI515" s="5"/>
      <c r="CJ515" s="5"/>
      <c r="CK515" s="5"/>
      <c r="CL515" s="1"/>
      <c r="CM515" s="5"/>
      <c r="CN515" s="1"/>
      <c r="CO515" s="5"/>
      <c r="CP515" s="5"/>
      <c r="CQ515" s="5"/>
      <c r="CR515" s="1"/>
      <c r="CS515" s="5"/>
      <c r="CT515" s="1"/>
      <c r="CU515" s="5"/>
      <c r="CV515" s="5"/>
      <c r="CW515" s="5"/>
      <c r="CX515" s="1"/>
      <c r="CY515" s="5"/>
      <c r="CZ515" s="1"/>
      <c r="DA515" s="5"/>
      <c r="DB515" s="5"/>
      <c r="DC515" s="5"/>
      <c r="DD515" s="1"/>
      <c r="DE515" s="5"/>
      <c r="DF515" s="1"/>
      <c r="DG515" s="5"/>
      <c r="DH515" s="5"/>
      <c r="DI515" s="5"/>
      <c r="DJ515" s="1"/>
      <c r="DK515" s="5"/>
      <c r="DL515" s="1"/>
      <c r="DM515" s="5"/>
      <c r="DN515" s="5"/>
      <c r="DO515" s="5"/>
      <c r="DP515" s="1"/>
      <c r="DQ515" s="5"/>
      <c r="DR515" s="1"/>
      <c r="DS515" s="5"/>
      <c r="DT515" s="5"/>
      <c r="DU515" s="5"/>
      <c r="DV515" s="1"/>
      <c r="DW515" s="5"/>
      <c r="DX515" s="1"/>
      <c r="DY515" s="5"/>
      <c r="DZ515" s="5"/>
      <c r="EA515" s="5"/>
      <c r="EB515" s="1"/>
      <c r="EC515" s="5"/>
      <c r="ED515" s="1"/>
      <c r="EE515" s="5"/>
      <c r="EF515" s="5"/>
      <c r="EG515" s="5"/>
      <c r="EH515" s="1"/>
      <c r="EI515" s="5"/>
      <c r="EJ515" s="1"/>
      <c r="EK515" s="5"/>
      <c r="EL515" s="5"/>
      <c r="EM515" s="5"/>
      <c r="EN515" s="1"/>
      <c r="EO515" s="5"/>
      <c r="EP515" s="1"/>
      <c r="EQ515" s="5"/>
      <c r="ER515" s="5"/>
      <c r="ES515" s="5"/>
      <c r="ET515" s="1"/>
      <c r="EU515" s="5"/>
      <c r="EV515" s="1"/>
      <c r="EW515" s="5"/>
      <c r="EX515" s="5"/>
      <c r="EY515" s="5"/>
      <c r="EZ515" s="1"/>
      <c r="FA515" s="5"/>
      <c r="FB515" s="1"/>
      <c r="FC515" s="5"/>
      <c r="FD515" s="4"/>
      <c r="FE515" s="4"/>
      <c r="FF515" s="1"/>
      <c r="FG515" s="4"/>
      <c r="FH515" s="1"/>
      <c r="FI515" s="4"/>
      <c r="FJ515" s="4"/>
      <c r="FK515" s="4"/>
      <c r="FL515" s="1"/>
      <c r="FM515" s="4"/>
      <c r="FN515" s="1"/>
      <c r="FO515" s="4"/>
      <c r="FP515" s="4"/>
      <c r="FQ515" s="4"/>
      <c r="FR515" s="1"/>
      <c r="FS515" s="4"/>
      <c r="FT515" s="1"/>
      <c r="FU515" s="4"/>
      <c r="FV515" s="4"/>
      <c r="FW515" s="4"/>
      <c r="FX515" s="1"/>
      <c r="FY515" s="4"/>
      <c r="FZ515" s="1"/>
      <c r="GA515" s="4"/>
      <c r="GB515" s="4"/>
      <c r="GC515" s="4"/>
      <c r="GD515" s="1"/>
      <c r="GE515" s="4"/>
      <c r="GF515" s="1"/>
      <c r="GG515" s="4"/>
      <c r="GH515" s="4"/>
      <c r="GI515" s="4"/>
      <c r="GJ515" s="1"/>
      <c r="GK515" s="4"/>
      <c r="GL515" s="1"/>
      <c r="GM515" s="4"/>
      <c r="GN515" s="4"/>
      <c r="GO515" s="4"/>
      <c r="GP515" s="1"/>
      <c r="GQ515" s="4"/>
      <c r="GR515" s="1"/>
      <c r="GS515" s="4"/>
      <c r="GT515" s="4"/>
      <c r="GU515" s="4"/>
      <c r="GV515" s="1"/>
      <c r="GW515" s="4"/>
      <c r="GX515" s="1"/>
      <c r="GY515" s="4"/>
    </row>
    <row r="516" spans="1:207" s="8" customFormat="1" x14ac:dyDescent="0.25">
      <c r="A516" s="4"/>
      <c r="B516" s="4"/>
      <c r="C516" s="4"/>
      <c r="D516" s="30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6"/>
      <c r="BM516" s="5"/>
      <c r="BN516" s="4"/>
      <c r="BO516" s="7"/>
      <c r="BP516" s="7"/>
      <c r="BQ516" s="4"/>
      <c r="BR516" s="5"/>
      <c r="BS516" s="5"/>
      <c r="BT516" s="1"/>
      <c r="BU516" s="5"/>
      <c r="BV516" s="1"/>
      <c r="BW516" s="5"/>
      <c r="BX516" s="5"/>
      <c r="BY516" s="5"/>
      <c r="BZ516" s="1"/>
      <c r="CA516" s="5"/>
      <c r="CB516" s="1"/>
      <c r="CC516" s="5"/>
      <c r="CD516" s="5"/>
      <c r="CE516" s="5"/>
      <c r="CF516" s="1"/>
      <c r="CG516" s="5"/>
      <c r="CH516" s="1"/>
      <c r="CI516" s="5"/>
      <c r="CJ516" s="5"/>
      <c r="CK516" s="5"/>
      <c r="CL516" s="1"/>
      <c r="CM516" s="5"/>
      <c r="CN516" s="1"/>
      <c r="CO516" s="5"/>
      <c r="CP516" s="5"/>
      <c r="CQ516" s="5"/>
      <c r="CR516" s="1"/>
      <c r="CS516" s="5"/>
      <c r="CT516" s="1"/>
      <c r="CU516" s="5"/>
      <c r="CV516" s="5"/>
      <c r="CW516" s="5"/>
      <c r="CX516" s="1"/>
      <c r="CY516" s="5"/>
      <c r="CZ516" s="1"/>
      <c r="DA516" s="5"/>
      <c r="DB516" s="5"/>
      <c r="DC516" s="5"/>
      <c r="DD516" s="1"/>
      <c r="DE516" s="5"/>
      <c r="DF516" s="1"/>
      <c r="DG516" s="5"/>
      <c r="DH516" s="5"/>
      <c r="DI516" s="5"/>
      <c r="DJ516" s="1"/>
      <c r="DK516" s="5"/>
      <c r="DL516" s="1"/>
      <c r="DM516" s="5"/>
      <c r="DN516" s="5"/>
      <c r="DO516" s="5"/>
      <c r="DP516" s="1"/>
      <c r="DQ516" s="5"/>
      <c r="DR516" s="1"/>
      <c r="DS516" s="5"/>
      <c r="DT516" s="5"/>
      <c r="DU516" s="5"/>
      <c r="DV516" s="1"/>
      <c r="DW516" s="5"/>
      <c r="DX516" s="1"/>
      <c r="DY516" s="5"/>
      <c r="DZ516" s="5"/>
      <c r="EA516" s="5"/>
      <c r="EB516" s="1"/>
      <c r="EC516" s="5"/>
      <c r="ED516" s="1"/>
      <c r="EE516" s="5"/>
      <c r="EF516" s="5"/>
      <c r="EG516" s="5"/>
      <c r="EH516" s="1"/>
      <c r="EI516" s="5"/>
      <c r="EJ516" s="1"/>
      <c r="EK516" s="5"/>
      <c r="EL516" s="5"/>
      <c r="EM516" s="5"/>
      <c r="EN516" s="1"/>
      <c r="EO516" s="5"/>
      <c r="EP516" s="1"/>
      <c r="EQ516" s="5"/>
      <c r="ER516" s="5"/>
      <c r="ES516" s="5"/>
      <c r="ET516" s="1"/>
      <c r="EU516" s="5"/>
      <c r="EV516" s="1"/>
      <c r="EW516" s="5"/>
      <c r="EX516" s="5"/>
      <c r="EY516" s="5"/>
      <c r="EZ516" s="1"/>
      <c r="FA516" s="5"/>
      <c r="FB516" s="1"/>
      <c r="FC516" s="5"/>
      <c r="FD516" s="4"/>
      <c r="FE516" s="4"/>
      <c r="FF516" s="1"/>
      <c r="FG516" s="4"/>
      <c r="FH516" s="1"/>
      <c r="FI516" s="4"/>
      <c r="FJ516" s="4"/>
      <c r="FK516" s="4"/>
      <c r="FL516" s="1"/>
      <c r="FM516" s="4"/>
      <c r="FN516" s="1"/>
      <c r="FO516" s="4"/>
      <c r="FP516" s="4"/>
      <c r="FQ516" s="4"/>
      <c r="FR516" s="1"/>
      <c r="FS516" s="4"/>
      <c r="FT516" s="1"/>
      <c r="FU516" s="4"/>
      <c r="FV516" s="4"/>
      <c r="FW516" s="4"/>
      <c r="FX516" s="1"/>
      <c r="FY516" s="4"/>
      <c r="FZ516" s="1"/>
      <c r="GA516" s="4"/>
      <c r="GB516" s="4"/>
      <c r="GC516" s="4"/>
      <c r="GD516" s="1"/>
      <c r="GE516" s="4"/>
      <c r="GF516" s="1"/>
      <c r="GG516" s="4"/>
      <c r="GH516" s="4"/>
      <c r="GI516" s="4"/>
      <c r="GJ516" s="1"/>
      <c r="GK516" s="4"/>
      <c r="GL516" s="1"/>
      <c r="GM516" s="4"/>
      <c r="GN516" s="4"/>
      <c r="GO516" s="4"/>
      <c r="GP516" s="1"/>
      <c r="GQ516" s="4"/>
      <c r="GR516" s="1"/>
      <c r="GS516" s="4"/>
      <c r="GT516" s="4"/>
      <c r="GU516" s="4"/>
      <c r="GV516" s="1"/>
      <c r="GW516" s="4"/>
      <c r="GX516" s="1"/>
      <c r="GY516" s="4"/>
    </row>
    <row r="517" spans="1:207" s="8" customFormat="1" x14ac:dyDescent="0.25">
      <c r="A517" s="4"/>
      <c r="B517" s="4"/>
      <c r="C517" s="4"/>
      <c r="D517" s="30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6"/>
      <c r="BM517" s="5"/>
      <c r="BN517" s="4"/>
      <c r="BO517" s="7"/>
      <c r="BP517" s="7"/>
      <c r="BQ517" s="4"/>
      <c r="BR517" s="5"/>
      <c r="BS517" s="5"/>
      <c r="BT517" s="1"/>
      <c r="BU517" s="5"/>
      <c r="BV517" s="1"/>
      <c r="BW517" s="5"/>
      <c r="BX517" s="5"/>
      <c r="BY517" s="5"/>
      <c r="BZ517" s="1"/>
      <c r="CA517" s="5"/>
      <c r="CB517" s="1"/>
      <c r="CC517" s="5"/>
      <c r="CD517" s="5"/>
      <c r="CE517" s="5"/>
      <c r="CF517" s="1"/>
      <c r="CG517" s="5"/>
      <c r="CH517" s="1"/>
      <c r="CI517" s="5"/>
      <c r="CJ517" s="5"/>
      <c r="CK517" s="5"/>
      <c r="CL517" s="1"/>
      <c r="CM517" s="5"/>
      <c r="CN517" s="1"/>
      <c r="CO517" s="5"/>
      <c r="CP517" s="5"/>
      <c r="CQ517" s="5"/>
      <c r="CR517" s="1"/>
      <c r="CS517" s="5"/>
      <c r="CT517" s="1"/>
      <c r="CU517" s="5"/>
      <c r="CV517" s="5"/>
      <c r="CW517" s="5"/>
      <c r="CX517" s="1"/>
      <c r="CY517" s="5"/>
      <c r="CZ517" s="1"/>
      <c r="DA517" s="5"/>
      <c r="DB517" s="5"/>
      <c r="DC517" s="5"/>
      <c r="DD517" s="1"/>
      <c r="DE517" s="5"/>
      <c r="DF517" s="1"/>
      <c r="DG517" s="5"/>
      <c r="DH517" s="5"/>
      <c r="DI517" s="5"/>
      <c r="DJ517" s="1"/>
      <c r="DK517" s="5"/>
      <c r="DL517" s="1"/>
      <c r="DM517" s="5"/>
      <c r="DN517" s="5"/>
      <c r="DO517" s="5"/>
      <c r="DP517" s="1"/>
      <c r="DQ517" s="5"/>
      <c r="DR517" s="1"/>
      <c r="DS517" s="5"/>
      <c r="DT517" s="5"/>
      <c r="DU517" s="5"/>
      <c r="DV517" s="1"/>
      <c r="DW517" s="5"/>
      <c r="DX517" s="1"/>
      <c r="DY517" s="5"/>
      <c r="DZ517" s="5"/>
      <c r="EA517" s="5"/>
      <c r="EB517" s="1"/>
      <c r="EC517" s="5"/>
      <c r="ED517" s="1"/>
      <c r="EE517" s="5"/>
      <c r="EF517" s="5"/>
      <c r="EG517" s="5"/>
      <c r="EH517" s="1"/>
      <c r="EI517" s="5"/>
      <c r="EJ517" s="1"/>
      <c r="EK517" s="5"/>
      <c r="EL517" s="5"/>
      <c r="EM517" s="5"/>
      <c r="EN517" s="1"/>
      <c r="EO517" s="5"/>
      <c r="EP517" s="1"/>
      <c r="EQ517" s="5"/>
      <c r="ER517" s="5"/>
      <c r="ES517" s="5"/>
      <c r="ET517" s="1"/>
      <c r="EU517" s="5"/>
      <c r="EV517" s="1"/>
      <c r="EW517" s="5"/>
      <c r="EX517" s="5"/>
      <c r="EY517" s="5"/>
      <c r="EZ517" s="1"/>
      <c r="FA517" s="5"/>
      <c r="FB517" s="1"/>
      <c r="FC517" s="5"/>
      <c r="FD517" s="4"/>
      <c r="FE517" s="4"/>
      <c r="FF517" s="1"/>
      <c r="FG517" s="4"/>
      <c r="FH517" s="1"/>
      <c r="FI517" s="4"/>
      <c r="FJ517" s="4"/>
      <c r="FK517" s="4"/>
      <c r="FL517" s="1"/>
      <c r="FM517" s="4"/>
      <c r="FN517" s="1"/>
      <c r="FO517" s="4"/>
      <c r="FP517" s="4"/>
      <c r="FQ517" s="4"/>
      <c r="FR517" s="1"/>
      <c r="FS517" s="4"/>
      <c r="FT517" s="1"/>
      <c r="FU517" s="4"/>
      <c r="FV517" s="4"/>
      <c r="FW517" s="4"/>
      <c r="FX517" s="1"/>
      <c r="FY517" s="4"/>
      <c r="FZ517" s="1"/>
      <c r="GA517" s="4"/>
      <c r="GB517" s="4"/>
      <c r="GC517" s="4"/>
      <c r="GD517" s="1"/>
      <c r="GE517" s="4"/>
      <c r="GF517" s="1"/>
      <c r="GG517" s="4"/>
      <c r="GH517" s="4"/>
      <c r="GI517" s="4"/>
      <c r="GJ517" s="1"/>
      <c r="GK517" s="4"/>
      <c r="GL517" s="1"/>
      <c r="GM517" s="4"/>
      <c r="GN517" s="4"/>
      <c r="GO517" s="4"/>
      <c r="GP517" s="1"/>
      <c r="GQ517" s="4"/>
      <c r="GR517" s="1"/>
      <c r="GS517" s="4"/>
      <c r="GT517" s="4"/>
      <c r="GU517" s="4"/>
      <c r="GV517" s="1"/>
      <c r="GW517" s="4"/>
      <c r="GX517" s="1"/>
      <c r="GY517" s="4"/>
    </row>
    <row r="518" spans="1:207" s="8" customFormat="1" x14ac:dyDescent="0.25">
      <c r="A518" s="4"/>
      <c r="B518" s="4"/>
      <c r="C518" s="4"/>
      <c r="D518" s="30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6"/>
      <c r="BM518" s="5"/>
      <c r="BN518" s="4"/>
      <c r="BO518" s="7"/>
      <c r="BP518" s="7"/>
      <c r="BQ518" s="4"/>
      <c r="BR518" s="5"/>
      <c r="BS518" s="5"/>
      <c r="BT518" s="1"/>
      <c r="BU518" s="5"/>
      <c r="BV518" s="1"/>
      <c r="BW518" s="5"/>
      <c r="BX518" s="5"/>
      <c r="BY518" s="5"/>
      <c r="BZ518" s="1"/>
      <c r="CA518" s="5"/>
      <c r="CB518" s="1"/>
      <c r="CC518" s="5"/>
      <c r="CD518" s="5"/>
      <c r="CE518" s="5"/>
      <c r="CF518" s="1"/>
      <c r="CG518" s="5"/>
      <c r="CH518" s="1"/>
      <c r="CI518" s="5"/>
      <c r="CJ518" s="5"/>
      <c r="CK518" s="5"/>
      <c r="CL518" s="1"/>
      <c r="CM518" s="5"/>
      <c r="CN518" s="1"/>
      <c r="CO518" s="5"/>
      <c r="CP518" s="5"/>
      <c r="CQ518" s="5"/>
      <c r="CR518" s="1"/>
      <c r="CS518" s="5"/>
      <c r="CT518" s="1"/>
      <c r="CU518" s="5"/>
      <c r="CV518" s="5"/>
      <c r="CW518" s="5"/>
      <c r="CX518" s="1"/>
      <c r="CY518" s="5"/>
      <c r="CZ518" s="1"/>
      <c r="DA518" s="5"/>
      <c r="DB518" s="5"/>
      <c r="DC518" s="5"/>
      <c r="DD518" s="1"/>
      <c r="DE518" s="5"/>
      <c r="DF518" s="1"/>
      <c r="DG518" s="5"/>
      <c r="DH518" s="5"/>
      <c r="DI518" s="5"/>
      <c r="DJ518" s="1"/>
      <c r="DK518" s="5"/>
      <c r="DL518" s="1"/>
      <c r="DM518" s="5"/>
      <c r="DN518" s="5"/>
      <c r="DO518" s="5"/>
      <c r="DP518" s="1"/>
      <c r="DQ518" s="5"/>
      <c r="DR518" s="1"/>
      <c r="DS518" s="5"/>
      <c r="DT518" s="5"/>
      <c r="DU518" s="5"/>
      <c r="DV518" s="1"/>
      <c r="DW518" s="5"/>
      <c r="DX518" s="1"/>
      <c r="DY518" s="5"/>
      <c r="DZ518" s="5"/>
      <c r="EA518" s="5"/>
      <c r="EB518" s="1"/>
      <c r="EC518" s="5"/>
      <c r="ED518" s="1"/>
      <c r="EE518" s="5"/>
      <c r="EF518" s="5"/>
      <c r="EG518" s="5"/>
      <c r="EH518" s="1"/>
      <c r="EI518" s="5"/>
      <c r="EJ518" s="1"/>
      <c r="EK518" s="5"/>
      <c r="EL518" s="5"/>
      <c r="EM518" s="5"/>
      <c r="EN518" s="1"/>
      <c r="EO518" s="5"/>
      <c r="EP518" s="1"/>
      <c r="EQ518" s="5"/>
      <c r="ER518" s="5"/>
      <c r="ES518" s="5"/>
      <c r="ET518" s="1"/>
      <c r="EU518" s="5"/>
      <c r="EV518" s="1"/>
      <c r="EW518" s="5"/>
      <c r="EX518" s="5"/>
      <c r="EY518" s="5"/>
      <c r="EZ518" s="1"/>
      <c r="FA518" s="5"/>
      <c r="FB518" s="1"/>
      <c r="FC518" s="5"/>
      <c r="FD518" s="4"/>
      <c r="FE518" s="4"/>
      <c r="FF518" s="1"/>
      <c r="FG518" s="4"/>
      <c r="FH518" s="1"/>
      <c r="FI518" s="4"/>
      <c r="FJ518" s="4"/>
      <c r="FK518" s="4"/>
      <c r="FL518" s="1"/>
      <c r="FM518" s="4"/>
      <c r="FN518" s="1"/>
      <c r="FO518" s="4"/>
      <c r="FP518" s="4"/>
      <c r="FQ518" s="4"/>
      <c r="FR518" s="1"/>
      <c r="FS518" s="4"/>
      <c r="FT518" s="1"/>
      <c r="FU518" s="4"/>
      <c r="FV518" s="4"/>
      <c r="FW518" s="4"/>
      <c r="FX518" s="1"/>
      <c r="FY518" s="4"/>
      <c r="FZ518" s="1"/>
      <c r="GA518" s="4"/>
      <c r="GB518" s="4"/>
      <c r="GC518" s="4"/>
      <c r="GD518" s="1"/>
      <c r="GE518" s="4"/>
      <c r="GF518" s="1"/>
      <c r="GG518" s="4"/>
      <c r="GH518" s="4"/>
      <c r="GI518" s="4"/>
      <c r="GJ518" s="1"/>
      <c r="GK518" s="4"/>
      <c r="GL518" s="1"/>
      <c r="GM518" s="4"/>
      <c r="GN518" s="4"/>
      <c r="GO518" s="4"/>
      <c r="GP518" s="1"/>
      <c r="GQ518" s="4"/>
      <c r="GR518" s="1"/>
      <c r="GS518" s="4"/>
      <c r="GT518" s="4"/>
      <c r="GU518" s="4"/>
      <c r="GV518" s="1"/>
      <c r="GW518" s="4"/>
      <c r="GX518" s="1"/>
      <c r="GY518" s="4"/>
    </row>
    <row r="519" spans="1:207" s="8" customFormat="1" x14ac:dyDescent="0.25">
      <c r="A519" s="4"/>
      <c r="B519" s="4"/>
      <c r="C519" s="4"/>
      <c r="D519" s="30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6"/>
      <c r="BM519" s="5"/>
      <c r="BN519" s="4"/>
      <c r="BO519" s="7"/>
      <c r="BP519" s="7"/>
      <c r="BQ519" s="4"/>
      <c r="BR519" s="5"/>
      <c r="BS519" s="5"/>
      <c r="BT519" s="1"/>
      <c r="BU519" s="5"/>
      <c r="BV519" s="1"/>
      <c r="BW519" s="5"/>
      <c r="BX519" s="5"/>
      <c r="BY519" s="5"/>
      <c r="BZ519" s="1"/>
      <c r="CA519" s="5"/>
      <c r="CB519" s="1"/>
      <c r="CC519" s="5"/>
      <c r="CD519" s="5"/>
      <c r="CE519" s="5"/>
      <c r="CF519" s="1"/>
      <c r="CG519" s="5"/>
      <c r="CH519" s="1"/>
      <c r="CI519" s="5"/>
      <c r="CJ519" s="5"/>
      <c r="CK519" s="5"/>
      <c r="CL519" s="1"/>
      <c r="CM519" s="5"/>
      <c r="CN519" s="1"/>
      <c r="CO519" s="5"/>
      <c r="CP519" s="5"/>
      <c r="CQ519" s="5"/>
      <c r="CR519" s="1"/>
      <c r="CS519" s="5"/>
      <c r="CT519" s="1"/>
      <c r="CU519" s="5"/>
      <c r="CV519" s="5"/>
      <c r="CW519" s="5"/>
      <c r="CX519" s="1"/>
      <c r="CY519" s="5"/>
      <c r="CZ519" s="1"/>
      <c r="DA519" s="5"/>
      <c r="DB519" s="5"/>
      <c r="DC519" s="5"/>
      <c r="DD519" s="1"/>
      <c r="DE519" s="5"/>
      <c r="DF519" s="1"/>
      <c r="DG519" s="5"/>
      <c r="DH519" s="5"/>
      <c r="DI519" s="5"/>
      <c r="DJ519" s="1"/>
      <c r="DK519" s="5"/>
      <c r="DL519" s="1"/>
      <c r="DM519" s="5"/>
      <c r="DN519" s="5"/>
      <c r="DO519" s="5"/>
      <c r="DP519" s="1"/>
      <c r="DQ519" s="5"/>
      <c r="DR519" s="1"/>
      <c r="DS519" s="5"/>
      <c r="DT519" s="5"/>
      <c r="DU519" s="5"/>
      <c r="DV519" s="1"/>
      <c r="DW519" s="5"/>
      <c r="DX519" s="1"/>
      <c r="DY519" s="5"/>
      <c r="DZ519" s="5"/>
      <c r="EA519" s="5"/>
      <c r="EB519" s="1"/>
      <c r="EC519" s="5"/>
      <c r="ED519" s="1"/>
      <c r="EE519" s="5"/>
      <c r="EF519" s="5"/>
      <c r="EG519" s="5"/>
      <c r="EH519" s="1"/>
      <c r="EI519" s="5"/>
      <c r="EJ519" s="1"/>
      <c r="EK519" s="5"/>
      <c r="EL519" s="5"/>
      <c r="EM519" s="5"/>
      <c r="EN519" s="1"/>
      <c r="EO519" s="5"/>
      <c r="EP519" s="1"/>
      <c r="EQ519" s="5"/>
      <c r="ER519" s="5"/>
      <c r="ES519" s="5"/>
      <c r="ET519" s="1"/>
      <c r="EU519" s="5"/>
      <c r="EV519" s="1"/>
      <c r="EW519" s="5"/>
      <c r="EX519" s="5"/>
      <c r="EY519" s="5"/>
      <c r="EZ519" s="1"/>
      <c r="FA519" s="5"/>
      <c r="FB519" s="1"/>
      <c r="FC519" s="5"/>
      <c r="FD519" s="4"/>
      <c r="FE519" s="4"/>
      <c r="FF519" s="1"/>
      <c r="FG519" s="4"/>
      <c r="FH519" s="1"/>
      <c r="FI519" s="4"/>
      <c r="FJ519" s="4"/>
      <c r="FK519" s="4"/>
      <c r="FL519" s="1"/>
      <c r="FM519" s="4"/>
      <c r="FN519" s="1"/>
      <c r="FO519" s="4"/>
      <c r="FP519" s="4"/>
      <c r="FQ519" s="4"/>
      <c r="FR519" s="1"/>
      <c r="FS519" s="4"/>
      <c r="FT519" s="1"/>
      <c r="FU519" s="4"/>
      <c r="FV519" s="4"/>
      <c r="FW519" s="4"/>
      <c r="FX519" s="1"/>
      <c r="FY519" s="4"/>
      <c r="FZ519" s="1"/>
      <c r="GA519" s="4"/>
      <c r="GB519" s="4"/>
      <c r="GC519" s="4"/>
      <c r="GD519" s="1"/>
      <c r="GE519" s="4"/>
      <c r="GF519" s="1"/>
      <c r="GG519" s="4"/>
      <c r="GH519" s="4"/>
      <c r="GI519" s="4"/>
      <c r="GJ519" s="1"/>
      <c r="GK519" s="4"/>
      <c r="GL519" s="1"/>
      <c r="GM519" s="4"/>
      <c r="GN519" s="4"/>
      <c r="GO519" s="4"/>
      <c r="GP519" s="1"/>
      <c r="GQ519" s="4"/>
      <c r="GR519" s="1"/>
      <c r="GS519" s="4"/>
      <c r="GT519" s="4"/>
      <c r="GU519" s="4"/>
      <c r="GV519" s="1"/>
      <c r="GW519" s="4"/>
      <c r="GX519" s="1"/>
      <c r="GY519" s="4"/>
    </row>
    <row r="520" spans="1:207" s="8" customFormat="1" x14ac:dyDescent="0.25">
      <c r="A520" s="4"/>
      <c r="B520" s="4"/>
      <c r="C520" s="4"/>
      <c r="D520" s="30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6"/>
      <c r="BM520" s="5"/>
      <c r="BN520" s="4"/>
      <c r="BO520" s="7"/>
      <c r="BP520" s="7"/>
      <c r="BQ520" s="4"/>
      <c r="BR520" s="5"/>
      <c r="BS520" s="5"/>
      <c r="BT520" s="1"/>
      <c r="BU520" s="5"/>
      <c r="BV520" s="1"/>
      <c r="BW520" s="5"/>
      <c r="BX520" s="5"/>
      <c r="BY520" s="5"/>
      <c r="BZ520" s="1"/>
      <c r="CA520" s="5"/>
      <c r="CB520" s="1"/>
      <c r="CC520" s="5"/>
      <c r="CD520" s="5"/>
      <c r="CE520" s="5"/>
      <c r="CF520" s="1"/>
      <c r="CG520" s="5"/>
      <c r="CH520" s="1"/>
      <c r="CI520" s="5"/>
      <c r="CJ520" s="5"/>
      <c r="CK520" s="5"/>
      <c r="CL520" s="1"/>
      <c r="CM520" s="5"/>
      <c r="CN520" s="1"/>
      <c r="CO520" s="5"/>
      <c r="CP520" s="5"/>
      <c r="CQ520" s="5"/>
      <c r="CR520" s="1"/>
      <c r="CS520" s="5"/>
      <c r="CT520" s="1"/>
      <c r="CU520" s="5"/>
      <c r="CV520" s="5"/>
      <c r="CW520" s="5"/>
      <c r="CX520" s="1"/>
      <c r="CY520" s="5"/>
      <c r="CZ520" s="1"/>
      <c r="DA520" s="5"/>
      <c r="DB520" s="5"/>
      <c r="DC520" s="5"/>
      <c r="DD520" s="1"/>
      <c r="DE520" s="5"/>
      <c r="DF520" s="1"/>
      <c r="DG520" s="5"/>
      <c r="DH520" s="5"/>
      <c r="DI520" s="5"/>
      <c r="DJ520" s="1"/>
      <c r="DK520" s="5"/>
      <c r="DL520" s="1"/>
      <c r="DM520" s="5"/>
      <c r="DN520" s="5"/>
      <c r="DO520" s="5"/>
      <c r="DP520" s="1"/>
      <c r="DQ520" s="5"/>
      <c r="DR520" s="1"/>
      <c r="DS520" s="5"/>
      <c r="DT520" s="5"/>
      <c r="DU520" s="5"/>
      <c r="DV520" s="1"/>
      <c r="DW520" s="5"/>
      <c r="DX520" s="1"/>
      <c r="DY520" s="5"/>
      <c r="DZ520" s="5"/>
      <c r="EA520" s="5"/>
      <c r="EB520" s="1"/>
      <c r="EC520" s="5"/>
      <c r="ED520" s="1"/>
      <c r="EE520" s="5"/>
      <c r="EF520" s="5"/>
      <c r="EG520" s="5"/>
      <c r="EH520" s="1"/>
      <c r="EI520" s="5"/>
      <c r="EJ520" s="1"/>
      <c r="EK520" s="5"/>
      <c r="EL520" s="5"/>
      <c r="EM520" s="5"/>
      <c r="EN520" s="1"/>
      <c r="EO520" s="5"/>
      <c r="EP520" s="1"/>
      <c r="EQ520" s="5"/>
      <c r="ER520" s="5"/>
      <c r="ES520" s="5"/>
      <c r="ET520" s="1"/>
      <c r="EU520" s="5"/>
      <c r="EV520" s="1"/>
      <c r="EW520" s="5"/>
      <c r="EX520" s="5"/>
      <c r="EY520" s="5"/>
      <c r="EZ520" s="1"/>
      <c r="FA520" s="5"/>
      <c r="FB520" s="1"/>
      <c r="FC520" s="5"/>
      <c r="FD520" s="4"/>
      <c r="FE520" s="4"/>
      <c r="FF520" s="1"/>
      <c r="FG520" s="4"/>
      <c r="FH520" s="1"/>
      <c r="FI520" s="4"/>
      <c r="FJ520" s="4"/>
      <c r="FK520" s="4"/>
      <c r="FL520" s="1"/>
      <c r="FM520" s="4"/>
      <c r="FN520" s="1"/>
      <c r="FO520" s="4"/>
      <c r="FP520" s="4"/>
      <c r="FQ520" s="4"/>
      <c r="FR520" s="1"/>
      <c r="FS520" s="4"/>
      <c r="FT520" s="1"/>
      <c r="FU520" s="4"/>
      <c r="FV520" s="4"/>
      <c r="FW520" s="4"/>
      <c r="FX520" s="1"/>
      <c r="FY520" s="4"/>
      <c r="FZ520" s="1"/>
      <c r="GA520" s="4"/>
      <c r="GB520" s="4"/>
      <c r="GC520" s="4"/>
      <c r="GD520" s="1"/>
      <c r="GE520" s="4"/>
      <c r="GF520" s="1"/>
      <c r="GG520" s="4"/>
      <c r="GH520" s="4"/>
      <c r="GI520" s="4"/>
      <c r="GJ520" s="1"/>
      <c r="GK520" s="4"/>
      <c r="GL520" s="1"/>
      <c r="GM520" s="4"/>
      <c r="GN520" s="4"/>
      <c r="GO520" s="4"/>
      <c r="GP520" s="1"/>
      <c r="GQ520" s="4"/>
      <c r="GR520" s="1"/>
      <c r="GS520" s="4"/>
      <c r="GT520" s="4"/>
      <c r="GU520" s="4"/>
      <c r="GV520" s="1"/>
      <c r="GW520" s="4"/>
      <c r="GX520" s="1"/>
      <c r="GY520" s="4"/>
    </row>
    <row r="521" spans="1:207" s="8" customFormat="1" x14ac:dyDescent="0.25">
      <c r="A521" s="4"/>
      <c r="B521" s="4"/>
      <c r="C521" s="4"/>
      <c r="D521" s="30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6"/>
      <c r="BM521" s="5"/>
      <c r="BN521" s="4"/>
      <c r="BO521" s="7"/>
      <c r="BP521" s="7"/>
      <c r="BQ521" s="4"/>
      <c r="BR521" s="5"/>
      <c r="BS521" s="5"/>
      <c r="BT521" s="1"/>
      <c r="BU521" s="5"/>
      <c r="BV521" s="1"/>
      <c r="BW521" s="5"/>
      <c r="BX521" s="5"/>
      <c r="BY521" s="5"/>
      <c r="BZ521" s="1"/>
      <c r="CA521" s="5"/>
      <c r="CB521" s="1"/>
      <c r="CC521" s="5"/>
      <c r="CD521" s="5"/>
      <c r="CE521" s="5"/>
      <c r="CF521" s="1"/>
      <c r="CG521" s="5"/>
      <c r="CH521" s="1"/>
      <c r="CI521" s="5"/>
      <c r="CJ521" s="5"/>
      <c r="CK521" s="5"/>
      <c r="CL521" s="1"/>
      <c r="CM521" s="5"/>
      <c r="CN521" s="1"/>
      <c r="CO521" s="5"/>
      <c r="CP521" s="5"/>
      <c r="CQ521" s="5"/>
      <c r="CR521" s="1"/>
      <c r="CS521" s="5"/>
      <c r="CT521" s="1"/>
      <c r="CU521" s="5"/>
      <c r="CV521" s="5"/>
      <c r="CW521" s="5"/>
      <c r="CX521" s="1"/>
      <c r="CY521" s="5"/>
      <c r="CZ521" s="1"/>
      <c r="DA521" s="5"/>
      <c r="DB521" s="5"/>
      <c r="DC521" s="5"/>
      <c r="DD521" s="1"/>
      <c r="DE521" s="5"/>
      <c r="DF521" s="1"/>
      <c r="DG521" s="5"/>
      <c r="DH521" s="5"/>
      <c r="DI521" s="5"/>
      <c r="DJ521" s="1"/>
      <c r="DK521" s="5"/>
      <c r="DL521" s="1"/>
      <c r="DM521" s="5"/>
      <c r="DN521" s="5"/>
      <c r="DO521" s="5"/>
      <c r="DP521" s="1"/>
      <c r="DQ521" s="5"/>
      <c r="DR521" s="1"/>
      <c r="DS521" s="5"/>
      <c r="DT521" s="5"/>
      <c r="DU521" s="5"/>
      <c r="DV521" s="1"/>
      <c r="DW521" s="5"/>
      <c r="DX521" s="1"/>
      <c r="DY521" s="5"/>
      <c r="DZ521" s="5"/>
      <c r="EA521" s="5"/>
      <c r="EB521" s="1"/>
      <c r="EC521" s="5"/>
      <c r="ED521" s="1"/>
      <c r="EE521" s="5"/>
      <c r="EF521" s="5"/>
      <c r="EG521" s="5"/>
      <c r="EH521" s="1"/>
      <c r="EI521" s="5"/>
      <c r="EJ521" s="1"/>
      <c r="EK521" s="5"/>
      <c r="EL521" s="5"/>
      <c r="EM521" s="5"/>
      <c r="EN521" s="1"/>
      <c r="EO521" s="5"/>
      <c r="EP521" s="1"/>
      <c r="EQ521" s="5"/>
      <c r="ER521" s="5"/>
      <c r="ES521" s="5"/>
      <c r="ET521" s="1"/>
      <c r="EU521" s="5"/>
      <c r="EV521" s="1"/>
      <c r="EW521" s="5"/>
      <c r="EX521" s="5"/>
      <c r="EY521" s="5"/>
      <c r="EZ521" s="1"/>
      <c r="FA521" s="5"/>
      <c r="FB521" s="1"/>
      <c r="FC521" s="5"/>
      <c r="FD521" s="4"/>
      <c r="FE521" s="4"/>
      <c r="FF521" s="1"/>
      <c r="FG521" s="4"/>
      <c r="FH521" s="1"/>
      <c r="FI521" s="4"/>
      <c r="FJ521" s="4"/>
      <c r="FK521" s="4"/>
      <c r="FL521" s="1"/>
      <c r="FM521" s="4"/>
      <c r="FN521" s="1"/>
      <c r="FO521" s="4"/>
      <c r="FP521" s="4"/>
      <c r="FQ521" s="4"/>
      <c r="FR521" s="1"/>
      <c r="FS521" s="4"/>
      <c r="FT521" s="1"/>
      <c r="FU521" s="4"/>
      <c r="FV521" s="4"/>
      <c r="FW521" s="4"/>
      <c r="FX521" s="1"/>
      <c r="FY521" s="4"/>
      <c r="FZ521" s="1"/>
      <c r="GA521" s="4"/>
      <c r="GB521" s="4"/>
      <c r="GC521" s="4"/>
      <c r="GD521" s="1"/>
      <c r="GE521" s="4"/>
      <c r="GF521" s="1"/>
      <c r="GG521" s="4"/>
      <c r="GH521" s="4"/>
      <c r="GI521" s="4"/>
      <c r="GJ521" s="1"/>
      <c r="GK521" s="4"/>
      <c r="GL521" s="1"/>
      <c r="GM521" s="4"/>
      <c r="GN521" s="4"/>
      <c r="GO521" s="4"/>
      <c r="GP521" s="1"/>
      <c r="GQ521" s="4"/>
      <c r="GR521" s="1"/>
      <c r="GS521" s="4"/>
      <c r="GT521" s="4"/>
      <c r="GU521" s="4"/>
      <c r="GV521" s="1"/>
      <c r="GW521" s="4"/>
      <c r="GX521" s="1"/>
      <c r="GY521" s="4"/>
    </row>
    <row r="522" spans="1:207" s="8" customFormat="1" x14ac:dyDescent="0.25">
      <c r="A522" s="4"/>
      <c r="B522" s="4"/>
      <c r="C522" s="4"/>
      <c r="D522" s="30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6"/>
      <c r="BM522" s="5"/>
      <c r="BN522" s="4"/>
      <c r="BO522" s="7"/>
      <c r="BP522" s="7"/>
      <c r="BQ522" s="4"/>
      <c r="BR522" s="5"/>
      <c r="BS522" s="5"/>
      <c r="BT522" s="1"/>
      <c r="BU522" s="5"/>
      <c r="BV522" s="1"/>
      <c r="BW522" s="5"/>
      <c r="BX522" s="5"/>
      <c r="BY522" s="5"/>
      <c r="BZ522" s="1"/>
      <c r="CA522" s="5"/>
      <c r="CB522" s="1"/>
      <c r="CC522" s="5"/>
      <c r="CD522" s="5"/>
      <c r="CE522" s="5"/>
      <c r="CF522" s="1"/>
      <c r="CG522" s="5"/>
      <c r="CH522" s="1"/>
      <c r="CI522" s="5"/>
      <c r="CJ522" s="5"/>
      <c r="CK522" s="5"/>
      <c r="CL522" s="1"/>
      <c r="CM522" s="5"/>
      <c r="CN522" s="1"/>
      <c r="CO522" s="5"/>
      <c r="CP522" s="5"/>
      <c r="CQ522" s="5"/>
      <c r="CR522" s="1"/>
      <c r="CS522" s="5"/>
      <c r="CT522" s="1"/>
      <c r="CU522" s="5"/>
      <c r="CV522" s="5"/>
      <c r="CW522" s="5"/>
      <c r="CX522" s="1"/>
      <c r="CY522" s="5"/>
      <c r="CZ522" s="1"/>
      <c r="DA522" s="5"/>
      <c r="DB522" s="5"/>
      <c r="DC522" s="5"/>
      <c r="DD522" s="1"/>
      <c r="DE522" s="5"/>
      <c r="DF522" s="1"/>
      <c r="DG522" s="5"/>
      <c r="DH522" s="5"/>
      <c r="DI522" s="5"/>
      <c r="DJ522" s="1"/>
      <c r="DK522" s="5"/>
      <c r="DL522" s="1"/>
      <c r="DM522" s="5"/>
      <c r="DN522" s="5"/>
      <c r="DO522" s="5"/>
      <c r="DP522" s="1"/>
      <c r="DQ522" s="5"/>
      <c r="DR522" s="1"/>
      <c r="DS522" s="5"/>
      <c r="DT522" s="5"/>
      <c r="DU522" s="5"/>
      <c r="DV522" s="1"/>
      <c r="DW522" s="5"/>
      <c r="DX522" s="1"/>
      <c r="DY522" s="5"/>
      <c r="DZ522" s="5"/>
      <c r="EA522" s="5"/>
      <c r="EB522" s="1"/>
      <c r="EC522" s="5"/>
      <c r="ED522" s="1"/>
      <c r="EE522" s="5"/>
      <c r="EF522" s="5"/>
      <c r="EG522" s="5"/>
      <c r="EH522" s="1"/>
      <c r="EI522" s="5"/>
      <c r="EJ522" s="1"/>
      <c r="EK522" s="5"/>
      <c r="EL522" s="5"/>
      <c r="EM522" s="5"/>
      <c r="EN522" s="1"/>
      <c r="EO522" s="5"/>
      <c r="EP522" s="1"/>
      <c r="EQ522" s="5"/>
      <c r="ER522" s="5"/>
      <c r="ES522" s="5"/>
      <c r="ET522" s="1"/>
      <c r="EU522" s="5"/>
      <c r="EV522" s="1"/>
      <c r="EW522" s="5"/>
      <c r="EX522" s="5"/>
      <c r="EY522" s="5"/>
      <c r="EZ522" s="1"/>
      <c r="FA522" s="5"/>
      <c r="FB522" s="1"/>
      <c r="FC522" s="5"/>
      <c r="FD522" s="4"/>
      <c r="FE522" s="4"/>
      <c r="FF522" s="1"/>
      <c r="FG522" s="4"/>
      <c r="FH522" s="1"/>
      <c r="FI522" s="4"/>
      <c r="FJ522" s="4"/>
      <c r="FK522" s="4"/>
      <c r="FL522" s="1"/>
      <c r="FM522" s="4"/>
      <c r="FN522" s="1"/>
      <c r="FO522" s="4"/>
      <c r="FP522" s="4"/>
      <c r="FQ522" s="4"/>
      <c r="FR522" s="1"/>
      <c r="FS522" s="4"/>
      <c r="FT522" s="1"/>
      <c r="FU522" s="4"/>
      <c r="FV522" s="4"/>
      <c r="FW522" s="4"/>
      <c r="FX522" s="1"/>
      <c r="FY522" s="4"/>
      <c r="FZ522" s="1"/>
      <c r="GA522" s="4"/>
      <c r="GB522" s="4"/>
      <c r="GC522" s="4"/>
      <c r="GD522" s="1"/>
      <c r="GE522" s="4"/>
      <c r="GF522" s="1"/>
      <c r="GG522" s="4"/>
      <c r="GH522" s="4"/>
      <c r="GI522" s="4"/>
      <c r="GJ522" s="1"/>
      <c r="GK522" s="4"/>
      <c r="GL522" s="1"/>
      <c r="GM522" s="4"/>
      <c r="GN522" s="4"/>
      <c r="GO522" s="4"/>
      <c r="GP522" s="1"/>
      <c r="GQ522" s="4"/>
      <c r="GR522" s="1"/>
      <c r="GS522" s="4"/>
      <c r="GT522" s="4"/>
      <c r="GU522" s="4"/>
      <c r="GV522" s="1"/>
      <c r="GW522" s="4"/>
      <c r="GX522" s="1"/>
      <c r="GY522" s="4"/>
    </row>
    <row r="523" spans="1:207" s="8" customFormat="1" x14ac:dyDescent="0.25">
      <c r="A523" s="4"/>
      <c r="B523" s="4"/>
      <c r="C523" s="4"/>
      <c r="D523" s="30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6"/>
      <c r="BM523" s="5"/>
      <c r="BN523" s="4"/>
      <c r="BO523" s="7"/>
      <c r="BP523" s="7"/>
      <c r="BQ523" s="4"/>
      <c r="BR523" s="5"/>
      <c r="BS523" s="5"/>
      <c r="BT523" s="1"/>
      <c r="BU523" s="5"/>
      <c r="BV523" s="1"/>
      <c r="BW523" s="5"/>
      <c r="BX523" s="5"/>
      <c r="BY523" s="5"/>
      <c r="BZ523" s="1"/>
      <c r="CA523" s="5"/>
      <c r="CB523" s="1"/>
      <c r="CC523" s="5"/>
      <c r="CD523" s="5"/>
      <c r="CE523" s="5"/>
      <c r="CF523" s="1"/>
      <c r="CG523" s="5"/>
      <c r="CH523" s="1"/>
      <c r="CI523" s="5"/>
      <c r="CJ523" s="5"/>
      <c r="CK523" s="5"/>
      <c r="CL523" s="1"/>
      <c r="CM523" s="5"/>
      <c r="CN523" s="1"/>
      <c r="CO523" s="5"/>
      <c r="CP523" s="5"/>
      <c r="CQ523" s="5"/>
      <c r="CR523" s="1"/>
      <c r="CS523" s="5"/>
      <c r="CT523" s="1"/>
      <c r="CU523" s="5"/>
      <c r="CV523" s="5"/>
      <c r="CW523" s="5"/>
      <c r="CX523" s="1"/>
      <c r="CY523" s="5"/>
      <c r="CZ523" s="1"/>
      <c r="DA523" s="5"/>
      <c r="DB523" s="5"/>
      <c r="DC523" s="5"/>
      <c r="DD523" s="1"/>
      <c r="DE523" s="5"/>
      <c r="DF523" s="1"/>
      <c r="DG523" s="5"/>
      <c r="DH523" s="5"/>
      <c r="DI523" s="5"/>
      <c r="DJ523" s="1"/>
      <c r="DK523" s="5"/>
      <c r="DL523" s="1"/>
      <c r="DM523" s="5"/>
      <c r="DN523" s="5"/>
      <c r="DO523" s="5"/>
      <c r="DP523" s="1"/>
      <c r="DQ523" s="5"/>
      <c r="DR523" s="1"/>
      <c r="DS523" s="5"/>
      <c r="DT523" s="5"/>
      <c r="DU523" s="5"/>
      <c r="DV523" s="1"/>
      <c r="DW523" s="5"/>
      <c r="DX523" s="1"/>
      <c r="DY523" s="5"/>
      <c r="DZ523" s="5"/>
      <c r="EA523" s="5"/>
      <c r="EB523" s="1"/>
      <c r="EC523" s="5"/>
      <c r="ED523" s="1"/>
      <c r="EE523" s="5"/>
      <c r="EF523" s="5"/>
      <c r="EG523" s="5"/>
      <c r="EH523" s="1"/>
      <c r="EI523" s="5"/>
      <c r="EJ523" s="1"/>
      <c r="EK523" s="5"/>
      <c r="EL523" s="5"/>
      <c r="EM523" s="5"/>
      <c r="EN523" s="1"/>
      <c r="EO523" s="5"/>
      <c r="EP523" s="1"/>
      <c r="EQ523" s="5"/>
      <c r="ER523" s="5"/>
      <c r="ES523" s="5"/>
      <c r="ET523" s="1"/>
      <c r="EU523" s="5"/>
      <c r="EV523" s="1"/>
      <c r="EW523" s="5"/>
      <c r="EX523" s="5"/>
      <c r="EY523" s="5"/>
      <c r="EZ523" s="1"/>
      <c r="FA523" s="5"/>
      <c r="FB523" s="1"/>
      <c r="FC523" s="5"/>
      <c r="FD523" s="4"/>
      <c r="FE523" s="4"/>
      <c r="FF523" s="1"/>
      <c r="FG523" s="4"/>
      <c r="FH523" s="1"/>
      <c r="FI523" s="4"/>
      <c r="FJ523" s="4"/>
      <c r="FK523" s="4"/>
      <c r="FL523" s="1"/>
      <c r="FM523" s="4"/>
      <c r="FN523" s="1"/>
      <c r="FO523" s="4"/>
      <c r="FP523" s="4"/>
      <c r="FQ523" s="4"/>
      <c r="FR523" s="1"/>
      <c r="FS523" s="4"/>
      <c r="FT523" s="1"/>
      <c r="FU523" s="4"/>
      <c r="FV523" s="4"/>
      <c r="FW523" s="4"/>
      <c r="FX523" s="1"/>
      <c r="FY523" s="4"/>
      <c r="FZ523" s="1"/>
      <c r="GA523" s="4"/>
      <c r="GB523" s="4"/>
      <c r="GC523" s="4"/>
      <c r="GD523" s="1"/>
      <c r="GE523" s="4"/>
      <c r="GF523" s="1"/>
      <c r="GG523" s="4"/>
      <c r="GH523" s="4"/>
      <c r="GI523" s="4"/>
      <c r="GJ523" s="1"/>
      <c r="GK523" s="4"/>
      <c r="GL523" s="1"/>
      <c r="GM523" s="4"/>
      <c r="GN523" s="4"/>
      <c r="GO523" s="4"/>
      <c r="GP523" s="1"/>
      <c r="GQ523" s="4"/>
      <c r="GR523" s="1"/>
      <c r="GS523" s="4"/>
      <c r="GT523" s="4"/>
      <c r="GU523" s="4"/>
      <c r="GV523" s="1"/>
      <c r="GW523" s="4"/>
      <c r="GX523" s="1"/>
      <c r="GY523" s="4"/>
    </row>
    <row r="524" spans="1:207" s="8" customFormat="1" x14ac:dyDescent="0.25">
      <c r="A524" s="4"/>
      <c r="B524" s="4"/>
      <c r="C524" s="4"/>
      <c r="D524" s="30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6"/>
      <c r="BM524" s="5"/>
      <c r="BN524" s="4"/>
      <c r="BO524" s="7"/>
      <c r="BP524" s="7"/>
      <c r="BQ524" s="4"/>
      <c r="BR524" s="5"/>
      <c r="BS524" s="5"/>
      <c r="BT524" s="1"/>
      <c r="BU524" s="5"/>
      <c r="BV524" s="1"/>
      <c r="BW524" s="5"/>
      <c r="BX524" s="5"/>
      <c r="BY524" s="5"/>
      <c r="BZ524" s="1"/>
      <c r="CA524" s="5"/>
      <c r="CB524" s="1"/>
      <c r="CC524" s="5"/>
      <c r="CD524" s="5"/>
      <c r="CE524" s="5"/>
      <c r="CF524" s="1"/>
      <c r="CG524" s="5"/>
      <c r="CH524" s="1"/>
      <c r="CI524" s="5"/>
      <c r="CJ524" s="5"/>
      <c r="CK524" s="5"/>
      <c r="CL524" s="1"/>
      <c r="CM524" s="5"/>
      <c r="CN524" s="1"/>
      <c r="CO524" s="5"/>
      <c r="CP524" s="5"/>
      <c r="CQ524" s="5"/>
      <c r="CR524" s="1"/>
      <c r="CS524" s="5"/>
      <c r="CT524" s="1"/>
      <c r="CU524" s="5"/>
      <c r="CV524" s="5"/>
      <c r="CW524" s="5"/>
      <c r="CX524" s="1"/>
      <c r="CY524" s="5"/>
      <c r="CZ524" s="1"/>
      <c r="DA524" s="5"/>
      <c r="DB524" s="5"/>
      <c r="DC524" s="5"/>
      <c r="DD524" s="1"/>
      <c r="DE524" s="5"/>
      <c r="DF524" s="1"/>
      <c r="DG524" s="5"/>
      <c r="DH524" s="5"/>
      <c r="DI524" s="5"/>
      <c r="DJ524" s="1"/>
      <c r="DK524" s="5"/>
      <c r="DL524" s="1"/>
      <c r="DM524" s="5"/>
      <c r="DN524" s="5"/>
      <c r="DO524" s="5"/>
      <c r="DP524" s="1"/>
      <c r="DQ524" s="5"/>
      <c r="DR524" s="1"/>
      <c r="DS524" s="5"/>
      <c r="DT524" s="5"/>
      <c r="DU524" s="5"/>
      <c r="DV524" s="1"/>
      <c r="DW524" s="5"/>
      <c r="DX524" s="1"/>
      <c r="DY524" s="5"/>
      <c r="DZ524" s="5"/>
      <c r="EA524" s="5"/>
      <c r="EB524" s="1"/>
      <c r="EC524" s="5"/>
      <c r="ED524" s="1"/>
      <c r="EE524" s="5"/>
      <c r="EF524" s="5"/>
      <c r="EG524" s="5"/>
      <c r="EH524" s="1"/>
      <c r="EI524" s="5"/>
      <c r="EJ524" s="1"/>
      <c r="EK524" s="5"/>
      <c r="EL524" s="5"/>
      <c r="EM524" s="5"/>
      <c r="EN524" s="1"/>
      <c r="EO524" s="5"/>
      <c r="EP524" s="1"/>
      <c r="EQ524" s="5"/>
      <c r="ER524" s="5"/>
      <c r="ES524" s="5"/>
      <c r="ET524" s="1"/>
      <c r="EU524" s="5"/>
      <c r="EV524" s="1"/>
      <c r="EW524" s="5"/>
      <c r="EX524" s="5"/>
      <c r="EY524" s="5"/>
      <c r="EZ524" s="1"/>
      <c r="FA524" s="5"/>
      <c r="FB524" s="1"/>
      <c r="FC524" s="5"/>
      <c r="FD524" s="4"/>
      <c r="FE524" s="4"/>
      <c r="FF524" s="1"/>
      <c r="FG524" s="4"/>
      <c r="FH524" s="1"/>
      <c r="FI524" s="4"/>
      <c r="FJ524" s="4"/>
      <c r="FK524" s="4"/>
      <c r="FL524" s="1"/>
      <c r="FM524" s="4"/>
      <c r="FN524" s="1"/>
      <c r="FO524" s="4"/>
      <c r="FP524" s="4"/>
      <c r="FQ524" s="4"/>
      <c r="FR524" s="1"/>
      <c r="FS524" s="4"/>
      <c r="FT524" s="1"/>
      <c r="FU524" s="4"/>
      <c r="FV524" s="4"/>
      <c r="FW524" s="4"/>
      <c r="FX524" s="1"/>
      <c r="FY524" s="4"/>
      <c r="FZ524" s="1"/>
      <c r="GA524" s="4"/>
      <c r="GB524" s="4"/>
      <c r="GC524" s="4"/>
      <c r="GD524" s="1"/>
      <c r="GE524" s="4"/>
      <c r="GF524" s="1"/>
      <c r="GG524" s="4"/>
      <c r="GH524" s="4"/>
      <c r="GI524" s="4"/>
      <c r="GJ524" s="1"/>
      <c r="GK524" s="4"/>
      <c r="GL524" s="1"/>
      <c r="GM524" s="4"/>
      <c r="GN524" s="4"/>
      <c r="GO524" s="4"/>
      <c r="GP524" s="1"/>
      <c r="GQ524" s="4"/>
      <c r="GR524" s="1"/>
      <c r="GS524" s="4"/>
      <c r="GT524" s="4"/>
      <c r="GU524" s="4"/>
      <c r="GV524" s="1"/>
      <c r="GW524" s="4"/>
      <c r="GX524" s="1"/>
      <c r="GY524" s="4"/>
    </row>
    <row r="525" spans="1:207" s="8" customFormat="1" x14ac:dyDescent="0.25">
      <c r="A525" s="4"/>
      <c r="B525" s="4"/>
      <c r="C525" s="4"/>
      <c r="D525" s="30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6"/>
      <c r="BM525" s="5"/>
      <c r="BN525" s="4"/>
      <c r="BO525" s="7"/>
      <c r="BP525" s="7"/>
      <c r="BQ525" s="4"/>
      <c r="BR525" s="5"/>
      <c r="BS525" s="5"/>
      <c r="BT525" s="1"/>
      <c r="BU525" s="5"/>
      <c r="BV525" s="1"/>
      <c r="BW525" s="5"/>
      <c r="BX525" s="5"/>
      <c r="BY525" s="5"/>
      <c r="BZ525" s="1"/>
      <c r="CA525" s="5"/>
      <c r="CB525" s="1"/>
      <c r="CC525" s="5"/>
      <c r="CD525" s="5"/>
      <c r="CE525" s="5"/>
      <c r="CF525" s="1"/>
      <c r="CG525" s="5"/>
      <c r="CH525" s="1"/>
      <c r="CI525" s="5"/>
      <c r="CJ525" s="5"/>
      <c r="CK525" s="5"/>
      <c r="CL525" s="1"/>
      <c r="CM525" s="5"/>
      <c r="CN525" s="1"/>
      <c r="CO525" s="5"/>
      <c r="CP525" s="5"/>
      <c r="CQ525" s="5"/>
      <c r="CR525" s="1"/>
      <c r="CS525" s="5"/>
      <c r="CT525" s="1"/>
      <c r="CU525" s="5"/>
      <c r="CV525" s="5"/>
      <c r="CW525" s="5"/>
      <c r="CX525" s="1"/>
      <c r="CY525" s="5"/>
      <c r="CZ525" s="1"/>
      <c r="DA525" s="5"/>
      <c r="DB525" s="5"/>
      <c r="DC525" s="5"/>
      <c r="DD525" s="1"/>
      <c r="DE525" s="5"/>
      <c r="DF525" s="1"/>
      <c r="DG525" s="5"/>
      <c r="DH525" s="5"/>
      <c r="DI525" s="5"/>
      <c r="DJ525" s="1"/>
      <c r="DK525" s="5"/>
      <c r="DL525" s="1"/>
      <c r="DM525" s="5"/>
      <c r="DN525" s="5"/>
      <c r="DO525" s="5"/>
      <c r="DP525" s="1"/>
      <c r="DQ525" s="5"/>
      <c r="DR525" s="1"/>
      <c r="DS525" s="5"/>
      <c r="DT525" s="5"/>
      <c r="DU525" s="5"/>
      <c r="DV525" s="1"/>
      <c r="DW525" s="5"/>
      <c r="DX525" s="1"/>
      <c r="DY525" s="5"/>
      <c r="DZ525" s="5"/>
      <c r="EA525" s="5"/>
      <c r="EB525" s="1"/>
      <c r="EC525" s="5"/>
      <c r="ED525" s="1"/>
      <c r="EE525" s="5"/>
      <c r="EF525" s="5"/>
      <c r="EG525" s="5"/>
      <c r="EH525" s="1"/>
      <c r="EI525" s="5"/>
      <c r="EJ525" s="1"/>
      <c r="EK525" s="5"/>
      <c r="EL525" s="5"/>
      <c r="EM525" s="5"/>
      <c r="EN525" s="1"/>
      <c r="EO525" s="5"/>
      <c r="EP525" s="1"/>
      <c r="EQ525" s="5"/>
      <c r="ER525" s="5"/>
      <c r="ES525" s="5"/>
      <c r="ET525" s="1"/>
      <c r="EU525" s="5"/>
      <c r="EV525" s="1"/>
      <c r="EW525" s="5"/>
      <c r="EX525" s="5"/>
      <c r="EY525" s="5"/>
      <c r="EZ525" s="1"/>
      <c r="FA525" s="5"/>
      <c r="FB525" s="1"/>
      <c r="FC525" s="5"/>
      <c r="FD525" s="4"/>
      <c r="FE525" s="4"/>
      <c r="FF525" s="1"/>
      <c r="FG525" s="4"/>
      <c r="FH525" s="1"/>
      <c r="FI525" s="4"/>
      <c r="FJ525" s="4"/>
      <c r="FK525" s="4"/>
      <c r="FL525" s="1"/>
      <c r="FM525" s="4"/>
      <c r="FN525" s="1"/>
      <c r="FO525" s="4"/>
      <c r="FP525" s="4"/>
      <c r="FQ525" s="4"/>
      <c r="FR525" s="1"/>
      <c r="FS525" s="4"/>
      <c r="FT525" s="1"/>
      <c r="FU525" s="4"/>
      <c r="FV525" s="4"/>
      <c r="FW525" s="4"/>
      <c r="FX525" s="1"/>
      <c r="FY525" s="4"/>
      <c r="FZ525" s="1"/>
      <c r="GA525" s="4"/>
      <c r="GB525" s="4"/>
      <c r="GC525" s="4"/>
      <c r="GD525" s="1"/>
      <c r="GE525" s="4"/>
      <c r="GF525" s="1"/>
      <c r="GG525" s="4"/>
      <c r="GH525" s="4"/>
      <c r="GI525" s="4"/>
      <c r="GJ525" s="1"/>
      <c r="GK525" s="4"/>
      <c r="GL525" s="1"/>
      <c r="GM525" s="4"/>
      <c r="GN525" s="4"/>
      <c r="GO525" s="4"/>
      <c r="GP525" s="1"/>
      <c r="GQ525" s="4"/>
      <c r="GR525" s="1"/>
      <c r="GS525" s="4"/>
      <c r="GT525" s="4"/>
      <c r="GU525" s="4"/>
      <c r="GV525" s="1"/>
      <c r="GW525" s="4"/>
      <c r="GX525" s="1"/>
      <c r="GY525" s="4"/>
    </row>
    <row r="526" spans="1:207" s="8" customFormat="1" x14ac:dyDescent="0.25">
      <c r="A526" s="4"/>
      <c r="B526" s="4"/>
      <c r="C526" s="4"/>
      <c r="D526" s="30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6"/>
      <c r="BM526" s="5"/>
      <c r="BN526" s="4"/>
      <c r="BO526" s="7"/>
      <c r="BP526" s="7"/>
      <c r="BQ526" s="4"/>
      <c r="BR526" s="5"/>
      <c r="BS526" s="5"/>
      <c r="BT526" s="1"/>
      <c r="BU526" s="5"/>
      <c r="BV526" s="1"/>
      <c r="BW526" s="5"/>
      <c r="BX526" s="5"/>
      <c r="BY526" s="5"/>
      <c r="BZ526" s="1"/>
      <c r="CA526" s="5"/>
      <c r="CB526" s="1"/>
      <c r="CC526" s="5"/>
      <c r="CD526" s="5"/>
      <c r="CE526" s="5"/>
      <c r="CF526" s="1"/>
      <c r="CG526" s="5"/>
      <c r="CH526" s="1"/>
      <c r="CI526" s="5"/>
      <c r="CJ526" s="5"/>
      <c r="CK526" s="5"/>
      <c r="CL526" s="1"/>
      <c r="CM526" s="5"/>
      <c r="CN526" s="1"/>
      <c r="CO526" s="5"/>
      <c r="CP526" s="5"/>
      <c r="CQ526" s="5"/>
      <c r="CR526" s="1"/>
      <c r="CS526" s="5"/>
      <c r="CT526" s="1"/>
      <c r="CU526" s="5"/>
      <c r="CV526" s="5"/>
      <c r="CW526" s="5"/>
      <c r="CX526" s="1"/>
      <c r="CY526" s="5"/>
      <c r="CZ526" s="1"/>
      <c r="DA526" s="5"/>
      <c r="DB526" s="5"/>
      <c r="DC526" s="5"/>
      <c r="DD526" s="1"/>
      <c r="DE526" s="5"/>
      <c r="DF526" s="1"/>
      <c r="DG526" s="5"/>
      <c r="DH526" s="5"/>
      <c r="DI526" s="5"/>
      <c r="DJ526" s="1"/>
      <c r="DK526" s="5"/>
      <c r="DL526" s="1"/>
      <c r="DM526" s="5"/>
      <c r="DN526" s="5"/>
      <c r="DO526" s="5"/>
      <c r="DP526" s="1"/>
      <c r="DQ526" s="5"/>
      <c r="DR526" s="1"/>
      <c r="DS526" s="5"/>
      <c r="DT526" s="5"/>
      <c r="DU526" s="5"/>
      <c r="DV526" s="1"/>
      <c r="DW526" s="5"/>
      <c r="DX526" s="1"/>
      <c r="DY526" s="5"/>
      <c r="DZ526" s="5"/>
      <c r="EA526" s="5"/>
      <c r="EB526" s="1"/>
      <c r="EC526" s="5"/>
      <c r="ED526" s="1"/>
      <c r="EE526" s="5"/>
      <c r="EF526" s="5"/>
      <c r="EG526" s="5"/>
      <c r="EH526" s="1"/>
      <c r="EI526" s="5"/>
      <c r="EJ526" s="1"/>
      <c r="EK526" s="5"/>
      <c r="EL526" s="5"/>
      <c r="EM526" s="5"/>
      <c r="EN526" s="1"/>
      <c r="EO526" s="5"/>
      <c r="EP526" s="1"/>
      <c r="EQ526" s="5"/>
      <c r="ER526" s="5"/>
      <c r="ES526" s="5"/>
      <c r="ET526" s="1"/>
      <c r="EU526" s="5"/>
      <c r="EV526" s="1"/>
      <c r="EW526" s="5"/>
      <c r="EX526" s="5"/>
      <c r="EY526" s="5"/>
      <c r="EZ526" s="1"/>
      <c r="FA526" s="5"/>
      <c r="FB526" s="1"/>
      <c r="FC526" s="5"/>
      <c r="FD526" s="4"/>
      <c r="FE526" s="4"/>
      <c r="FF526" s="1"/>
      <c r="FG526" s="4"/>
      <c r="FH526" s="1"/>
      <c r="FI526" s="4"/>
      <c r="FJ526" s="4"/>
      <c r="FK526" s="4"/>
      <c r="FL526" s="1"/>
      <c r="FM526" s="4"/>
      <c r="FN526" s="1"/>
      <c r="FO526" s="4"/>
      <c r="FP526" s="4"/>
      <c r="FQ526" s="4"/>
      <c r="FR526" s="1"/>
      <c r="FS526" s="4"/>
      <c r="FT526" s="1"/>
      <c r="FU526" s="4"/>
      <c r="FV526" s="4"/>
      <c r="FW526" s="4"/>
      <c r="FX526" s="1"/>
      <c r="FY526" s="4"/>
      <c r="FZ526" s="1"/>
      <c r="GA526" s="4"/>
      <c r="GB526" s="4"/>
      <c r="GC526" s="4"/>
      <c r="GD526" s="1"/>
      <c r="GE526" s="4"/>
      <c r="GF526" s="1"/>
      <c r="GG526" s="4"/>
      <c r="GH526" s="4"/>
      <c r="GI526" s="4"/>
      <c r="GJ526" s="1"/>
      <c r="GK526" s="4"/>
      <c r="GL526" s="1"/>
      <c r="GM526" s="4"/>
      <c r="GN526" s="4"/>
      <c r="GO526" s="4"/>
      <c r="GP526" s="1"/>
      <c r="GQ526" s="4"/>
      <c r="GR526" s="1"/>
      <c r="GS526" s="4"/>
      <c r="GT526" s="4"/>
      <c r="GU526" s="4"/>
      <c r="GV526" s="1"/>
      <c r="GW526" s="4"/>
      <c r="GX526" s="1"/>
      <c r="GY526" s="4"/>
    </row>
    <row r="527" spans="1:207" s="8" customFormat="1" x14ac:dyDescent="0.25">
      <c r="A527" s="4"/>
      <c r="B527" s="4"/>
      <c r="C527" s="4"/>
      <c r="D527" s="30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6"/>
      <c r="BM527" s="5"/>
      <c r="BN527" s="4"/>
      <c r="BO527" s="7"/>
      <c r="BP527" s="7"/>
      <c r="BQ527" s="4"/>
      <c r="BR527" s="5"/>
      <c r="BS527" s="5"/>
      <c r="BT527" s="1"/>
      <c r="BU527" s="5"/>
      <c r="BV527" s="1"/>
      <c r="BW527" s="5"/>
      <c r="BX527" s="5"/>
      <c r="BY527" s="5"/>
      <c r="BZ527" s="1"/>
      <c r="CA527" s="5"/>
      <c r="CB527" s="1"/>
      <c r="CC527" s="5"/>
      <c r="CD527" s="5"/>
      <c r="CE527" s="5"/>
      <c r="CF527" s="1"/>
      <c r="CG527" s="5"/>
      <c r="CH527" s="1"/>
      <c r="CI527" s="5"/>
      <c r="CJ527" s="5"/>
      <c r="CK527" s="5"/>
      <c r="CL527" s="1"/>
      <c r="CM527" s="5"/>
      <c r="CN527" s="1"/>
      <c r="CO527" s="5"/>
      <c r="CP527" s="5"/>
      <c r="CQ527" s="5"/>
      <c r="CR527" s="1"/>
      <c r="CS527" s="5"/>
      <c r="CT527" s="1"/>
      <c r="CU527" s="5"/>
      <c r="CV527" s="5"/>
      <c r="CW527" s="5"/>
      <c r="CX527" s="1"/>
      <c r="CY527" s="5"/>
      <c r="CZ527" s="1"/>
      <c r="DA527" s="5"/>
      <c r="DB527" s="5"/>
      <c r="DC527" s="5"/>
      <c r="DD527" s="1"/>
      <c r="DE527" s="5"/>
      <c r="DF527" s="1"/>
      <c r="DG527" s="5"/>
      <c r="DH527" s="5"/>
      <c r="DI527" s="5"/>
      <c r="DJ527" s="1"/>
      <c r="DK527" s="5"/>
      <c r="DL527" s="1"/>
      <c r="DM527" s="5"/>
      <c r="DN527" s="5"/>
      <c r="DO527" s="5"/>
      <c r="DP527" s="1"/>
      <c r="DQ527" s="5"/>
      <c r="DR527" s="1"/>
      <c r="DS527" s="5"/>
      <c r="DT527" s="5"/>
      <c r="DU527" s="5"/>
      <c r="DV527" s="1"/>
      <c r="DW527" s="5"/>
      <c r="DX527" s="1"/>
      <c r="DY527" s="5"/>
      <c r="DZ527" s="5"/>
      <c r="EA527" s="5"/>
      <c r="EB527" s="1"/>
      <c r="EC527" s="5"/>
      <c r="ED527" s="1"/>
      <c r="EE527" s="5"/>
      <c r="EF527" s="5"/>
      <c r="EG527" s="5"/>
      <c r="EH527" s="1"/>
      <c r="EI527" s="5"/>
      <c r="EJ527" s="1"/>
      <c r="EK527" s="5"/>
      <c r="EL527" s="5"/>
      <c r="EM527" s="5"/>
      <c r="EN527" s="1"/>
      <c r="EO527" s="5"/>
      <c r="EP527" s="1"/>
      <c r="EQ527" s="5"/>
      <c r="ER527" s="5"/>
      <c r="ES527" s="5"/>
      <c r="ET527" s="1"/>
      <c r="EU527" s="5"/>
      <c r="EV527" s="1"/>
      <c r="EW527" s="5"/>
      <c r="EX527" s="5"/>
      <c r="EY527" s="5"/>
      <c r="EZ527" s="1"/>
      <c r="FA527" s="5"/>
      <c r="FB527" s="1"/>
      <c r="FC527" s="5"/>
      <c r="FD527" s="4"/>
      <c r="FE527" s="4"/>
      <c r="FF527" s="1"/>
      <c r="FG527" s="4"/>
      <c r="FH527" s="1"/>
      <c r="FI527" s="4"/>
      <c r="FJ527" s="4"/>
      <c r="FK527" s="4"/>
      <c r="FL527" s="1"/>
      <c r="FM527" s="4"/>
      <c r="FN527" s="1"/>
      <c r="FO527" s="4"/>
      <c r="FP527" s="4"/>
      <c r="FQ527" s="4"/>
      <c r="FR527" s="1"/>
      <c r="FS527" s="4"/>
      <c r="FT527" s="1"/>
      <c r="FU527" s="4"/>
      <c r="FV527" s="4"/>
      <c r="FW527" s="4"/>
      <c r="FX527" s="1"/>
      <c r="FY527" s="4"/>
      <c r="FZ527" s="1"/>
      <c r="GA527" s="4"/>
      <c r="GB527" s="4"/>
      <c r="GC527" s="4"/>
      <c r="GD527" s="1"/>
      <c r="GE527" s="4"/>
      <c r="GF527" s="1"/>
      <c r="GG527" s="4"/>
      <c r="GH527" s="4"/>
      <c r="GI527" s="4"/>
      <c r="GJ527" s="1"/>
      <c r="GK527" s="4"/>
      <c r="GL527" s="1"/>
      <c r="GM527" s="4"/>
      <c r="GN527" s="4"/>
      <c r="GO527" s="4"/>
      <c r="GP527" s="1"/>
      <c r="GQ527" s="4"/>
      <c r="GR527" s="1"/>
      <c r="GS527" s="4"/>
      <c r="GT527" s="4"/>
      <c r="GU527" s="4"/>
      <c r="GV527" s="1"/>
      <c r="GW527" s="4"/>
      <c r="GX527" s="1"/>
      <c r="GY527" s="4"/>
    </row>
    <row r="528" spans="1:207" s="8" customFormat="1" x14ac:dyDescent="0.25">
      <c r="A528" s="4"/>
      <c r="B528" s="4"/>
      <c r="C528" s="4"/>
      <c r="D528" s="30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6"/>
      <c r="BM528" s="5"/>
      <c r="BN528" s="4"/>
      <c r="BO528" s="7"/>
      <c r="BP528" s="7"/>
      <c r="BQ528" s="4"/>
      <c r="BR528" s="5"/>
      <c r="BS528" s="5"/>
      <c r="BT528" s="1"/>
      <c r="BU528" s="5"/>
      <c r="BV528" s="1"/>
      <c r="BW528" s="5"/>
      <c r="BX528" s="5"/>
      <c r="BY528" s="5"/>
      <c r="BZ528" s="1"/>
      <c r="CA528" s="5"/>
      <c r="CB528" s="1"/>
      <c r="CC528" s="5"/>
      <c r="CD528" s="5"/>
      <c r="CE528" s="5"/>
      <c r="CF528" s="1"/>
      <c r="CG528" s="5"/>
      <c r="CH528" s="1"/>
      <c r="CI528" s="5"/>
      <c r="CJ528" s="5"/>
      <c r="CK528" s="5"/>
      <c r="CL528" s="1"/>
      <c r="CM528" s="5"/>
      <c r="CN528" s="1"/>
      <c r="CO528" s="5"/>
      <c r="CP528" s="5"/>
      <c r="CQ528" s="5"/>
      <c r="CR528" s="1"/>
      <c r="CS528" s="5"/>
      <c r="CT528" s="1"/>
      <c r="CU528" s="5"/>
      <c r="CV528" s="5"/>
      <c r="CW528" s="5"/>
      <c r="CX528" s="1"/>
      <c r="CY528" s="5"/>
      <c r="CZ528" s="1"/>
      <c r="DA528" s="5"/>
      <c r="DB528" s="5"/>
      <c r="DC528" s="5"/>
      <c r="DD528" s="1"/>
      <c r="DE528" s="5"/>
      <c r="DF528" s="1"/>
      <c r="DG528" s="5"/>
      <c r="DH528" s="5"/>
      <c r="DI528" s="5"/>
      <c r="DJ528" s="1"/>
      <c r="DK528" s="5"/>
      <c r="DL528" s="1"/>
      <c r="DM528" s="5"/>
      <c r="DN528" s="5"/>
      <c r="DO528" s="5"/>
      <c r="DP528" s="1"/>
      <c r="DQ528" s="5"/>
      <c r="DR528" s="1"/>
      <c r="DS528" s="5"/>
      <c r="DT528" s="5"/>
      <c r="DU528" s="5"/>
      <c r="DV528" s="1"/>
      <c r="DW528" s="5"/>
      <c r="DX528" s="1"/>
      <c r="DY528" s="5"/>
      <c r="DZ528" s="5"/>
      <c r="EA528" s="5"/>
      <c r="EB528" s="1"/>
      <c r="EC528" s="5"/>
      <c r="ED528" s="1"/>
      <c r="EE528" s="5"/>
      <c r="EF528" s="5"/>
      <c r="EG528" s="5"/>
      <c r="EH528" s="1"/>
      <c r="EI528" s="5"/>
      <c r="EJ528" s="1"/>
      <c r="EK528" s="5"/>
      <c r="EL528" s="5"/>
      <c r="EM528" s="5"/>
      <c r="EN528" s="1"/>
      <c r="EO528" s="5"/>
      <c r="EP528" s="1"/>
      <c r="EQ528" s="5"/>
      <c r="ER528" s="5"/>
      <c r="ES528" s="5"/>
      <c r="ET528" s="1"/>
      <c r="EU528" s="5"/>
      <c r="EV528" s="1"/>
      <c r="EW528" s="5"/>
      <c r="EX528" s="5"/>
      <c r="EY528" s="5"/>
      <c r="EZ528" s="1"/>
      <c r="FA528" s="5"/>
      <c r="FB528" s="1"/>
      <c r="FC528" s="5"/>
      <c r="FD528" s="4"/>
      <c r="FE528" s="4"/>
      <c r="FF528" s="1"/>
      <c r="FG528" s="4"/>
      <c r="FH528" s="1"/>
      <c r="FI528" s="4"/>
      <c r="FJ528" s="4"/>
      <c r="FK528" s="4"/>
      <c r="FL528" s="1"/>
      <c r="FM528" s="4"/>
      <c r="FN528" s="1"/>
      <c r="FO528" s="4"/>
      <c r="FP528" s="4"/>
      <c r="FQ528" s="4"/>
      <c r="FR528" s="1"/>
      <c r="FS528" s="4"/>
      <c r="FT528" s="1"/>
      <c r="FU528" s="4"/>
      <c r="FV528" s="4"/>
      <c r="FW528" s="4"/>
      <c r="FX528" s="1"/>
      <c r="FY528" s="4"/>
      <c r="FZ528" s="1"/>
      <c r="GA528" s="4"/>
      <c r="GB528" s="4"/>
      <c r="GC528" s="4"/>
      <c r="GD528" s="1"/>
      <c r="GE528" s="4"/>
      <c r="GF528" s="1"/>
      <c r="GG528" s="4"/>
      <c r="GH528" s="4"/>
      <c r="GI528" s="4"/>
      <c r="GJ528" s="1"/>
      <c r="GK528" s="4"/>
      <c r="GL528" s="1"/>
      <c r="GM528" s="4"/>
      <c r="GN528" s="4"/>
      <c r="GO528" s="4"/>
      <c r="GP528" s="1"/>
      <c r="GQ528" s="4"/>
      <c r="GR528" s="1"/>
      <c r="GS528" s="4"/>
      <c r="GT528" s="4"/>
      <c r="GU528" s="4"/>
      <c r="GV528" s="1"/>
      <c r="GW528" s="4"/>
      <c r="GX528" s="1"/>
      <c r="GY528" s="4"/>
    </row>
    <row r="529" spans="1:207" s="8" customFormat="1" x14ac:dyDescent="0.25">
      <c r="A529" s="4"/>
      <c r="B529" s="4"/>
      <c r="C529" s="4"/>
      <c r="D529" s="30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6"/>
      <c r="BM529" s="5"/>
      <c r="BN529" s="4"/>
      <c r="BO529" s="7"/>
      <c r="BP529" s="7"/>
      <c r="BQ529" s="4"/>
      <c r="BR529" s="5"/>
      <c r="BS529" s="5"/>
      <c r="BT529" s="1"/>
      <c r="BU529" s="5"/>
      <c r="BV529" s="1"/>
      <c r="BW529" s="5"/>
      <c r="BX529" s="5"/>
      <c r="BY529" s="5"/>
      <c r="BZ529" s="1"/>
      <c r="CA529" s="5"/>
      <c r="CB529" s="1"/>
      <c r="CC529" s="5"/>
      <c r="CD529" s="5"/>
      <c r="CE529" s="5"/>
      <c r="CF529" s="1"/>
      <c r="CG529" s="5"/>
      <c r="CH529" s="1"/>
      <c r="CI529" s="5"/>
      <c r="CJ529" s="5"/>
      <c r="CK529" s="5"/>
      <c r="CL529" s="1"/>
      <c r="CM529" s="5"/>
      <c r="CN529" s="1"/>
      <c r="CO529" s="5"/>
      <c r="CP529" s="5"/>
      <c r="CQ529" s="5"/>
      <c r="CR529" s="1"/>
      <c r="CS529" s="5"/>
      <c r="CT529" s="1"/>
      <c r="CU529" s="5"/>
      <c r="CV529" s="5"/>
      <c r="CW529" s="5"/>
      <c r="CX529" s="1"/>
      <c r="CY529" s="5"/>
      <c r="CZ529" s="1"/>
      <c r="DA529" s="5"/>
      <c r="DB529" s="5"/>
      <c r="DC529" s="5"/>
      <c r="DD529" s="1"/>
      <c r="DE529" s="5"/>
      <c r="DF529" s="1"/>
      <c r="DG529" s="5"/>
      <c r="DH529" s="5"/>
      <c r="DI529" s="5"/>
      <c r="DJ529" s="1"/>
      <c r="DK529" s="5"/>
      <c r="DL529" s="1"/>
      <c r="DM529" s="5"/>
      <c r="DN529" s="5"/>
      <c r="DO529" s="5"/>
      <c r="DP529" s="1"/>
      <c r="DQ529" s="5"/>
      <c r="DR529" s="1"/>
      <c r="DS529" s="5"/>
      <c r="DT529" s="5"/>
      <c r="DU529" s="5"/>
      <c r="DV529" s="1"/>
      <c r="DW529" s="5"/>
      <c r="DX529" s="1"/>
      <c r="DY529" s="5"/>
      <c r="DZ529" s="5"/>
      <c r="EA529" s="5"/>
      <c r="EB529" s="1"/>
      <c r="EC529" s="5"/>
      <c r="ED529" s="1"/>
      <c r="EE529" s="5"/>
      <c r="EF529" s="5"/>
      <c r="EG529" s="5"/>
      <c r="EH529" s="1"/>
      <c r="EI529" s="5"/>
      <c r="EJ529" s="1"/>
      <c r="EK529" s="5"/>
      <c r="EL529" s="5"/>
      <c r="EM529" s="5"/>
      <c r="EN529" s="1"/>
      <c r="EO529" s="5"/>
      <c r="EP529" s="1"/>
      <c r="EQ529" s="5"/>
      <c r="ER529" s="5"/>
      <c r="ES529" s="5"/>
      <c r="ET529" s="1"/>
      <c r="EU529" s="5"/>
      <c r="EV529" s="1"/>
      <c r="EW529" s="5"/>
      <c r="EX529" s="5"/>
      <c r="EY529" s="5"/>
      <c r="EZ529" s="1"/>
      <c r="FA529" s="5"/>
      <c r="FB529" s="1"/>
      <c r="FC529" s="5"/>
      <c r="FD529" s="4"/>
      <c r="FE529" s="4"/>
      <c r="FF529" s="1"/>
      <c r="FG529" s="4"/>
      <c r="FH529" s="1"/>
      <c r="FI529" s="4"/>
      <c r="FJ529" s="4"/>
      <c r="FK529" s="4"/>
      <c r="FL529" s="1"/>
      <c r="FM529" s="4"/>
      <c r="FN529" s="1"/>
      <c r="FO529" s="4"/>
      <c r="FP529" s="4"/>
      <c r="FQ529" s="4"/>
      <c r="FR529" s="1"/>
      <c r="FS529" s="4"/>
      <c r="FT529" s="1"/>
      <c r="FU529" s="4"/>
      <c r="FV529" s="4"/>
      <c r="FW529" s="4"/>
      <c r="FX529" s="1"/>
      <c r="FY529" s="4"/>
      <c r="FZ529" s="1"/>
      <c r="GA529" s="4"/>
      <c r="GB529" s="4"/>
      <c r="GC529" s="4"/>
      <c r="GD529" s="1"/>
      <c r="GE529" s="4"/>
      <c r="GF529" s="1"/>
      <c r="GG529" s="4"/>
      <c r="GH529" s="4"/>
      <c r="GI529" s="4"/>
      <c r="GJ529" s="1"/>
      <c r="GK529" s="4"/>
      <c r="GL529" s="1"/>
      <c r="GM529" s="4"/>
      <c r="GN529" s="4"/>
      <c r="GO529" s="4"/>
      <c r="GP529" s="1"/>
      <c r="GQ529" s="4"/>
      <c r="GR529" s="1"/>
      <c r="GS529" s="4"/>
      <c r="GT529" s="4"/>
      <c r="GU529" s="4"/>
      <c r="GV529" s="1"/>
      <c r="GW529" s="4"/>
      <c r="GX529" s="1"/>
      <c r="GY529" s="4"/>
    </row>
    <row r="530" spans="1:207" s="8" customFormat="1" x14ac:dyDescent="0.25">
      <c r="A530" s="4"/>
      <c r="B530" s="4"/>
      <c r="C530" s="4"/>
      <c r="D530" s="30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6"/>
      <c r="BM530" s="5"/>
      <c r="BN530" s="4"/>
      <c r="BO530" s="7"/>
      <c r="BP530" s="7"/>
      <c r="BQ530" s="4"/>
      <c r="BR530" s="5"/>
      <c r="BS530" s="5"/>
      <c r="BT530" s="1"/>
      <c r="BU530" s="5"/>
      <c r="BV530" s="1"/>
      <c r="BW530" s="5"/>
      <c r="BX530" s="5"/>
      <c r="BY530" s="5"/>
      <c r="BZ530" s="1"/>
      <c r="CA530" s="5"/>
      <c r="CB530" s="1"/>
      <c r="CC530" s="5"/>
      <c r="CD530" s="5"/>
      <c r="CE530" s="5"/>
      <c r="CF530" s="1"/>
      <c r="CG530" s="5"/>
      <c r="CH530" s="1"/>
      <c r="CI530" s="5"/>
      <c r="CJ530" s="5"/>
      <c r="CK530" s="5"/>
      <c r="CL530" s="1"/>
      <c r="CM530" s="5"/>
      <c r="CN530" s="1"/>
      <c r="CO530" s="5"/>
      <c r="CP530" s="5"/>
      <c r="CQ530" s="5"/>
      <c r="CR530" s="1"/>
      <c r="CS530" s="5"/>
      <c r="CT530" s="1"/>
      <c r="CU530" s="5"/>
      <c r="CV530" s="5"/>
      <c r="CW530" s="5"/>
      <c r="CX530" s="1"/>
      <c r="CY530" s="5"/>
      <c r="CZ530" s="1"/>
      <c r="DA530" s="5"/>
      <c r="DB530" s="5"/>
      <c r="DC530" s="5"/>
      <c r="DD530" s="1"/>
      <c r="DE530" s="5"/>
      <c r="DF530" s="1"/>
      <c r="DG530" s="5"/>
      <c r="DH530" s="5"/>
      <c r="DI530" s="5"/>
      <c r="DJ530" s="1"/>
      <c r="DK530" s="5"/>
      <c r="DL530" s="1"/>
      <c r="DM530" s="5"/>
      <c r="DN530" s="5"/>
      <c r="DO530" s="5"/>
      <c r="DP530" s="1"/>
      <c r="DQ530" s="5"/>
      <c r="DR530" s="1"/>
      <c r="DS530" s="5"/>
      <c r="DT530" s="5"/>
      <c r="DU530" s="5"/>
      <c r="DV530" s="1"/>
      <c r="DW530" s="5"/>
      <c r="DX530" s="1"/>
      <c r="DY530" s="5"/>
      <c r="DZ530" s="5"/>
      <c r="EA530" s="5"/>
      <c r="EB530" s="1"/>
      <c r="EC530" s="5"/>
      <c r="ED530" s="1"/>
      <c r="EE530" s="5"/>
      <c r="EF530" s="5"/>
      <c r="EG530" s="5"/>
      <c r="EH530" s="1"/>
      <c r="EI530" s="5"/>
      <c r="EJ530" s="1"/>
      <c r="EK530" s="5"/>
      <c r="EL530" s="5"/>
      <c r="EM530" s="5"/>
      <c r="EN530" s="1"/>
      <c r="EO530" s="5"/>
      <c r="EP530" s="1"/>
      <c r="EQ530" s="5"/>
      <c r="ER530" s="5"/>
      <c r="ES530" s="5"/>
      <c r="ET530" s="1"/>
      <c r="EU530" s="5"/>
      <c r="EV530" s="1"/>
      <c r="EW530" s="5"/>
      <c r="EX530" s="5"/>
      <c r="EY530" s="5"/>
      <c r="EZ530" s="1"/>
      <c r="FA530" s="5"/>
      <c r="FB530" s="1"/>
      <c r="FC530" s="5"/>
      <c r="FD530" s="4"/>
      <c r="FE530" s="4"/>
      <c r="FF530" s="1"/>
      <c r="FG530" s="4"/>
      <c r="FH530" s="1"/>
      <c r="FI530" s="4"/>
      <c r="FJ530" s="4"/>
      <c r="FK530" s="4"/>
      <c r="FL530" s="1"/>
      <c r="FM530" s="4"/>
      <c r="FN530" s="1"/>
      <c r="FO530" s="4"/>
      <c r="FP530" s="4"/>
      <c r="FQ530" s="4"/>
      <c r="FR530" s="1"/>
      <c r="FS530" s="4"/>
      <c r="FT530" s="1"/>
      <c r="FU530" s="4"/>
      <c r="FV530" s="4"/>
      <c r="FW530" s="4"/>
      <c r="FX530" s="1"/>
      <c r="FY530" s="4"/>
      <c r="FZ530" s="1"/>
      <c r="GA530" s="4"/>
      <c r="GB530" s="4"/>
      <c r="GC530" s="4"/>
      <c r="GD530" s="1"/>
      <c r="GE530" s="4"/>
      <c r="GF530" s="1"/>
      <c r="GG530" s="4"/>
      <c r="GH530" s="4"/>
      <c r="GI530" s="4"/>
      <c r="GJ530" s="1"/>
      <c r="GK530" s="4"/>
      <c r="GL530" s="1"/>
      <c r="GM530" s="4"/>
      <c r="GN530" s="4"/>
      <c r="GO530" s="4"/>
      <c r="GP530" s="1"/>
      <c r="GQ530" s="4"/>
      <c r="GR530" s="1"/>
      <c r="GS530" s="4"/>
      <c r="GT530" s="4"/>
      <c r="GU530" s="4"/>
      <c r="GV530" s="1"/>
      <c r="GW530" s="4"/>
      <c r="GX530" s="1"/>
      <c r="GY530" s="4"/>
    </row>
    <row r="531" spans="1:207" s="8" customFormat="1" x14ac:dyDescent="0.25">
      <c r="A531" s="4"/>
      <c r="B531" s="4"/>
      <c r="C531" s="4"/>
      <c r="D531" s="30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6"/>
      <c r="BM531" s="5"/>
      <c r="BN531" s="4"/>
      <c r="BO531" s="7"/>
      <c r="BP531" s="7"/>
      <c r="BQ531" s="4"/>
      <c r="BR531" s="5"/>
      <c r="BS531" s="5"/>
      <c r="BT531" s="1"/>
      <c r="BU531" s="5"/>
      <c r="BV531" s="1"/>
      <c r="BW531" s="5"/>
      <c r="BX531" s="5"/>
      <c r="BY531" s="5"/>
      <c r="BZ531" s="1"/>
      <c r="CA531" s="5"/>
      <c r="CB531" s="1"/>
      <c r="CC531" s="5"/>
      <c r="CD531" s="5"/>
      <c r="CE531" s="5"/>
      <c r="CF531" s="1"/>
      <c r="CG531" s="5"/>
      <c r="CH531" s="1"/>
      <c r="CI531" s="5"/>
      <c r="CJ531" s="5"/>
      <c r="CK531" s="5"/>
      <c r="CL531" s="1"/>
      <c r="CM531" s="5"/>
      <c r="CN531" s="1"/>
      <c r="CO531" s="5"/>
      <c r="CP531" s="5"/>
      <c r="CQ531" s="5"/>
      <c r="CR531" s="1"/>
      <c r="CS531" s="5"/>
      <c r="CT531" s="1"/>
      <c r="CU531" s="5"/>
      <c r="CV531" s="5"/>
      <c r="CW531" s="5"/>
      <c r="CX531" s="1"/>
      <c r="CY531" s="5"/>
      <c r="CZ531" s="1"/>
      <c r="DA531" s="5"/>
      <c r="DB531" s="5"/>
      <c r="DC531" s="5"/>
      <c r="DD531" s="1"/>
      <c r="DE531" s="5"/>
      <c r="DF531" s="1"/>
      <c r="DG531" s="5"/>
      <c r="DH531" s="5"/>
      <c r="DI531" s="5"/>
      <c r="DJ531" s="1"/>
      <c r="DK531" s="5"/>
      <c r="DL531" s="1"/>
      <c r="DM531" s="5"/>
      <c r="DN531" s="5"/>
      <c r="DO531" s="5"/>
      <c r="DP531" s="1"/>
      <c r="DQ531" s="5"/>
      <c r="DR531" s="1"/>
      <c r="DS531" s="5"/>
      <c r="DT531" s="5"/>
      <c r="DU531" s="5"/>
      <c r="DV531" s="1"/>
      <c r="DW531" s="5"/>
      <c r="DX531" s="1"/>
      <c r="DY531" s="5"/>
      <c r="DZ531" s="5"/>
      <c r="EA531" s="5"/>
      <c r="EB531" s="1"/>
      <c r="EC531" s="5"/>
      <c r="ED531" s="1"/>
      <c r="EE531" s="5"/>
      <c r="EF531" s="5"/>
      <c r="EG531" s="5"/>
      <c r="EH531" s="1"/>
      <c r="EI531" s="5"/>
      <c r="EJ531" s="1"/>
      <c r="EK531" s="5"/>
      <c r="EL531" s="5"/>
      <c r="EM531" s="5"/>
      <c r="EN531" s="1"/>
      <c r="EO531" s="5"/>
      <c r="EP531" s="1"/>
      <c r="EQ531" s="5"/>
      <c r="ER531" s="5"/>
      <c r="ES531" s="5"/>
      <c r="ET531" s="1"/>
      <c r="EU531" s="5"/>
      <c r="EV531" s="1"/>
      <c r="EW531" s="5"/>
      <c r="EX531" s="5"/>
      <c r="EY531" s="5"/>
      <c r="EZ531" s="1"/>
      <c r="FA531" s="5"/>
      <c r="FB531" s="1"/>
      <c r="FC531" s="5"/>
      <c r="FD531" s="4"/>
      <c r="FE531" s="4"/>
      <c r="FF531" s="1"/>
      <c r="FG531" s="4"/>
      <c r="FH531" s="1"/>
      <c r="FI531" s="4"/>
      <c r="FJ531" s="4"/>
      <c r="FK531" s="4"/>
      <c r="FL531" s="1"/>
      <c r="FM531" s="4"/>
      <c r="FN531" s="1"/>
      <c r="FO531" s="4"/>
      <c r="FP531" s="4"/>
      <c r="FQ531" s="4"/>
      <c r="FR531" s="1"/>
      <c r="FS531" s="4"/>
      <c r="FT531" s="1"/>
      <c r="FU531" s="4"/>
      <c r="FV531" s="4"/>
      <c r="FW531" s="4"/>
      <c r="FX531" s="1"/>
      <c r="FY531" s="4"/>
      <c r="FZ531" s="1"/>
      <c r="GA531" s="4"/>
      <c r="GB531" s="4"/>
      <c r="GC531" s="4"/>
      <c r="GD531" s="1"/>
      <c r="GE531" s="4"/>
      <c r="GF531" s="1"/>
      <c r="GG531" s="4"/>
      <c r="GH531" s="4"/>
      <c r="GI531" s="4"/>
      <c r="GJ531" s="1"/>
      <c r="GK531" s="4"/>
      <c r="GL531" s="1"/>
      <c r="GM531" s="4"/>
      <c r="GN531" s="4"/>
      <c r="GO531" s="4"/>
      <c r="GP531" s="1"/>
      <c r="GQ531" s="4"/>
      <c r="GR531" s="1"/>
      <c r="GS531" s="4"/>
      <c r="GT531" s="4"/>
      <c r="GU531" s="4"/>
      <c r="GV531" s="1"/>
      <c r="GW531" s="4"/>
      <c r="GX531" s="1"/>
      <c r="GY531" s="4"/>
    </row>
    <row r="532" spans="1:207" s="8" customFormat="1" x14ac:dyDescent="0.25">
      <c r="A532" s="4"/>
      <c r="B532" s="4"/>
      <c r="C532" s="4"/>
      <c r="D532" s="30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6"/>
      <c r="BM532" s="5"/>
      <c r="BN532" s="4"/>
      <c r="BO532" s="7"/>
      <c r="BP532" s="7"/>
      <c r="BQ532" s="4"/>
      <c r="BR532" s="5"/>
      <c r="BS532" s="5"/>
      <c r="BT532" s="1"/>
      <c r="BU532" s="5"/>
      <c r="BV532" s="1"/>
      <c r="BW532" s="5"/>
      <c r="BX532" s="5"/>
      <c r="BY532" s="5"/>
      <c r="BZ532" s="1"/>
      <c r="CA532" s="5"/>
      <c r="CB532" s="1"/>
      <c r="CC532" s="5"/>
      <c r="CD532" s="5"/>
      <c r="CE532" s="5"/>
      <c r="CF532" s="1"/>
      <c r="CG532" s="5"/>
      <c r="CH532" s="1"/>
      <c r="CI532" s="5"/>
      <c r="CJ532" s="5"/>
      <c r="CK532" s="5"/>
      <c r="CL532" s="1"/>
      <c r="CM532" s="5"/>
      <c r="CN532" s="1"/>
      <c r="CO532" s="5"/>
      <c r="CP532" s="5"/>
      <c r="CQ532" s="5"/>
      <c r="CR532" s="1"/>
      <c r="CS532" s="5"/>
      <c r="CT532" s="1"/>
      <c r="CU532" s="5"/>
      <c r="CV532" s="5"/>
      <c r="CW532" s="5"/>
      <c r="CX532" s="1"/>
      <c r="CY532" s="5"/>
      <c r="CZ532" s="1"/>
      <c r="DA532" s="5"/>
      <c r="DB532" s="5"/>
      <c r="DC532" s="5"/>
      <c r="DD532" s="1"/>
      <c r="DE532" s="5"/>
      <c r="DF532" s="1"/>
      <c r="DG532" s="5"/>
      <c r="DH532" s="5"/>
      <c r="DI532" s="5"/>
      <c r="DJ532" s="1"/>
      <c r="DK532" s="5"/>
      <c r="DL532" s="1"/>
      <c r="DM532" s="5"/>
      <c r="DN532" s="5"/>
      <c r="DO532" s="5"/>
      <c r="DP532" s="1"/>
      <c r="DQ532" s="5"/>
      <c r="DR532" s="1"/>
      <c r="DS532" s="5"/>
      <c r="DT532" s="5"/>
      <c r="DU532" s="5"/>
      <c r="DV532" s="1"/>
      <c r="DW532" s="5"/>
      <c r="DX532" s="1"/>
      <c r="DY532" s="5"/>
      <c r="DZ532" s="5"/>
      <c r="EA532" s="5"/>
      <c r="EB532" s="1"/>
      <c r="EC532" s="5"/>
      <c r="ED532" s="1"/>
      <c r="EE532" s="5"/>
      <c r="EF532" s="5"/>
      <c r="EG532" s="5"/>
      <c r="EH532" s="1"/>
      <c r="EI532" s="5"/>
      <c r="EJ532" s="1"/>
      <c r="EK532" s="5"/>
      <c r="EL532" s="5"/>
      <c r="EM532" s="5"/>
      <c r="EN532" s="1"/>
      <c r="EO532" s="5"/>
      <c r="EP532" s="1"/>
      <c r="EQ532" s="5"/>
      <c r="ER532" s="5"/>
      <c r="ES532" s="5"/>
      <c r="ET532" s="1"/>
      <c r="EU532" s="5"/>
      <c r="EV532" s="1"/>
      <c r="EW532" s="5"/>
      <c r="EX532" s="5"/>
      <c r="EY532" s="5"/>
      <c r="EZ532" s="1"/>
      <c r="FA532" s="5"/>
      <c r="FB532" s="1"/>
      <c r="FC532" s="5"/>
      <c r="FD532" s="4"/>
      <c r="FE532" s="4"/>
      <c r="FF532" s="1"/>
      <c r="FG532" s="4"/>
      <c r="FH532" s="1"/>
      <c r="FI532" s="4"/>
      <c r="FJ532" s="4"/>
      <c r="FK532" s="4"/>
      <c r="FL532" s="1"/>
      <c r="FM532" s="4"/>
      <c r="FN532" s="1"/>
      <c r="FO532" s="4"/>
      <c r="FP532" s="4"/>
      <c r="FQ532" s="4"/>
      <c r="FR532" s="1"/>
      <c r="FS532" s="4"/>
      <c r="FT532" s="1"/>
      <c r="FU532" s="4"/>
      <c r="FV532" s="4"/>
      <c r="FW532" s="4"/>
      <c r="FX532" s="1"/>
      <c r="FY532" s="4"/>
      <c r="FZ532" s="1"/>
      <c r="GA532" s="4"/>
      <c r="GB532" s="4"/>
      <c r="GC532" s="4"/>
      <c r="GD532" s="1"/>
      <c r="GE532" s="4"/>
      <c r="GF532" s="1"/>
      <c r="GG532" s="4"/>
      <c r="GH532" s="4"/>
      <c r="GI532" s="4"/>
      <c r="GJ532" s="1"/>
      <c r="GK532" s="4"/>
      <c r="GL532" s="1"/>
      <c r="GM532" s="4"/>
      <c r="GN532" s="4"/>
      <c r="GO532" s="4"/>
      <c r="GP532" s="1"/>
      <c r="GQ532" s="4"/>
      <c r="GR532" s="1"/>
      <c r="GS532" s="4"/>
      <c r="GT532" s="4"/>
      <c r="GU532" s="4"/>
      <c r="GV532" s="1"/>
      <c r="GW532" s="4"/>
      <c r="GX532" s="1"/>
      <c r="GY532" s="4"/>
    </row>
    <row r="533" spans="1:207" s="8" customFormat="1" x14ac:dyDescent="0.25">
      <c r="A533" s="4"/>
      <c r="B533" s="4"/>
      <c r="C533" s="4"/>
      <c r="D533" s="30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6"/>
      <c r="BM533" s="5"/>
      <c r="BN533" s="4"/>
      <c r="BO533" s="7"/>
      <c r="BP533" s="7"/>
      <c r="BQ533" s="4"/>
      <c r="BR533" s="5"/>
      <c r="BS533" s="5"/>
      <c r="BT533" s="1"/>
      <c r="BU533" s="5"/>
      <c r="BV533" s="1"/>
      <c r="BW533" s="5"/>
      <c r="BX533" s="5"/>
      <c r="BY533" s="5"/>
      <c r="BZ533" s="1"/>
      <c r="CA533" s="5"/>
      <c r="CB533" s="1"/>
      <c r="CC533" s="5"/>
      <c r="CD533" s="5"/>
      <c r="CE533" s="5"/>
      <c r="CF533" s="1"/>
      <c r="CG533" s="5"/>
      <c r="CH533" s="1"/>
      <c r="CI533" s="5"/>
      <c r="CJ533" s="5"/>
      <c r="CK533" s="5"/>
      <c r="CL533" s="1"/>
      <c r="CM533" s="5"/>
      <c r="CN533" s="1"/>
      <c r="CO533" s="5"/>
      <c r="CP533" s="5"/>
      <c r="CQ533" s="5"/>
      <c r="CR533" s="1"/>
      <c r="CS533" s="5"/>
      <c r="CT533" s="1"/>
      <c r="CU533" s="5"/>
      <c r="CV533" s="5"/>
      <c r="CW533" s="5"/>
      <c r="CX533" s="1"/>
      <c r="CY533" s="5"/>
      <c r="CZ533" s="1"/>
      <c r="DA533" s="5"/>
      <c r="DB533" s="5"/>
      <c r="DC533" s="5"/>
      <c r="DD533" s="1"/>
      <c r="DE533" s="5"/>
      <c r="DF533" s="1"/>
      <c r="DG533" s="5"/>
      <c r="DH533" s="5"/>
      <c r="DI533" s="5"/>
      <c r="DJ533" s="1"/>
      <c r="DK533" s="5"/>
      <c r="DL533" s="1"/>
      <c r="DM533" s="5"/>
      <c r="DN533" s="5"/>
      <c r="DO533" s="5"/>
      <c r="DP533" s="1"/>
      <c r="DQ533" s="5"/>
      <c r="DR533" s="1"/>
      <c r="DS533" s="5"/>
      <c r="DT533" s="5"/>
      <c r="DU533" s="5"/>
      <c r="DV533" s="1"/>
      <c r="DW533" s="5"/>
      <c r="DX533" s="1"/>
      <c r="DY533" s="5"/>
      <c r="DZ533" s="5"/>
      <c r="EA533" s="5"/>
      <c r="EB533" s="1"/>
      <c r="EC533" s="5"/>
      <c r="ED533" s="1"/>
      <c r="EE533" s="5"/>
      <c r="EF533" s="5"/>
      <c r="EG533" s="5"/>
      <c r="EH533" s="1"/>
      <c r="EI533" s="5"/>
      <c r="EJ533" s="1"/>
      <c r="EK533" s="5"/>
      <c r="EL533" s="5"/>
      <c r="EM533" s="5"/>
      <c r="EN533" s="1"/>
      <c r="EO533" s="5"/>
      <c r="EP533" s="1"/>
      <c r="EQ533" s="5"/>
      <c r="ER533" s="5"/>
      <c r="ES533" s="5"/>
      <c r="ET533" s="1"/>
      <c r="EU533" s="5"/>
      <c r="EV533" s="1"/>
      <c r="EW533" s="5"/>
      <c r="EX533" s="5"/>
      <c r="EY533" s="5"/>
      <c r="EZ533" s="1"/>
      <c r="FA533" s="5"/>
      <c r="FB533" s="1"/>
      <c r="FC533" s="5"/>
      <c r="FD533" s="4"/>
      <c r="FE533" s="4"/>
      <c r="FF533" s="1"/>
      <c r="FG533" s="4"/>
      <c r="FH533" s="1"/>
      <c r="FI533" s="4"/>
      <c r="FJ533" s="4"/>
      <c r="FK533" s="4"/>
      <c r="FL533" s="1"/>
      <c r="FM533" s="4"/>
      <c r="FN533" s="1"/>
      <c r="FO533" s="4"/>
      <c r="FP533" s="4"/>
      <c r="FQ533" s="4"/>
      <c r="FR533" s="1"/>
      <c r="FS533" s="4"/>
      <c r="FT533" s="1"/>
      <c r="FU533" s="4"/>
      <c r="FV533" s="4"/>
      <c r="FW533" s="4"/>
      <c r="FX533" s="1"/>
      <c r="FY533" s="4"/>
      <c r="FZ533" s="1"/>
      <c r="GA533" s="4"/>
      <c r="GB533" s="4"/>
      <c r="GC533" s="4"/>
      <c r="GD533" s="1"/>
      <c r="GE533" s="4"/>
      <c r="GF533" s="1"/>
      <c r="GG533" s="4"/>
      <c r="GH533" s="4"/>
      <c r="GI533" s="4"/>
      <c r="GJ533" s="1"/>
      <c r="GK533" s="4"/>
      <c r="GL533" s="1"/>
      <c r="GM533" s="4"/>
      <c r="GN533" s="4"/>
      <c r="GO533" s="4"/>
      <c r="GP533" s="1"/>
      <c r="GQ533" s="4"/>
      <c r="GR533" s="1"/>
      <c r="GS533" s="4"/>
      <c r="GT533" s="4"/>
      <c r="GU533" s="4"/>
      <c r="GV533" s="1"/>
      <c r="GW533" s="4"/>
      <c r="GX533" s="1"/>
      <c r="GY533" s="4"/>
    </row>
    <row r="534" spans="1:207" s="8" customFormat="1" x14ac:dyDescent="0.25">
      <c r="A534" s="4"/>
      <c r="B534" s="4"/>
      <c r="C534" s="4"/>
      <c r="D534" s="30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6"/>
      <c r="BM534" s="5"/>
      <c r="BN534" s="4"/>
      <c r="BO534" s="7"/>
      <c r="BP534" s="7"/>
      <c r="BQ534" s="4"/>
      <c r="BR534" s="5"/>
      <c r="BS534" s="5"/>
      <c r="BT534" s="1"/>
      <c r="BU534" s="5"/>
      <c r="BV534" s="1"/>
      <c r="BW534" s="5"/>
      <c r="BX534" s="5"/>
      <c r="BY534" s="5"/>
      <c r="BZ534" s="1"/>
      <c r="CA534" s="5"/>
      <c r="CB534" s="1"/>
      <c r="CC534" s="5"/>
      <c r="CD534" s="5"/>
      <c r="CE534" s="5"/>
      <c r="CF534" s="1"/>
      <c r="CG534" s="5"/>
      <c r="CH534" s="1"/>
      <c r="CI534" s="5"/>
      <c r="CJ534" s="5"/>
      <c r="CK534" s="5"/>
      <c r="CL534" s="1"/>
      <c r="CM534" s="5"/>
      <c r="CN534" s="1"/>
      <c r="CO534" s="5"/>
      <c r="CP534" s="5"/>
      <c r="CQ534" s="5"/>
      <c r="CR534" s="1"/>
      <c r="CS534" s="5"/>
      <c r="CT534" s="1"/>
      <c r="CU534" s="5"/>
      <c r="CV534" s="5"/>
      <c r="CW534" s="5"/>
      <c r="CX534" s="1"/>
      <c r="CY534" s="5"/>
      <c r="CZ534" s="1"/>
      <c r="DA534" s="5"/>
      <c r="DB534" s="5"/>
      <c r="DC534" s="5"/>
      <c r="DD534" s="1"/>
      <c r="DE534" s="5"/>
      <c r="DF534" s="1"/>
      <c r="DG534" s="5"/>
      <c r="DH534" s="5"/>
      <c r="DI534" s="5"/>
      <c r="DJ534" s="1"/>
      <c r="DK534" s="5"/>
      <c r="DL534" s="1"/>
      <c r="DM534" s="5"/>
      <c r="DN534" s="5"/>
      <c r="DO534" s="5"/>
      <c r="DP534" s="1"/>
      <c r="DQ534" s="5"/>
      <c r="DR534" s="1"/>
      <c r="DS534" s="5"/>
      <c r="DT534" s="5"/>
      <c r="DU534" s="5"/>
      <c r="DV534" s="1"/>
      <c r="DW534" s="5"/>
      <c r="DX534" s="1"/>
      <c r="DY534" s="5"/>
      <c r="DZ534" s="5"/>
      <c r="EA534" s="5"/>
      <c r="EB534" s="1"/>
      <c r="EC534" s="5"/>
      <c r="ED534" s="1"/>
      <c r="EE534" s="5"/>
      <c r="EF534" s="5"/>
      <c r="EG534" s="5"/>
      <c r="EH534" s="1"/>
      <c r="EI534" s="5"/>
      <c r="EJ534" s="1"/>
      <c r="EK534" s="5"/>
      <c r="EL534" s="5"/>
      <c r="EM534" s="5"/>
      <c r="EN534" s="1"/>
      <c r="EO534" s="5"/>
      <c r="EP534" s="1"/>
      <c r="EQ534" s="5"/>
      <c r="ER534" s="5"/>
      <c r="ES534" s="5"/>
      <c r="ET534" s="1"/>
      <c r="EU534" s="5"/>
      <c r="EV534" s="1"/>
      <c r="EW534" s="5"/>
      <c r="EX534" s="5"/>
      <c r="EY534" s="5"/>
      <c r="EZ534" s="1"/>
      <c r="FA534" s="5"/>
      <c r="FB534" s="1"/>
      <c r="FC534" s="5"/>
      <c r="FD534" s="4"/>
      <c r="FE534" s="4"/>
      <c r="FF534" s="1"/>
      <c r="FG534" s="4"/>
      <c r="FH534" s="1"/>
      <c r="FI534" s="4"/>
      <c r="FJ534" s="4"/>
      <c r="FK534" s="4"/>
      <c r="FL534" s="1"/>
      <c r="FM534" s="4"/>
      <c r="FN534" s="1"/>
      <c r="FO534" s="4"/>
      <c r="FP534" s="4"/>
      <c r="FQ534" s="4"/>
      <c r="FR534" s="1"/>
      <c r="FS534" s="4"/>
      <c r="FT534" s="1"/>
      <c r="FU534" s="4"/>
      <c r="FV534" s="4"/>
      <c r="FW534" s="4"/>
      <c r="FX534" s="1"/>
      <c r="FY534" s="4"/>
      <c r="FZ534" s="1"/>
      <c r="GA534" s="4"/>
      <c r="GB534" s="4"/>
      <c r="GC534" s="4"/>
      <c r="GD534" s="1"/>
      <c r="GE534" s="4"/>
      <c r="GF534" s="1"/>
      <c r="GG534" s="4"/>
      <c r="GH534" s="4"/>
      <c r="GI534" s="4"/>
      <c r="GJ534" s="1"/>
      <c r="GK534" s="4"/>
      <c r="GL534" s="1"/>
      <c r="GM534" s="4"/>
      <c r="GN534" s="4"/>
      <c r="GO534" s="4"/>
      <c r="GP534" s="1"/>
      <c r="GQ534" s="4"/>
      <c r="GR534" s="1"/>
      <c r="GS534" s="4"/>
      <c r="GT534" s="4"/>
      <c r="GU534" s="4"/>
      <c r="GV534" s="1"/>
      <c r="GW534" s="4"/>
      <c r="GX534" s="1"/>
      <c r="GY534" s="4"/>
    </row>
    <row r="535" spans="1:207" s="8" customFormat="1" x14ac:dyDescent="0.25">
      <c r="A535" s="4"/>
      <c r="B535" s="4"/>
      <c r="C535" s="4"/>
      <c r="D535" s="30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6"/>
      <c r="BM535" s="5"/>
      <c r="BN535" s="4"/>
      <c r="BO535" s="7"/>
      <c r="BP535" s="7"/>
      <c r="BQ535" s="4"/>
      <c r="BR535" s="5"/>
      <c r="BS535" s="5"/>
      <c r="BT535" s="1"/>
      <c r="BU535" s="5"/>
      <c r="BV535" s="1"/>
      <c r="BW535" s="5"/>
      <c r="BX535" s="5"/>
      <c r="BY535" s="5"/>
      <c r="BZ535" s="1"/>
      <c r="CA535" s="5"/>
      <c r="CB535" s="1"/>
      <c r="CC535" s="5"/>
      <c r="CD535" s="5"/>
      <c r="CE535" s="5"/>
      <c r="CF535" s="1"/>
      <c r="CG535" s="5"/>
      <c r="CH535" s="1"/>
      <c r="CI535" s="5"/>
      <c r="CJ535" s="5"/>
      <c r="CK535" s="5"/>
      <c r="CL535" s="1"/>
      <c r="CM535" s="5"/>
      <c r="CN535" s="1"/>
      <c r="CO535" s="5"/>
      <c r="CP535" s="5"/>
      <c r="CQ535" s="5"/>
      <c r="CR535" s="1"/>
      <c r="CS535" s="5"/>
      <c r="CT535" s="1"/>
      <c r="CU535" s="5"/>
      <c r="CV535" s="5"/>
      <c r="CW535" s="5"/>
      <c r="CX535" s="1"/>
      <c r="CY535" s="5"/>
      <c r="CZ535" s="1"/>
      <c r="DA535" s="5"/>
      <c r="DB535" s="5"/>
      <c r="DC535" s="5"/>
      <c r="DD535" s="1"/>
      <c r="DE535" s="5"/>
      <c r="DF535" s="1"/>
      <c r="DG535" s="5"/>
      <c r="DH535" s="5"/>
      <c r="DI535" s="5"/>
      <c r="DJ535" s="1"/>
      <c r="DK535" s="5"/>
      <c r="DL535" s="1"/>
      <c r="DM535" s="5"/>
      <c r="DN535" s="5"/>
      <c r="DO535" s="5"/>
      <c r="DP535" s="1"/>
      <c r="DQ535" s="5"/>
      <c r="DR535" s="1"/>
      <c r="DS535" s="5"/>
      <c r="DT535" s="5"/>
      <c r="DU535" s="5"/>
      <c r="DV535" s="1"/>
      <c r="DW535" s="5"/>
      <c r="DX535" s="1"/>
      <c r="DY535" s="5"/>
      <c r="DZ535" s="5"/>
      <c r="EA535" s="5"/>
      <c r="EB535" s="1"/>
      <c r="EC535" s="5"/>
      <c r="ED535" s="1"/>
      <c r="EE535" s="5"/>
      <c r="EF535" s="5"/>
      <c r="EG535" s="5"/>
      <c r="EH535" s="1"/>
      <c r="EI535" s="5"/>
      <c r="EJ535" s="1"/>
      <c r="EK535" s="5"/>
      <c r="EL535" s="5"/>
      <c r="EM535" s="5"/>
      <c r="EN535" s="1"/>
      <c r="EO535" s="5"/>
      <c r="EP535" s="1"/>
      <c r="EQ535" s="5"/>
      <c r="ER535" s="5"/>
      <c r="ES535" s="5"/>
      <c r="ET535" s="1"/>
      <c r="EU535" s="5"/>
      <c r="EV535" s="1"/>
      <c r="EW535" s="5"/>
      <c r="EX535" s="5"/>
      <c r="EY535" s="5"/>
      <c r="EZ535" s="1"/>
      <c r="FA535" s="5"/>
      <c r="FB535" s="1"/>
      <c r="FC535" s="5"/>
      <c r="FD535" s="4"/>
      <c r="FE535" s="4"/>
      <c r="FF535" s="1"/>
      <c r="FG535" s="4"/>
      <c r="FH535" s="1"/>
      <c r="FI535" s="4"/>
      <c r="FJ535" s="4"/>
      <c r="FK535" s="4"/>
      <c r="FL535" s="1"/>
      <c r="FM535" s="4"/>
      <c r="FN535" s="1"/>
      <c r="FO535" s="4"/>
      <c r="FP535" s="4"/>
      <c r="FQ535" s="4"/>
      <c r="FR535" s="1"/>
      <c r="FS535" s="4"/>
      <c r="FT535" s="1"/>
      <c r="FU535" s="4"/>
      <c r="FV535" s="4"/>
      <c r="FW535" s="4"/>
      <c r="FX535" s="1"/>
      <c r="FY535" s="4"/>
      <c r="FZ535" s="1"/>
      <c r="GA535" s="4"/>
      <c r="GB535" s="4"/>
      <c r="GC535" s="4"/>
      <c r="GD535" s="1"/>
      <c r="GE535" s="4"/>
      <c r="GF535" s="1"/>
      <c r="GG535" s="4"/>
      <c r="GH535" s="4"/>
      <c r="GI535" s="4"/>
      <c r="GJ535" s="1"/>
      <c r="GK535" s="4"/>
      <c r="GL535" s="1"/>
      <c r="GM535" s="4"/>
      <c r="GN535" s="4"/>
      <c r="GO535" s="4"/>
      <c r="GP535" s="1"/>
      <c r="GQ535" s="4"/>
      <c r="GR535" s="1"/>
      <c r="GS535" s="4"/>
      <c r="GT535" s="4"/>
      <c r="GU535" s="4"/>
      <c r="GV535" s="1"/>
      <c r="GW535" s="4"/>
      <c r="GX535" s="1"/>
      <c r="GY535" s="4"/>
    </row>
    <row r="536" spans="1:207" s="8" customFormat="1" x14ac:dyDescent="0.25">
      <c r="A536" s="4"/>
      <c r="B536" s="4"/>
      <c r="C536" s="4"/>
      <c r="D536" s="30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6"/>
      <c r="BM536" s="5"/>
      <c r="BN536" s="4"/>
      <c r="BO536" s="7"/>
      <c r="BP536" s="7"/>
      <c r="BQ536" s="4"/>
      <c r="BR536" s="5"/>
      <c r="BS536" s="5"/>
      <c r="BT536" s="1"/>
      <c r="BU536" s="5"/>
      <c r="BV536" s="1"/>
      <c r="BW536" s="5"/>
      <c r="BX536" s="5"/>
      <c r="BY536" s="5"/>
      <c r="BZ536" s="1"/>
      <c r="CA536" s="5"/>
      <c r="CB536" s="1"/>
      <c r="CC536" s="5"/>
      <c r="CD536" s="5"/>
      <c r="CE536" s="5"/>
      <c r="CF536" s="1"/>
      <c r="CG536" s="5"/>
      <c r="CH536" s="1"/>
      <c r="CI536" s="5"/>
      <c r="CJ536" s="5"/>
      <c r="CK536" s="5"/>
      <c r="CL536" s="1"/>
      <c r="CM536" s="5"/>
      <c r="CN536" s="1"/>
      <c r="CO536" s="5"/>
      <c r="CP536" s="5"/>
      <c r="CQ536" s="5"/>
      <c r="CR536" s="1"/>
      <c r="CS536" s="5"/>
      <c r="CT536" s="1"/>
      <c r="CU536" s="5"/>
      <c r="CV536" s="5"/>
      <c r="CW536" s="5"/>
      <c r="CX536" s="1"/>
      <c r="CY536" s="5"/>
      <c r="CZ536" s="1"/>
      <c r="DA536" s="5"/>
      <c r="DB536" s="5"/>
      <c r="DC536" s="5"/>
      <c r="DD536" s="1"/>
      <c r="DE536" s="5"/>
      <c r="DF536" s="1"/>
      <c r="DG536" s="5"/>
      <c r="DH536" s="5"/>
      <c r="DI536" s="5"/>
      <c r="DJ536" s="1"/>
      <c r="DK536" s="5"/>
      <c r="DL536" s="1"/>
      <c r="DM536" s="5"/>
      <c r="DN536" s="5"/>
      <c r="DO536" s="5"/>
      <c r="DP536" s="1"/>
      <c r="DQ536" s="5"/>
      <c r="DR536" s="1"/>
      <c r="DS536" s="5"/>
      <c r="DT536" s="5"/>
      <c r="DU536" s="5"/>
      <c r="DV536" s="1"/>
      <c r="DW536" s="5"/>
      <c r="DX536" s="1"/>
      <c r="DY536" s="5"/>
      <c r="DZ536" s="5"/>
      <c r="EA536" s="5"/>
      <c r="EB536" s="1"/>
      <c r="EC536" s="5"/>
      <c r="ED536" s="1"/>
      <c r="EE536" s="5"/>
      <c r="EF536" s="5"/>
      <c r="EG536" s="5"/>
      <c r="EH536" s="1"/>
      <c r="EI536" s="5"/>
      <c r="EJ536" s="1"/>
      <c r="EK536" s="5"/>
      <c r="EL536" s="5"/>
      <c r="EM536" s="5"/>
      <c r="EN536" s="1"/>
      <c r="EO536" s="5"/>
      <c r="EP536" s="1"/>
      <c r="EQ536" s="5"/>
      <c r="ER536" s="5"/>
      <c r="ES536" s="5"/>
      <c r="ET536" s="1"/>
      <c r="EU536" s="5"/>
      <c r="EV536" s="1"/>
      <c r="EW536" s="5"/>
      <c r="EX536" s="5"/>
      <c r="EY536" s="5"/>
      <c r="EZ536" s="1"/>
      <c r="FA536" s="5"/>
      <c r="FB536" s="1"/>
      <c r="FC536" s="5"/>
      <c r="FD536" s="4"/>
      <c r="FE536" s="4"/>
      <c r="FF536" s="1"/>
      <c r="FG536" s="4"/>
      <c r="FH536" s="1"/>
      <c r="FI536" s="4"/>
      <c r="FJ536" s="4"/>
      <c r="FK536" s="4"/>
      <c r="FL536" s="1"/>
      <c r="FM536" s="4"/>
      <c r="FN536" s="1"/>
      <c r="FO536" s="4"/>
      <c r="FP536" s="4"/>
      <c r="FQ536" s="4"/>
      <c r="FR536" s="1"/>
      <c r="FS536" s="4"/>
      <c r="FT536" s="1"/>
      <c r="FU536" s="4"/>
      <c r="FV536" s="4"/>
      <c r="FW536" s="4"/>
      <c r="FX536" s="1"/>
      <c r="FY536" s="4"/>
      <c r="FZ536" s="1"/>
      <c r="GA536" s="4"/>
      <c r="GB536" s="4"/>
      <c r="GC536" s="4"/>
      <c r="GD536" s="1"/>
      <c r="GE536" s="4"/>
      <c r="GF536" s="1"/>
      <c r="GG536" s="4"/>
      <c r="GH536" s="4"/>
      <c r="GI536" s="4"/>
      <c r="GJ536" s="1"/>
      <c r="GK536" s="4"/>
      <c r="GL536" s="1"/>
      <c r="GM536" s="4"/>
      <c r="GN536" s="4"/>
      <c r="GO536" s="4"/>
      <c r="GP536" s="1"/>
      <c r="GQ536" s="4"/>
      <c r="GR536" s="1"/>
      <c r="GS536" s="4"/>
      <c r="GT536" s="4"/>
      <c r="GU536" s="4"/>
      <c r="GV536" s="1"/>
      <c r="GW536" s="4"/>
      <c r="GX536" s="1"/>
      <c r="GY536" s="4"/>
    </row>
    <row r="537" spans="1:207" s="8" customFormat="1" x14ac:dyDescent="0.25">
      <c r="A537" s="4"/>
      <c r="B537" s="4"/>
      <c r="C537" s="4"/>
      <c r="D537" s="30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6"/>
      <c r="BM537" s="5"/>
      <c r="BN537" s="4"/>
      <c r="BO537" s="7"/>
      <c r="BP537" s="7"/>
      <c r="BQ537" s="4"/>
      <c r="BR537" s="5"/>
      <c r="BS537" s="5"/>
      <c r="BT537" s="1"/>
      <c r="BU537" s="5"/>
      <c r="BV537" s="1"/>
      <c r="BW537" s="5"/>
      <c r="BX537" s="5"/>
      <c r="BY537" s="5"/>
      <c r="BZ537" s="1"/>
      <c r="CA537" s="5"/>
      <c r="CB537" s="1"/>
      <c r="CC537" s="5"/>
      <c r="CD537" s="5"/>
      <c r="CE537" s="5"/>
      <c r="CF537" s="1"/>
      <c r="CG537" s="5"/>
      <c r="CH537" s="1"/>
      <c r="CI537" s="5"/>
      <c r="CJ537" s="5"/>
      <c r="CK537" s="5"/>
      <c r="CL537" s="1"/>
      <c r="CM537" s="5"/>
      <c r="CN537" s="1"/>
      <c r="CO537" s="5"/>
      <c r="CP537" s="5"/>
      <c r="CQ537" s="5"/>
      <c r="CR537" s="1"/>
      <c r="CS537" s="5"/>
      <c r="CT537" s="1"/>
      <c r="CU537" s="5"/>
      <c r="CV537" s="5"/>
      <c r="CW537" s="5"/>
      <c r="CX537" s="1"/>
      <c r="CY537" s="5"/>
      <c r="CZ537" s="1"/>
      <c r="DA537" s="5"/>
      <c r="DB537" s="5"/>
      <c r="DC537" s="5"/>
      <c r="DD537" s="1"/>
      <c r="DE537" s="5"/>
      <c r="DF537" s="1"/>
      <c r="DG537" s="5"/>
      <c r="DH537" s="5"/>
      <c r="DI537" s="5"/>
      <c r="DJ537" s="1"/>
      <c r="DK537" s="5"/>
      <c r="DL537" s="1"/>
      <c r="DM537" s="5"/>
      <c r="DN537" s="5"/>
      <c r="DO537" s="5"/>
      <c r="DP537" s="1"/>
      <c r="DQ537" s="5"/>
      <c r="DR537" s="1"/>
      <c r="DS537" s="5"/>
      <c r="DT537" s="5"/>
      <c r="DU537" s="5"/>
      <c r="DV537" s="1"/>
      <c r="DW537" s="5"/>
      <c r="DX537" s="1"/>
      <c r="DY537" s="5"/>
      <c r="DZ537" s="5"/>
      <c r="EA537" s="5"/>
      <c r="EB537" s="1"/>
      <c r="EC537" s="5"/>
      <c r="ED537" s="1"/>
      <c r="EE537" s="5"/>
      <c r="EF537" s="5"/>
      <c r="EG537" s="5"/>
      <c r="EH537" s="1"/>
      <c r="EI537" s="5"/>
      <c r="EJ537" s="1"/>
      <c r="EK537" s="5"/>
      <c r="EL537" s="5"/>
      <c r="EM537" s="5"/>
      <c r="EN537" s="1"/>
      <c r="EO537" s="5"/>
      <c r="EP537" s="1"/>
      <c r="EQ537" s="5"/>
      <c r="ER537" s="5"/>
      <c r="ES537" s="5"/>
      <c r="ET537" s="1"/>
      <c r="EU537" s="5"/>
      <c r="EV537" s="1"/>
      <c r="EW537" s="5"/>
      <c r="EX537" s="5"/>
      <c r="EY537" s="5"/>
      <c r="EZ537" s="1"/>
      <c r="FA537" s="5"/>
      <c r="FB537" s="1"/>
      <c r="FC537" s="5"/>
      <c r="FD537" s="4"/>
      <c r="FE537" s="4"/>
      <c r="FF537" s="1"/>
      <c r="FG537" s="4"/>
      <c r="FH537" s="1"/>
      <c r="FI537" s="4"/>
      <c r="FJ537" s="4"/>
      <c r="FK537" s="4"/>
      <c r="FL537" s="1"/>
      <c r="FM537" s="4"/>
      <c r="FN537" s="1"/>
      <c r="FO537" s="4"/>
      <c r="FP537" s="4"/>
      <c r="FQ537" s="4"/>
      <c r="FR537" s="1"/>
      <c r="FS537" s="4"/>
      <c r="FT537" s="1"/>
      <c r="FU537" s="4"/>
      <c r="FV537" s="4"/>
      <c r="FW537" s="4"/>
      <c r="FX537" s="1"/>
      <c r="FY537" s="4"/>
      <c r="FZ537" s="1"/>
      <c r="GA537" s="4"/>
      <c r="GB537" s="4"/>
      <c r="GC537" s="4"/>
      <c r="GD537" s="1"/>
      <c r="GE537" s="4"/>
      <c r="GF537" s="1"/>
      <c r="GG537" s="4"/>
      <c r="GH537" s="4"/>
      <c r="GI537" s="4"/>
      <c r="GJ537" s="1"/>
      <c r="GK537" s="4"/>
      <c r="GL537" s="1"/>
      <c r="GM537" s="4"/>
      <c r="GN537" s="4"/>
      <c r="GO537" s="4"/>
      <c r="GP537" s="1"/>
      <c r="GQ537" s="4"/>
      <c r="GR537" s="1"/>
      <c r="GS537" s="4"/>
      <c r="GT537" s="4"/>
      <c r="GU537" s="4"/>
      <c r="GV537" s="1"/>
      <c r="GW537" s="4"/>
      <c r="GX537" s="1"/>
      <c r="GY537" s="4"/>
    </row>
    <row r="538" spans="1:207" s="8" customFormat="1" x14ac:dyDescent="0.25">
      <c r="A538" s="4"/>
      <c r="B538" s="4"/>
      <c r="C538" s="4"/>
      <c r="D538" s="30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6"/>
      <c r="BM538" s="5"/>
      <c r="BN538" s="4"/>
      <c r="BO538" s="7"/>
      <c r="BP538" s="7"/>
      <c r="BQ538" s="4"/>
      <c r="BR538" s="5"/>
      <c r="BS538" s="5"/>
      <c r="BT538" s="1"/>
      <c r="BU538" s="5"/>
      <c r="BV538" s="1"/>
      <c r="BW538" s="5"/>
      <c r="BX538" s="5"/>
      <c r="BY538" s="5"/>
      <c r="BZ538" s="1"/>
      <c r="CA538" s="5"/>
      <c r="CB538" s="1"/>
      <c r="CC538" s="5"/>
      <c r="CD538" s="5"/>
      <c r="CE538" s="5"/>
      <c r="CF538" s="1"/>
      <c r="CG538" s="5"/>
      <c r="CH538" s="1"/>
      <c r="CI538" s="5"/>
      <c r="CJ538" s="5"/>
      <c r="CK538" s="5"/>
      <c r="CL538" s="1"/>
      <c r="CM538" s="5"/>
      <c r="CN538" s="1"/>
      <c r="CO538" s="5"/>
      <c r="CP538" s="5"/>
      <c r="CQ538" s="5"/>
      <c r="CR538" s="1"/>
      <c r="CS538" s="5"/>
      <c r="CT538" s="1"/>
      <c r="CU538" s="5"/>
      <c r="CV538" s="5"/>
      <c r="CW538" s="5"/>
      <c r="CX538" s="1"/>
      <c r="CY538" s="5"/>
      <c r="CZ538" s="1"/>
      <c r="DA538" s="5"/>
      <c r="DB538" s="5"/>
      <c r="DC538" s="5"/>
      <c r="DD538" s="1"/>
      <c r="DE538" s="5"/>
      <c r="DF538" s="1"/>
      <c r="DG538" s="5"/>
      <c r="DH538" s="5"/>
      <c r="DI538" s="5"/>
      <c r="DJ538" s="1"/>
      <c r="DK538" s="5"/>
      <c r="DL538" s="1"/>
      <c r="DM538" s="5"/>
      <c r="DN538" s="5"/>
      <c r="DO538" s="5"/>
      <c r="DP538" s="1"/>
      <c r="DQ538" s="5"/>
      <c r="DR538" s="1"/>
      <c r="DS538" s="5"/>
      <c r="DT538" s="5"/>
      <c r="DU538" s="5"/>
      <c r="DV538" s="1"/>
      <c r="DW538" s="5"/>
      <c r="DX538" s="1"/>
      <c r="DY538" s="5"/>
      <c r="DZ538" s="5"/>
      <c r="EA538" s="5"/>
      <c r="EB538" s="1"/>
      <c r="EC538" s="5"/>
      <c r="ED538" s="1"/>
      <c r="EE538" s="5"/>
      <c r="EF538" s="5"/>
      <c r="EG538" s="5"/>
      <c r="EH538" s="1"/>
      <c r="EI538" s="5"/>
      <c r="EJ538" s="1"/>
      <c r="EK538" s="5"/>
      <c r="EL538" s="5"/>
      <c r="EM538" s="5"/>
      <c r="EN538" s="1"/>
      <c r="EO538" s="5"/>
      <c r="EP538" s="1"/>
      <c r="EQ538" s="5"/>
      <c r="ER538" s="5"/>
      <c r="ES538" s="5"/>
      <c r="ET538" s="1"/>
      <c r="EU538" s="5"/>
      <c r="EV538" s="1"/>
      <c r="EW538" s="5"/>
      <c r="EX538" s="5"/>
      <c r="EY538" s="5"/>
      <c r="EZ538" s="1"/>
      <c r="FA538" s="5"/>
      <c r="FB538" s="1"/>
      <c r="FC538" s="5"/>
      <c r="FD538" s="4"/>
      <c r="FE538" s="4"/>
      <c r="FF538" s="1"/>
      <c r="FG538" s="4"/>
      <c r="FH538" s="1"/>
      <c r="FI538" s="4"/>
      <c r="FJ538" s="4"/>
      <c r="FK538" s="4"/>
      <c r="FL538" s="1"/>
      <c r="FM538" s="4"/>
      <c r="FN538" s="1"/>
      <c r="FO538" s="4"/>
      <c r="FP538" s="4"/>
      <c r="FQ538" s="4"/>
      <c r="FR538" s="1"/>
      <c r="FS538" s="4"/>
      <c r="FT538" s="1"/>
      <c r="FU538" s="4"/>
      <c r="FV538" s="4"/>
      <c r="FW538" s="4"/>
      <c r="FX538" s="1"/>
      <c r="FY538" s="4"/>
      <c r="FZ538" s="1"/>
      <c r="GA538" s="4"/>
      <c r="GB538" s="4"/>
      <c r="GC538" s="4"/>
      <c r="GD538" s="1"/>
      <c r="GE538" s="4"/>
      <c r="GF538" s="1"/>
      <c r="GG538" s="4"/>
      <c r="GH538" s="4"/>
      <c r="GI538" s="4"/>
      <c r="GJ538" s="1"/>
      <c r="GK538" s="4"/>
      <c r="GL538" s="1"/>
      <c r="GM538" s="4"/>
      <c r="GN538" s="4"/>
      <c r="GO538" s="4"/>
      <c r="GP538" s="1"/>
      <c r="GQ538" s="4"/>
      <c r="GR538" s="1"/>
      <c r="GS538" s="4"/>
      <c r="GT538" s="4"/>
      <c r="GU538" s="4"/>
      <c r="GV538" s="1"/>
      <c r="GW538" s="4"/>
      <c r="GX538" s="1"/>
      <c r="GY538" s="4"/>
    </row>
    <row r="539" spans="1:207" s="8" customFormat="1" x14ac:dyDescent="0.25">
      <c r="A539" s="4"/>
      <c r="B539" s="4"/>
      <c r="C539" s="4"/>
      <c r="D539" s="30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6"/>
      <c r="BM539" s="5"/>
      <c r="BN539" s="4"/>
      <c r="BO539" s="7"/>
      <c r="BP539" s="7"/>
      <c r="BQ539" s="4"/>
      <c r="BR539" s="5"/>
      <c r="BS539" s="5"/>
      <c r="BT539" s="1"/>
      <c r="BU539" s="5"/>
      <c r="BV539" s="1"/>
      <c r="BW539" s="5"/>
      <c r="BX539" s="5"/>
      <c r="BY539" s="5"/>
      <c r="BZ539" s="1"/>
      <c r="CA539" s="5"/>
      <c r="CB539" s="1"/>
      <c r="CC539" s="5"/>
      <c r="CD539" s="5"/>
      <c r="CE539" s="5"/>
      <c r="CF539" s="1"/>
      <c r="CG539" s="5"/>
      <c r="CH539" s="1"/>
      <c r="CI539" s="5"/>
      <c r="CJ539" s="5"/>
      <c r="CK539" s="5"/>
      <c r="CL539" s="1"/>
      <c r="CM539" s="5"/>
      <c r="CN539" s="1"/>
      <c r="CO539" s="5"/>
      <c r="CP539" s="5"/>
      <c r="CQ539" s="5"/>
      <c r="CR539" s="1"/>
      <c r="CS539" s="5"/>
      <c r="CT539" s="1"/>
      <c r="CU539" s="5"/>
      <c r="CV539" s="5"/>
      <c r="CW539" s="5"/>
      <c r="CX539" s="1"/>
      <c r="CY539" s="5"/>
      <c r="CZ539" s="1"/>
      <c r="DA539" s="5"/>
      <c r="DB539" s="5"/>
      <c r="DC539" s="5"/>
      <c r="DD539" s="1"/>
      <c r="DE539" s="5"/>
      <c r="DF539" s="1"/>
      <c r="DG539" s="5"/>
      <c r="DH539" s="5"/>
      <c r="DI539" s="5"/>
      <c r="DJ539" s="1"/>
      <c r="DK539" s="5"/>
      <c r="DL539" s="1"/>
      <c r="DM539" s="5"/>
      <c r="DN539" s="5"/>
      <c r="DO539" s="5"/>
      <c r="DP539" s="1"/>
      <c r="DQ539" s="5"/>
      <c r="DR539" s="1"/>
      <c r="DS539" s="5"/>
      <c r="DT539" s="5"/>
      <c r="DU539" s="5"/>
      <c r="DV539" s="1"/>
      <c r="DW539" s="5"/>
      <c r="DX539" s="1"/>
      <c r="DY539" s="5"/>
      <c r="DZ539" s="5"/>
      <c r="EA539" s="5"/>
      <c r="EB539" s="1"/>
      <c r="EC539" s="5"/>
      <c r="ED539" s="1"/>
      <c r="EE539" s="5"/>
      <c r="EF539" s="5"/>
      <c r="EG539" s="5"/>
      <c r="EH539" s="1"/>
      <c r="EI539" s="5"/>
      <c r="EJ539" s="1"/>
      <c r="EK539" s="5"/>
      <c r="EL539" s="5"/>
      <c r="EM539" s="5"/>
      <c r="EN539" s="1"/>
      <c r="EO539" s="5"/>
      <c r="EP539" s="1"/>
      <c r="EQ539" s="5"/>
      <c r="ER539" s="5"/>
      <c r="ES539" s="5"/>
      <c r="ET539" s="1"/>
      <c r="EU539" s="5"/>
      <c r="EV539" s="1"/>
      <c r="EW539" s="5"/>
      <c r="EX539" s="5"/>
      <c r="EY539" s="5"/>
      <c r="EZ539" s="1"/>
      <c r="FA539" s="5"/>
      <c r="FB539" s="1"/>
      <c r="FC539" s="5"/>
      <c r="FD539" s="4"/>
      <c r="FE539" s="4"/>
      <c r="FF539" s="1"/>
      <c r="FG539" s="4"/>
      <c r="FH539" s="1"/>
      <c r="FI539" s="4"/>
      <c r="FJ539" s="4"/>
      <c r="FK539" s="4"/>
      <c r="FL539" s="1"/>
      <c r="FM539" s="4"/>
      <c r="FN539" s="1"/>
      <c r="FO539" s="4"/>
      <c r="FP539" s="4"/>
      <c r="FQ539" s="4"/>
      <c r="FR539" s="1"/>
      <c r="FS539" s="4"/>
      <c r="FT539" s="1"/>
      <c r="FU539" s="4"/>
      <c r="FV539" s="4"/>
      <c r="FW539" s="4"/>
      <c r="FX539" s="1"/>
      <c r="FY539" s="4"/>
      <c r="FZ539" s="1"/>
      <c r="GA539" s="4"/>
      <c r="GB539" s="4"/>
      <c r="GC539" s="4"/>
      <c r="GD539" s="1"/>
      <c r="GE539" s="4"/>
      <c r="GF539" s="1"/>
      <c r="GG539" s="4"/>
      <c r="GH539" s="4"/>
      <c r="GI539" s="4"/>
      <c r="GJ539" s="1"/>
      <c r="GK539" s="4"/>
      <c r="GL539" s="1"/>
      <c r="GM539" s="4"/>
      <c r="GN539" s="4"/>
      <c r="GO539" s="4"/>
      <c r="GP539" s="1"/>
      <c r="GQ539" s="4"/>
      <c r="GR539" s="1"/>
      <c r="GS539" s="4"/>
      <c r="GT539" s="4"/>
      <c r="GU539" s="4"/>
      <c r="GV539" s="1"/>
      <c r="GW539" s="4"/>
      <c r="GX539" s="1"/>
      <c r="GY539" s="4"/>
    </row>
    <row r="540" spans="1:207" s="8" customFormat="1" x14ac:dyDescent="0.25">
      <c r="A540" s="4"/>
      <c r="B540" s="4"/>
      <c r="C540" s="4"/>
      <c r="D540" s="30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6"/>
      <c r="BM540" s="5"/>
      <c r="BN540" s="4"/>
      <c r="BO540" s="7"/>
      <c r="BP540" s="7"/>
      <c r="BQ540" s="4"/>
      <c r="BR540" s="5"/>
      <c r="BS540" s="5"/>
      <c r="BT540" s="1"/>
      <c r="BU540" s="5"/>
      <c r="BV540" s="1"/>
      <c r="BW540" s="5"/>
      <c r="BX540" s="5"/>
      <c r="BY540" s="5"/>
      <c r="BZ540" s="1"/>
      <c r="CA540" s="5"/>
      <c r="CB540" s="1"/>
      <c r="CC540" s="5"/>
      <c r="CD540" s="5"/>
      <c r="CE540" s="5"/>
      <c r="CF540" s="1"/>
      <c r="CG540" s="5"/>
      <c r="CH540" s="1"/>
      <c r="CI540" s="5"/>
      <c r="CJ540" s="5"/>
      <c r="CK540" s="5"/>
      <c r="CL540" s="1"/>
      <c r="CM540" s="5"/>
      <c r="CN540" s="1"/>
      <c r="CO540" s="5"/>
      <c r="CP540" s="5"/>
      <c r="CQ540" s="5"/>
      <c r="CR540" s="1"/>
      <c r="CS540" s="5"/>
      <c r="CT540" s="1"/>
      <c r="CU540" s="5"/>
      <c r="CV540" s="5"/>
      <c r="CW540" s="5"/>
      <c r="CX540" s="1"/>
      <c r="CY540" s="5"/>
      <c r="CZ540" s="1"/>
      <c r="DA540" s="5"/>
      <c r="DB540" s="5"/>
      <c r="DC540" s="5"/>
      <c r="DD540" s="1"/>
      <c r="DE540" s="5"/>
      <c r="DF540" s="1"/>
      <c r="DG540" s="5"/>
      <c r="DH540" s="5"/>
      <c r="DI540" s="5"/>
      <c r="DJ540" s="1"/>
      <c r="DK540" s="5"/>
      <c r="DL540" s="1"/>
      <c r="DM540" s="5"/>
      <c r="DN540" s="5"/>
      <c r="DO540" s="5"/>
      <c r="DP540" s="1"/>
      <c r="DQ540" s="5"/>
      <c r="DR540" s="1"/>
      <c r="DS540" s="5"/>
      <c r="DT540" s="5"/>
      <c r="DU540" s="5"/>
      <c r="DV540" s="1"/>
      <c r="DW540" s="5"/>
      <c r="DX540" s="1"/>
      <c r="DY540" s="5"/>
      <c r="DZ540" s="5"/>
      <c r="EA540" s="5"/>
      <c r="EB540" s="1"/>
      <c r="EC540" s="5"/>
      <c r="ED540" s="1"/>
      <c r="EE540" s="5"/>
      <c r="EF540" s="5"/>
      <c r="EG540" s="5"/>
      <c r="EH540" s="1"/>
      <c r="EI540" s="5"/>
      <c r="EJ540" s="1"/>
      <c r="EK540" s="5"/>
      <c r="EL540" s="5"/>
      <c r="EM540" s="5"/>
      <c r="EN540" s="1"/>
      <c r="EO540" s="5"/>
      <c r="EP540" s="1"/>
      <c r="EQ540" s="5"/>
      <c r="ER540" s="5"/>
      <c r="ES540" s="5"/>
      <c r="ET540" s="1"/>
      <c r="EU540" s="5"/>
      <c r="EV540" s="1"/>
      <c r="EW540" s="5"/>
      <c r="EX540" s="5"/>
      <c r="EY540" s="5"/>
      <c r="EZ540" s="1"/>
      <c r="FA540" s="5"/>
      <c r="FB540" s="1"/>
      <c r="FC540" s="5"/>
      <c r="FD540" s="4"/>
      <c r="FE540" s="4"/>
      <c r="FF540" s="1"/>
      <c r="FG540" s="4"/>
      <c r="FH540" s="1"/>
      <c r="FI540" s="4"/>
      <c r="FJ540" s="4"/>
      <c r="FK540" s="4"/>
      <c r="FL540" s="1"/>
      <c r="FM540" s="4"/>
      <c r="FN540" s="1"/>
      <c r="FO540" s="4"/>
      <c r="FP540" s="4"/>
      <c r="FQ540" s="4"/>
      <c r="FR540" s="1"/>
      <c r="FS540" s="4"/>
      <c r="FT540" s="1"/>
      <c r="FU540" s="4"/>
      <c r="FV540" s="4"/>
      <c r="FW540" s="4"/>
      <c r="FX540" s="1"/>
      <c r="FY540" s="4"/>
      <c r="FZ540" s="1"/>
      <c r="GA540" s="4"/>
      <c r="GB540" s="4"/>
      <c r="GC540" s="4"/>
      <c r="GD540" s="1"/>
      <c r="GE540" s="4"/>
      <c r="GF540" s="1"/>
      <c r="GG540" s="4"/>
      <c r="GH540" s="4"/>
      <c r="GI540" s="4"/>
      <c r="GJ540" s="1"/>
      <c r="GK540" s="4"/>
      <c r="GL540" s="1"/>
      <c r="GM540" s="4"/>
      <c r="GN540" s="4"/>
      <c r="GO540" s="4"/>
      <c r="GP540" s="1"/>
      <c r="GQ540" s="4"/>
      <c r="GR540" s="1"/>
      <c r="GS540" s="4"/>
      <c r="GT540" s="4"/>
      <c r="GU540" s="4"/>
      <c r="GV540" s="1"/>
      <c r="GW540" s="4"/>
      <c r="GX540" s="1"/>
      <c r="GY540" s="4"/>
    </row>
    <row r="541" spans="1:207" s="8" customFormat="1" x14ac:dyDescent="0.25">
      <c r="A541" s="4"/>
      <c r="B541" s="4"/>
      <c r="C541" s="4"/>
      <c r="D541" s="30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6"/>
      <c r="BM541" s="5"/>
      <c r="BN541" s="4"/>
      <c r="BO541" s="7"/>
      <c r="BP541" s="7"/>
      <c r="BQ541" s="4"/>
      <c r="BR541" s="5"/>
      <c r="BS541" s="5"/>
      <c r="BT541" s="1"/>
      <c r="BU541" s="5"/>
      <c r="BV541" s="1"/>
      <c r="BW541" s="5"/>
      <c r="BX541" s="5"/>
      <c r="BY541" s="5"/>
      <c r="BZ541" s="1"/>
      <c r="CA541" s="5"/>
      <c r="CB541" s="1"/>
      <c r="CC541" s="5"/>
      <c r="CD541" s="5"/>
      <c r="CE541" s="5"/>
      <c r="CF541" s="1"/>
      <c r="CG541" s="5"/>
      <c r="CH541" s="1"/>
      <c r="CI541" s="5"/>
      <c r="CJ541" s="5"/>
      <c r="CK541" s="5"/>
      <c r="CL541" s="1"/>
      <c r="CM541" s="5"/>
      <c r="CN541" s="1"/>
      <c r="CO541" s="5"/>
      <c r="CP541" s="5"/>
      <c r="CQ541" s="5"/>
      <c r="CR541" s="1"/>
      <c r="CS541" s="5"/>
      <c r="CT541" s="1"/>
      <c r="CU541" s="5"/>
      <c r="CV541" s="5"/>
      <c r="CW541" s="5"/>
      <c r="CX541" s="1"/>
      <c r="CY541" s="5"/>
      <c r="CZ541" s="1"/>
      <c r="DA541" s="5"/>
      <c r="DB541" s="5"/>
      <c r="DC541" s="5"/>
      <c r="DD541" s="1"/>
      <c r="DE541" s="5"/>
      <c r="DF541" s="1"/>
      <c r="DG541" s="5"/>
      <c r="DH541" s="5"/>
      <c r="DI541" s="5"/>
      <c r="DJ541" s="1"/>
      <c r="DK541" s="5"/>
      <c r="DL541" s="1"/>
      <c r="DM541" s="5"/>
      <c r="DN541" s="5"/>
      <c r="DO541" s="5"/>
      <c r="DP541" s="1"/>
      <c r="DQ541" s="5"/>
      <c r="DR541" s="1"/>
      <c r="DS541" s="5"/>
      <c r="DT541" s="5"/>
      <c r="DU541" s="5"/>
      <c r="DV541" s="1"/>
      <c r="DW541" s="5"/>
      <c r="DX541" s="1"/>
      <c r="DY541" s="5"/>
      <c r="DZ541" s="5"/>
      <c r="EA541" s="5"/>
      <c r="EB541" s="1"/>
      <c r="EC541" s="5"/>
      <c r="ED541" s="1"/>
      <c r="EE541" s="5"/>
      <c r="EF541" s="5"/>
      <c r="EG541" s="5"/>
      <c r="EH541" s="1"/>
      <c r="EI541" s="5"/>
      <c r="EJ541" s="1"/>
      <c r="EK541" s="5"/>
      <c r="EL541" s="5"/>
      <c r="EM541" s="5"/>
      <c r="EN541" s="1"/>
      <c r="EO541" s="5"/>
      <c r="EP541" s="1"/>
      <c r="EQ541" s="5"/>
      <c r="ER541" s="5"/>
      <c r="ES541" s="5"/>
      <c r="ET541" s="1"/>
      <c r="EU541" s="5"/>
      <c r="EV541" s="1"/>
      <c r="EW541" s="5"/>
      <c r="EX541" s="5"/>
      <c r="EY541" s="5"/>
      <c r="EZ541" s="1"/>
      <c r="FA541" s="5"/>
      <c r="FB541" s="1"/>
      <c r="FC541" s="5"/>
      <c r="FD541" s="4"/>
      <c r="FE541" s="4"/>
      <c r="FF541" s="1"/>
      <c r="FG541" s="4"/>
      <c r="FH541" s="1"/>
      <c r="FI541" s="4"/>
      <c r="FJ541" s="4"/>
      <c r="FK541" s="4"/>
      <c r="FL541" s="1"/>
      <c r="FM541" s="4"/>
      <c r="FN541" s="1"/>
      <c r="FO541" s="4"/>
      <c r="FP541" s="4"/>
      <c r="FQ541" s="4"/>
      <c r="FR541" s="1"/>
      <c r="FS541" s="4"/>
      <c r="FT541" s="1"/>
      <c r="FU541" s="4"/>
      <c r="FV541" s="4"/>
      <c r="FW541" s="4"/>
      <c r="FX541" s="1"/>
      <c r="FY541" s="4"/>
      <c r="FZ541" s="1"/>
      <c r="GA541" s="4"/>
      <c r="GB541" s="4"/>
      <c r="GC541" s="4"/>
      <c r="GD541" s="1"/>
      <c r="GE541" s="4"/>
      <c r="GF541" s="1"/>
      <c r="GG541" s="4"/>
      <c r="GH541" s="4"/>
      <c r="GI541" s="4"/>
      <c r="GJ541" s="1"/>
      <c r="GK541" s="4"/>
      <c r="GL541" s="1"/>
      <c r="GM541" s="4"/>
      <c r="GN541" s="4"/>
      <c r="GO541" s="4"/>
      <c r="GP541" s="1"/>
      <c r="GQ541" s="4"/>
      <c r="GR541" s="1"/>
      <c r="GS541" s="4"/>
      <c r="GT541" s="4"/>
      <c r="GU541" s="4"/>
      <c r="GV541" s="1"/>
      <c r="GW541" s="4"/>
      <c r="GX541" s="1"/>
      <c r="GY541" s="4"/>
    </row>
    <row r="542" spans="1:207" s="8" customFormat="1" x14ac:dyDescent="0.25">
      <c r="A542" s="4"/>
      <c r="B542" s="4"/>
      <c r="C542" s="4"/>
      <c r="D542" s="30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6"/>
      <c r="BM542" s="5"/>
      <c r="BN542" s="4"/>
      <c r="BO542" s="7"/>
      <c r="BP542" s="7"/>
      <c r="BQ542" s="4"/>
      <c r="BR542" s="5"/>
      <c r="BS542" s="5"/>
      <c r="BT542" s="1"/>
      <c r="BU542" s="5"/>
      <c r="BV542" s="1"/>
      <c r="BW542" s="5"/>
      <c r="BX542" s="5"/>
      <c r="BY542" s="5"/>
      <c r="BZ542" s="1"/>
      <c r="CA542" s="5"/>
      <c r="CB542" s="1"/>
      <c r="CC542" s="5"/>
      <c r="CD542" s="5"/>
      <c r="CE542" s="5"/>
      <c r="CF542" s="1"/>
      <c r="CG542" s="5"/>
      <c r="CH542" s="1"/>
      <c r="CI542" s="5"/>
      <c r="CJ542" s="5"/>
      <c r="CK542" s="5"/>
      <c r="CL542" s="1"/>
      <c r="CM542" s="5"/>
      <c r="CN542" s="1"/>
      <c r="CO542" s="5"/>
      <c r="CP542" s="5"/>
      <c r="CQ542" s="5"/>
      <c r="CR542" s="1"/>
      <c r="CS542" s="5"/>
      <c r="CT542" s="1"/>
      <c r="CU542" s="5"/>
      <c r="CV542" s="5"/>
      <c r="CW542" s="5"/>
      <c r="CX542" s="1"/>
      <c r="CY542" s="5"/>
      <c r="CZ542" s="1"/>
      <c r="DA542" s="5"/>
      <c r="DB542" s="5"/>
      <c r="DC542" s="5"/>
      <c r="DD542" s="1"/>
      <c r="DE542" s="5"/>
      <c r="DF542" s="1"/>
      <c r="DG542" s="5"/>
      <c r="DH542" s="5"/>
      <c r="DI542" s="5"/>
      <c r="DJ542" s="1"/>
      <c r="DK542" s="5"/>
      <c r="DL542" s="1"/>
      <c r="DM542" s="5"/>
      <c r="DN542" s="5"/>
      <c r="DO542" s="5"/>
      <c r="DP542" s="1"/>
      <c r="DQ542" s="5"/>
      <c r="DR542" s="1"/>
      <c r="DS542" s="5"/>
      <c r="DT542" s="5"/>
      <c r="DU542" s="5"/>
      <c r="DV542" s="1"/>
      <c r="DW542" s="5"/>
      <c r="DX542" s="1"/>
      <c r="DY542" s="5"/>
      <c r="DZ542" s="5"/>
      <c r="EA542" s="5"/>
      <c r="EB542" s="1"/>
      <c r="EC542" s="5"/>
      <c r="ED542" s="1"/>
      <c r="EE542" s="5"/>
      <c r="EF542" s="5"/>
      <c r="EG542" s="5"/>
      <c r="EH542" s="1"/>
      <c r="EI542" s="5"/>
      <c r="EJ542" s="1"/>
      <c r="EK542" s="5"/>
      <c r="EL542" s="5"/>
      <c r="EM542" s="5"/>
      <c r="EN542" s="1"/>
      <c r="EO542" s="5"/>
      <c r="EP542" s="1"/>
      <c r="EQ542" s="5"/>
      <c r="ER542" s="5"/>
      <c r="ES542" s="5"/>
      <c r="ET542" s="1"/>
      <c r="EU542" s="5"/>
      <c r="EV542" s="1"/>
      <c r="EW542" s="5"/>
      <c r="EX542" s="5"/>
      <c r="EY542" s="5"/>
      <c r="EZ542" s="1"/>
      <c r="FA542" s="5"/>
      <c r="FB542" s="1"/>
      <c r="FC542" s="5"/>
      <c r="FD542" s="4"/>
      <c r="FE542" s="4"/>
      <c r="FF542" s="1"/>
      <c r="FG542" s="4"/>
      <c r="FH542" s="1"/>
      <c r="FI542" s="4"/>
      <c r="FJ542" s="4"/>
      <c r="FK542" s="4"/>
      <c r="FL542" s="1"/>
      <c r="FM542" s="4"/>
      <c r="FN542" s="1"/>
      <c r="FO542" s="4"/>
      <c r="FP542" s="4"/>
      <c r="FQ542" s="4"/>
      <c r="FR542" s="1"/>
      <c r="FS542" s="4"/>
      <c r="FT542" s="1"/>
      <c r="FU542" s="4"/>
      <c r="FV542" s="4"/>
      <c r="FW542" s="4"/>
      <c r="FX542" s="1"/>
      <c r="FY542" s="4"/>
      <c r="FZ542" s="1"/>
      <c r="GA542" s="4"/>
      <c r="GB542" s="4"/>
      <c r="GC542" s="4"/>
      <c r="GD542" s="1"/>
      <c r="GE542" s="4"/>
      <c r="GF542" s="1"/>
      <c r="GG542" s="4"/>
      <c r="GH542" s="4"/>
      <c r="GI542" s="4"/>
      <c r="GJ542" s="1"/>
      <c r="GK542" s="4"/>
      <c r="GL542" s="1"/>
      <c r="GM542" s="4"/>
      <c r="GN542" s="4"/>
      <c r="GO542" s="4"/>
      <c r="GP542" s="1"/>
      <c r="GQ542" s="4"/>
      <c r="GR542" s="1"/>
      <c r="GS542" s="4"/>
      <c r="GT542" s="4"/>
      <c r="GU542" s="4"/>
      <c r="GV542" s="1"/>
      <c r="GW542" s="4"/>
      <c r="GX542" s="1"/>
      <c r="GY542" s="4"/>
    </row>
    <row r="543" spans="1:207" s="8" customFormat="1" x14ac:dyDescent="0.25">
      <c r="A543" s="4"/>
      <c r="B543" s="4"/>
      <c r="C543" s="4"/>
      <c r="D543" s="30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6"/>
      <c r="BM543" s="5"/>
      <c r="BN543" s="4"/>
      <c r="BO543" s="7"/>
      <c r="BP543" s="7"/>
      <c r="BQ543" s="4"/>
      <c r="BR543" s="5"/>
      <c r="BS543" s="5"/>
      <c r="BT543" s="1"/>
      <c r="BU543" s="5"/>
      <c r="BV543" s="1"/>
      <c r="BW543" s="5"/>
      <c r="BX543" s="5"/>
      <c r="BY543" s="5"/>
      <c r="BZ543" s="1"/>
      <c r="CA543" s="5"/>
      <c r="CB543" s="1"/>
      <c r="CC543" s="5"/>
      <c r="CD543" s="5"/>
      <c r="CE543" s="5"/>
      <c r="CF543" s="1"/>
      <c r="CG543" s="5"/>
      <c r="CH543" s="1"/>
      <c r="CI543" s="5"/>
      <c r="CJ543" s="5"/>
      <c r="CK543" s="5"/>
      <c r="CL543" s="1"/>
      <c r="CM543" s="5"/>
      <c r="CN543" s="1"/>
      <c r="CO543" s="5"/>
      <c r="CP543" s="5"/>
      <c r="CQ543" s="5"/>
      <c r="CR543" s="1"/>
      <c r="CS543" s="5"/>
      <c r="CT543" s="1"/>
      <c r="CU543" s="5"/>
      <c r="CV543" s="5"/>
      <c r="CW543" s="5"/>
      <c r="CX543" s="1"/>
      <c r="CY543" s="5"/>
      <c r="CZ543" s="1"/>
      <c r="DA543" s="5"/>
      <c r="DB543" s="5"/>
      <c r="DC543" s="5"/>
      <c r="DD543" s="1"/>
      <c r="DE543" s="5"/>
      <c r="DF543" s="1"/>
      <c r="DG543" s="5"/>
      <c r="DH543" s="5"/>
      <c r="DI543" s="5"/>
      <c r="DJ543" s="1"/>
      <c r="DK543" s="5"/>
      <c r="DL543" s="1"/>
      <c r="DM543" s="5"/>
      <c r="DN543" s="5"/>
      <c r="DO543" s="5"/>
      <c r="DP543" s="1"/>
      <c r="DQ543" s="5"/>
      <c r="DR543" s="1"/>
      <c r="DS543" s="5"/>
      <c r="DT543" s="5"/>
      <c r="DU543" s="5"/>
      <c r="DV543" s="1"/>
      <c r="DW543" s="5"/>
      <c r="DX543" s="1"/>
      <c r="DY543" s="5"/>
      <c r="DZ543" s="5"/>
      <c r="EA543" s="5"/>
      <c r="EB543" s="1"/>
      <c r="EC543" s="5"/>
      <c r="ED543" s="1"/>
      <c r="EE543" s="5"/>
      <c r="EF543" s="5"/>
      <c r="EG543" s="5"/>
      <c r="EH543" s="1"/>
      <c r="EI543" s="5"/>
      <c r="EJ543" s="1"/>
      <c r="EK543" s="5"/>
      <c r="EL543" s="5"/>
      <c r="EM543" s="5"/>
      <c r="EN543" s="1"/>
      <c r="EO543" s="5"/>
      <c r="EP543" s="1"/>
      <c r="EQ543" s="5"/>
      <c r="ER543" s="5"/>
      <c r="ES543" s="5"/>
      <c r="ET543" s="1"/>
      <c r="EU543" s="5"/>
      <c r="EV543" s="1"/>
      <c r="EW543" s="5"/>
      <c r="EX543" s="5"/>
      <c r="EY543" s="5"/>
      <c r="EZ543" s="1"/>
      <c r="FA543" s="5"/>
      <c r="FB543" s="1"/>
      <c r="FC543" s="5"/>
      <c r="FD543" s="4"/>
      <c r="FE543" s="4"/>
      <c r="FF543" s="1"/>
      <c r="FG543" s="4"/>
      <c r="FH543" s="1"/>
      <c r="FI543" s="4"/>
      <c r="FJ543" s="4"/>
      <c r="FK543" s="4"/>
      <c r="FL543" s="1"/>
      <c r="FM543" s="4"/>
      <c r="FN543" s="1"/>
      <c r="FO543" s="4"/>
      <c r="FP543" s="4"/>
      <c r="FQ543" s="4"/>
      <c r="FR543" s="1"/>
      <c r="FS543" s="4"/>
      <c r="FT543" s="1"/>
      <c r="FU543" s="4"/>
      <c r="FV543" s="4"/>
      <c r="FW543" s="4"/>
      <c r="FX543" s="1"/>
      <c r="FY543" s="4"/>
      <c r="FZ543" s="1"/>
      <c r="GA543" s="4"/>
      <c r="GB543" s="4"/>
      <c r="GC543" s="4"/>
      <c r="GD543" s="1"/>
      <c r="GE543" s="4"/>
      <c r="GF543" s="1"/>
      <c r="GG543" s="4"/>
      <c r="GH543" s="4"/>
      <c r="GI543" s="4"/>
      <c r="GJ543" s="1"/>
      <c r="GK543" s="4"/>
      <c r="GL543" s="1"/>
      <c r="GM543" s="4"/>
      <c r="GN543" s="4"/>
      <c r="GO543" s="4"/>
      <c r="GP543" s="1"/>
      <c r="GQ543" s="4"/>
      <c r="GR543" s="1"/>
      <c r="GS543" s="4"/>
      <c r="GT543" s="4"/>
      <c r="GU543" s="4"/>
      <c r="GV543" s="1"/>
      <c r="GW543" s="4"/>
      <c r="GX543" s="1"/>
      <c r="GY543" s="4"/>
    </row>
    <row r="544" spans="1:207" s="8" customFormat="1" x14ac:dyDescent="0.25">
      <c r="A544" s="4"/>
      <c r="B544" s="4"/>
      <c r="C544" s="4"/>
      <c r="D544" s="30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6"/>
      <c r="BM544" s="5"/>
      <c r="BN544" s="4"/>
      <c r="BO544" s="7"/>
      <c r="BP544" s="7"/>
      <c r="BQ544" s="4"/>
      <c r="BR544" s="5"/>
      <c r="BS544" s="5"/>
      <c r="BT544" s="1"/>
      <c r="BU544" s="5"/>
      <c r="BV544" s="1"/>
      <c r="BW544" s="5"/>
      <c r="BX544" s="5"/>
      <c r="BY544" s="5"/>
      <c r="BZ544" s="1"/>
      <c r="CA544" s="5"/>
      <c r="CB544" s="1"/>
      <c r="CC544" s="5"/>
      <c r="CD544" s="5"/>
      <c r="CE544" s="5"/>
      <c r="CF544" s="1"/>
      <c r="CG544" s="5"/>
      <c r="CH544" s="1"/>
      <c r="CI544" s="5"/>
      <c r="CJ544" s="5"/>
      <c r="CK544" s="5"/>
      <c r="CL544" s="1"/>
      <c r="CM544" s="5"/>
      <c r="CN544" s="1"/>
      <c r="CO544" s="5"/>
      <c r="CP544" s="5"/>
      <c r="CQ544" s="5"/>
      <c r="CR544" s="1"/>
      <c r="CS544" s="5"/>
      <c r="CT544" s="1"/>
      <c r="CU544" s="5"/>
      <c r="CV544" s="5"/>
      <c r="CW544" s="5"/>
      <c r="CX544" s="1"/>
      <c r="CY544" s="5"/>
      <c r="CZ544" s="1"/>
      <c r="DA544" s="5"/>
      <c r="DB544" s="5"/>
      <c r="DC544" s="5"/>
      <c r="DD544" s="1"/>
      <c r="DE544" s="5"/>
      <c r="DF544" s="1"/>
      <c r="DG544" s="5"/>
      <c r="DH544" s="5"/>
      <c r="DI544" s="5"/>
      <c r="DJ544" s="1"/>
      <c r="DK544" s="5"/>
      <c r="DL544" s="1"/>
      <c r="DM544" s="5"/>
      <c r="DN544" s="5"/>
      <c r="DO544" s="5"/>
      <c r="DP544" s="1"/>
      <c r="DQ544" s="5"/>
      <c r="DR544" s="1"/>
      <c r="DS544" s="5"/>
      <c r="DT544" s="5"/>
      <c r="DU544" s="5"/>
      <c r="DV544" s="1"/>
      <c r="DW544" s="5"/>
      <c r="DX544" s="1"/>
      <c r="DY544" s="5"/>
      <c r="DZ544" s="5"/>
      <c r="EA544" s="5"/>
      <c r="EB544" s="1"/>
      <c r="EC544" s="5"/>
      <c r="ED544" s="1"/>
      <c r="EE544" s="5"/>
      <c r="EF544" s="5"/>
      <c r="EG544" s="5"/>
      <c r="EH544" s="1"/>
      <c r="EI544" s="5"/>
      <c r="EJ544" s="1"/>
      <c r="EK544" s="5"/>
      <c r="EL544" s="5"/>
      <c r="EM544" s="5"/>
      <c r="EN544" s="1"/>
      <c r="EO544" s="5"/>
      <c r="EP544" s="1"/>
      <c r="EQ544" s="5"/>
      <c r="ER544" s="5"/>
      <c r="ES544" s="5"/>
      <c r="ET544" s="1"/>
      <c r="EU544" s="5"/>
      <c r="EV544" s="1"/>
      <c r="EW544" s="5"/>
      <c r="EX544" s="5"/>
      <c r="EY544" s="5"/>
      <c r="EZ544" s="1"/>
      <c r="FA544" s="5"/>
      <c r="FB544" s="1"/>
      <c r="FC544" s="5"/>
      <c r="FD544" s="4"/>
      <c r="FE544" s="4"/>
      <c r="FF544" s="1"/>
      <c r="FG544" s="4"/>
      <c r="FH544" s="1"/>
      <c r="FI544" s="4"/>
      <c r="FJ544" s="4"/>
      <c r="FK544" s="4"/>
      <c r="FL544" s="1"/>
      <c r="FM544" s="4"/>
      <c r="FN544" s="1"/>
      <c r="FO544" s="4"/>
      <c r="FP544" s="4"/>
      <c r="FQ544" s="4"/>
      <c r="FR544" s="1"/>
      <c r="FS544" s="4"/>
      <c r="FT544" s="1"/>
      <c r="FU544" s="4"/>
      <c r="FV544" s="4"/>
      <c r="FW544" s="4"/>
      <c r="FX544" s="1"/>
      <c r="FY544" s="4"/>
      <c r="FZ544" s="1"/>
      <c r="GA544" s="4"/>
      <c r="GB544" s="4"/>
      <c r="GC544" s="4"/>
      <c r="GD544" s="1"/>
      <c r="GE544" s="4"/>
      <c r="GF544" s="1"/>
      <c r="GG544" s="4"/>
      <c r="GH544" s="4"/>
      <c r="GI544" s="4"/>
      <c r="GJ544" s="1"/>
      <c r="GK544" s="4"/>
      <c r="GL544" s="1"/>
      <c r="GM544" s="4"/>
      <c r="GN544" s="4"/>
      <c r="GO544" s="4"/>
      <c r="GP544" s="1"/>
      <c r="GQ544" s="4"/>
      <c r="GR544" s="1"/>
      <c r="GS544" s="4"/>
      <c r="GT544" s="4"/>
      <c r="GU544" s="4"/>
      <c r="GV544" s="1"/>
      <c r="GW544" s="4"/>
      <c r="GX544" s="1"/>
      <c r="GY544" s="4"/>
    </row>
    <row r="545" spans="1:207" s="8" customFormat="1" x14ac:dyDescent="0.25">
      <c r="A545" s="4"/>
      <c r="B545" s="4"/>
      <c r="C545" s="4"/>
      <c r="D545" s="30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6"/>
      <c r="BM545" s="5"/>
      <c r="BN545" s="4"/>
      <c r="BO545" s="7"/>
      <c r="BP545" s="7"/>
      <c r="BQ545" s="4"/>
      <c r="BR545" s="5"/>
      <c r="BS545" s="5"/>
      <c r="BT545" s="1"/>
      <c r="BU545" s="5"/>
      <c r="BV545" s="1"/>
      <c r="BW545" s="5"/>
      <c r="BX545" s="5"/>
      <c r="BY545" s="5"/>
      <c r="BZ545" s="1"/>
      <c r="CA545" s="5"/>
      <c r="CB545" s="1"/>
      <c r="CC545" s="5"/>
      <c r="CD545" s="5"/>
      <c r="CE545" s="5"/>
      <c r="CF545" s="1"/>
      <c r="CG545" s="5"/>
      <c r="CH545" s="1"/>
      <c r="CI545" s="5"/>
      <c r="CJ545" s="5"/>
      <c r="CK545" s="5"/>
      <c r="CL545" s="1"/>
      <c r="CM545" s="5"/>
      <c r="CN545" s="1"/>
      <c r="CO545" s="5"/>
      <c r="CP545" s="5"/>
      <c r="CQ545" s="5"/>
      <c r="CR545" s="1"/>
      <c r="CS545" s="5"/>
      <c r="CT545" s="1"/>
      <c r="CU545" s="5"/>
      <c r="CV545" s="5"/>
      <c r="CW545" s="5"/>
      <c r="CX545" s="1"/>
      <c r="CY545" s="5"/>
      <c r="CZ545" s="1"/>
      <c r="DA545" s="5"/>
      <c r="DB545" s="5"/>
      <c r="DC545" s="5"/>
      <c r="DD545" s="1"/>
      <c r="DE545" s="5"/>
      <c r="DF545" s="1"/>
      <c r="DG545" s="5"/>
      <c r="DH545" s="5"/>
      <c r="DI545" s="5"/>
      <c r="DJ545" s="1"/>
      <c r="DK545" s="5"/>
      <c r="DL545" s="1"/>
      <c r="DM545" s="5"/>
      <c r="DN545" s="5"/>
      <c r="DO545" s="5"/>
      <c r="DP545" s="1"/>
      <c r="DQ545" s="5"/>
      <c r="DR545" s="1"/>
      <c r="DS545" s="5"/>
      <c r="DT545" s="5"/>
      <c r="DU545" s="5"/>
      <c r="DV545" s="1"/>
      <c r="DW545" s="5"/>
      <c r="DX545" s="1"/>
      <c r="DY545" s="5"/>
      <c r="DZ545" s="5"/>
      <c r="EA545" s="5"/>
      <c r="EB545" s="1"/>
      <c r="EC545" s="5"/>
      <c r="ED545" s="1"/>
      <c r="EE545" s="5"/>
      <c r="EF545" s="5"/>
      <c r="EG545" s="5"/>
      <c r="EH545" s="1"/>
      <c r="EI545" s="5"/>
      <c r="EJ545" s="1"/>
      <c r="EK545" s="5"/>
      <c r="EL545" s="5"/>
      <c r="EM545" s="5"/>
      <c r="EN545" s="1"/>
      <c r="EO545" s="5"/>
      <c r="EP545" s="1"/>
      <c r="EQ545" s="5"/>
      <c r="ER545" s="5"/>
      <c r="ES545" s="5"/>
      <c r="ET545" s="1"/>
      <c r="EU545" s="5"/>
      <c r="EV545" s="1"/>
      <c r="EW545" s="5"/>
      <c r="EX545" s="5"/>
      <c r="EY545" s="5"/>
      <c r="EZ545" s="1"/>
      <c r="FA545" s="5"/>
      <c r="FB545" s="1"/>
      <c r="FC545" s="5"/>
      <c r="FD545" s="4"/>
      <c r="FE545" s="4"/>
      <c r="FF545" s="1"/>
      <c r="FG545" s="4"/>
      <c r="FH545" s="1"/>
      <c r="FI545" s="4"/>
      <c r="FJ545" s="4"/>
      <c r="FK545" s="4"/>
      <c r="FL545" s="1"/>
      <c r="FM545" s="4"/>
      <c r="FN545" s="1"/>
      <c r="FO545" s="4"/>
      <c r="FP545" s="4"/>
      <c r="FQ545" s="4"/>
      <c r="FR545" s="1"/>
      <c r="FS545" s="4"/>
      <c r="FT545" s="1"/>
      <c r="FU545" s="4"/>
      <c r="FV545" s="4"/>
      <c r="FW545" s="4"/>
      <c r="FX545" s="1"/>
      <c r="FY545" s="4"/>
      <c r="FZ545" s="1"/>
      <c r="GA545" s="4"/>
      <c r="GB545" s="4"/>
      <c r="GC545" s="4"/>
      <c r="GD545" s="1"/>
      <c r="GE545" s="4"/>
      <c r="GF545" s="1"/>
      <c r="GG545" s="4"/>
      <c r="GH545" s="4"/>
      <c r="GI545" s="4"/>
      <c r="GJ545" s="1"/>
      <c r="GK545" s="4"/>
      <c r="GL545" s="1"/>
      <c r="GM545" s="4"/>
      <c r="GN545" s="4"/>
      <c r="GO545" s="4"/>
      <c r="GP545" s="1"/>
      <c r="GQ545" s="4"/>
      <c r="GR545" s="1"/>
      <c r="GS545" s="4"/>
      <c r="GT545" s="4"/>
      <c r="GU545" s="4"/>
      <c r="GV545" s="1"/>
      <c r="GW545" s="4"/>
      <c r="GX545" s="1"/>
      <c r="GY545" s="4"/>
    </row>
    <row r="546" spans="1:207" s="8" customFormat="1" x14ac:dyDescent="0.25">
      <c r="A546" s="4"/>
      <c r="B546" s="4"/>
      <c r="C546" s="4"/>
      <c r="D546" s="30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6"/>
      <c r="BM546" s="5"/>
      <c r="BN546" s="4"/>
      <c r="BO546" s="7"/>
      <c r="BP546" s="7"/>
      <c r="BQ546" s="4"/>
      <c r="BR546" s="5"/>
      <c r="BS546" s="5"/>
      <c r="BT546" s="1"/>
      <c r="BU546" s="5"/>
      <c r="BV546" s="1"/>
      <c r="BW546" s="5"/>
      <c r="BX546" s="5"/>
      <c r="BY546" s="5"/>
      <c r="BZ546" s="1"/>
      <c r="CA546" s="5"/>
      <c r="CB546" s="1"/>
      <c r="CC546" s="5"/>
      <c r="CD546" s="5"/>
      <c r="CE546" s="5"/>
      <c r="CF546" s="1"/>
      <c r="CG546" s="5"/>
      <c r="CH546" s="1"/>
      <c r="CI546" s="5"/>
      <c r="CJ546" s="5"/>
      <c r="CK546" s="5"/>
      <c r="CL546" s="1"/>
      <c r="CM546" s="5"/>
      <c r="CN546" s="1"/>
      <c r="CO546" s="5"/>
      <c r="CP546" s="5"/>
      <c r="CQ546" s="5"/>
      <c r="CR546" s="1"/>
      <c r="CS546" s="5"/>
      <c r="CT546" s="1"/>
      <c r="CU546" s="5"/>
      <c r="CV546" s="5"/>
      <c r="CW546" s="5"/>
      <c r="CX546" s="1"/>
      <c r="CY546" s="5"/>
      <c r="CZ546" s="1"/>
      <c r="DA546" s="5"/>
      <c r="DB546" s="5"/>
      <c r="DC546" s="5"/>
      <c r="DD546" s="1"/>
      <c r="DE546" s="5"/>
      <c r="DF546" s="1"/>
      <c r="DG546" s="5"/>
      <c r="DH546" s="5"/>
      <c r="DI546" s="5"/>
      <c r="DJ546" s="1"/>
      <c r="DK546" s="5"/>
      <c r="DL546" s="1"/>
      <c r="DM546" s="5"/>
      <c r="DN546" s="5"/>
      <c r="DO546" s="5"/>
      <c r="DP546" s="1"/>
      <c r="DQ546" s="5"/>
      <c r="DR546" s="1"/>
      <c r="DS546" s="5"/>
      <c r="DT546" s="5"/>
      <c r="DU546" s="5"/>
      <c r="DV546" s="1"/>
      <c r="DW546" s="5"/>
      <c r="DX546" s="1"/>
      <c r="DY546" s="5"/>
      <c r="DZ546" s="5"/>
      <c r="EA546" s="5"/>
      <c r="EB546" s="1"/>
      <c r="EC546" s="5"/>
      <c r="ED546" s="1"/>
      <c r="EE546" s="5"/>
      <c r="EF546" s="5"/>
      <c r="EG546" s="5"/>
      <c r="EH546" s="1"/>
      <c r="EI546" s="5"/>
      <c r="EJ546" s="1"/>
      <c r="EK546" s="5"/>
      <c r="EL546" s="5"/>
      <c r="EM546" s="5"/>
      <c r="EN546" s="1"/>
      <c r="EO546" s="5"/>
      <c r="EP546" s="1"/>
      <c r="EQ546" s="5"/>
      <c r="ER546" s="5"/>
      <c r="ES546" s="5"/>
      <c r="ET546" s="1"/>
      <c r="EU546" s="5"/>
      <c r="EV546" s="1"/>
      <c r="EW546" s="5"/>
      <c r="EX546" s="5"/>
      <c r="EY546" s="5"/>
      <c r="EZ546" s="1"/>
      <c r="FA546" s="5"/>
      <c r="FB546" s="1"/>
      <c r="FC546" s="5"/>
      <c r="FD546" s="4"/>
      <c r="FE546" s="4"/>
      <c r="FF546" s="1"/>
      <c r="FG546" s="4"/>
      <c r="FH546" s="1"/>
      <c r="FI546" s="4"/>
      <c r="FJ546" s="4"/>
      <c r="FK546" s="4"/>
      <c r="FL546" s="1"/>
      <c r="FM546" s="4"/>
      <c r="FN546" s="1"/>
      <c r="FO546" s="4"/>
      <c r="FP546" s="4"/>
      <c r="FQ546" s="4"/>
      <c r="FR546" s="1"/>
      <c r="FS546" s="4"/>
      <c r="FT546" s="1"/>
      <c r="FU546" s="4"/>
      <c r="FV546" s="4"/>
      <c r="FW546" s="4"/>
      <c r="FX546" s="1"/>
      <c r="FY546" s="4"/>
      <c r="FZ546" s="1"/>
      <c r="GA546" s="4"/>
      <c r="GB546" s="4"/>
      <c r="GC546" s="4"/>
      <c r="GD546" s="1"/>
      <c r="GE546" s="4"/>
      <c r="GF546" s="1"/>
      <c r="GG546" s="4"/>
      <c r="GH546" s="4"/>
      <c r="GI546" s="4"/>
      <c r="GJ546" s="1"/>
      <c r="GK546" s="4"/>
      <c r="GL546" s="1"/>
      <c r="GM546" s="4"/>
      <c r="GN546" s="4"/>
      <c r="GO546" s="4"/>
      <c r="GP546" s="1"/>
      <c r="GQ546" s="4"/>
      <c r="GR546" s="1"/>
      <c r="GS546" s="4"/>
      <c r="GT546" s="4"/>
      <c r="GU546" s="4"/>
      <c r="GV546" s="1"/>
      <c r="GW546" s="4"/>
      <c r="GX546" s="1"/>
      <c r="GY546" s="4"/>
    </row>
    <row r="547" spans="1:207" s="8" customFormat="1" x14ac:dyDescent="0.25">
      <c r="A547" s="4"/>
      <c r="B547" s="4"/>
      <c r="C547" s="4"/>
      <c r="D547" s="30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6"/>
      <c r="BM547" s="5"/>
      <c r="BN547" s="4"/>
      <c r="BO547" s="7"/>
      <c r="BP547" s="7"/>
      <c r="BQ547" s="4"/>
      <c r="BR547" s="5"/>
      <c r="BS547" s="5"/>
      <c r="BT547" s="1"/>
      <c r="BU547" s="5"/>
      <c r="BV547" s="1"/>
      <c r="BW547" s="5"/>
      <c r="BX547" s="5"/>
      <c r="BY547" s="5"/>
      <c r="BZ547" s="1"/>
      <c r="CA547" s="5"/>
      <c r="CB547" s="1"/>
      <c r="CC547" s="5"/>
      <c r="CD547" s="5"/>
      <c r="CE547" s="5"/>
      <c r="CF547" s="1"/>
      <c r="CG547" s="5"/>
      <c r="CH547" s="1"/>
      <c r="CI547" s="5"/>
      <c r="CJ547" s="5"/>
      <c r="CK547" s="5"/>
      <c r="CL547" s="1"/>
      <c r="CM547" s="5"/>
      <c r="CN547" s="1"/>
      <c r="CO547" s="5"/>
      <c r="CP547" s="5"/>
      <c r="CQ547" s="5"/>
      <c r="CR547" s="1"/>
      <c r="CS547" s="5"/>
      <c r="CT547" s="1"/>
      <c r="CU547" s="5"/>
      <c r="CV547" s="5"/>
      <c r="CW547" s="5"/>
      <c r="CX547" s="1"/>
      <c r="CY547" s="5"/>
      <c r="CZ547" s="1"/>
      <c r="DA547" s="5"/>
      <c r="DB547" s="5"/>
      <c r="DC547" s="5"/>
      <c r="DD547" s="1"/>
      <c r="DE547" s="5"/>
      <c r="DF547" s="1"/>
      <c r="DG547" s="5"/>
      <c r="DH547" s="5"/>
      <c r="DI547" s="5"/>
      <c r="DJ547" s="1"/>
      <c r="DK547" s="5"/>
      <c r="DL547" s="1"/>
      <c r="DM547" s="5"/>
      <c r="DN547" s="5"/>
      <c r="DO547" s="5"/>
      <c r="DP547" s="1"/>
      <c r="DQ547" s="5"/>
      <c r="DR547" s="1"/>
      <c r="DS547" s="5"/>
      <c r="DT547" s="5"/>
      <c r="DU547" s="5"/>
      <c r="DV547" s="1"/>
      <c r="DW547" s="5"/>
      <c r="DX547" s="1"/>
      <c r="DY547" s="5"/>
      <c r="DZ547" s="5"/>
      <c r="EA547" s="5"/>
      <c r="EB547" s="1"/>
      <c r="EC547" s="5"/>
      <c r="ED547" s="1"/>
      <c r="EE547" s="5"/>
      <c r="EF547" s="5"/>
      <c r="EG547" s="5"/>
      <c r="EH547" s="1"/>
      <c r="EI547" s="5"/>
      <c r="EJ547" s="1"/>
      <c r="EK547" s="5"/>
      <c r="EL547" s="5"/>
      <c r="EM547" s="5"/>
      <c r="EN547" s="1"/>
      <c r="EO547" s="5"/>
      <c r="EP547" s="1"/>
      <c r="EQ547" s="5"/>
      <c r="ER547" s="5"/>
      <c r="ES547" s="5"/>
      <c r="ET547" s="1"/>
      <c r="EU547" s="5"/>
      <c r="EV547" s="1"/>
      <c r="EW547" s="5"/>
      <c r="EX547" s="5"/>
      <c r="EY547" s="5"/>
      <c r="EZ547" s="1"/>
      <c r="FA547" s="5"/>
      <c r="FB547" s="1"/>
      <c r="FC547" s="5"/>
      <c r="FD547" s="4"/>
      <c r="FE547" s="4"/>
      <c r="FF547" s="1"/>
      <c r="FG547" s="4"/>
      <c r="FH547" s="1"/>
      <c r="FI547" s="4"/>
      <c r="FJ547" s="4"/>
      <c r="FK547" s="4"/>
      <c r="FL547" s="1"/>
      <c r="FM547" s="4"/>
      <c r="FN547" s="1"/>
      <c r="FO547" s="4"/>
      <c r="FP547" s="4"/>
      <c r="FQ547" s="4"/>
      <c r="FR547" s="1"/>
      <c r="FS547" s="4"/>
      <c r="FT547" s="1"/>
      <c r="FU547" s="4"/>
      <c r="FV547" s="4"/>
      <c r="FW547" s="4"/>
      <c r="FX547" s="1"/>
      <c r="FY547" s="4"/>
      <c r="FZ547" s="1"/>
      <c r="GA547" s="4"/>
      <c r="GB547" s="4"/>
      <c r="GC547" s="4"/>
      <c r="GD547" s="1"/>
      <c r="GE547" s="4"/>
      <c r="GF547" s="1"/>
      <c r="GG547" s="4"/>
      <c r="GH547" s="4"/>
      <c r="GI547" s="4"/>
      <c r="GJ547" s="1"/>
      <c r="GK547" s="4"/>
      <c r="GL547" s="1"/>
      <c r="GM547" s="4"/>
      <c r="GN547" s="4"/>
      <c r="GO547" s="4"/>
      <c r="GP547" s="1"/>
      <c r="GQ547" s="4"/>
      <c r="GR547" s="1"/>
      <c r="GS547" s="4"/>
      <c r="GT547" s="4"/>
      <c r="GU547" s="4"/>
      <c r="GV547" s="1"/>
      <c r="GW547" s="4"/>
      <c r="GX547" s="1"/>
      <c r="GY547" s="4"/>
    </row>
    <row r="548" spans="1:207" s="8" customFormat="1" x14ac:dyDescent="0.25">
      <c r="A548" s="4"/>
      <c r="B548" s="4"/>
      <c r="C548" s="4"/>
      <c r="D548" s="30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6"/>
      <c r="BM548" s="5"/>
      <c r="BN548" s="4"/>
      <c r="BO548" s="7"/>
      <c r="BP548" s="7"/>
      <c r="BQ548" s="4"/>
      <c r="BR548" s="5"/>
      <c r="BS548" s="5"/>
      <c r="BT548" s="1"/>
      <c r="BU548" s="5"/>
      <c r="BV548" s="1"/>
      <c r="BW548" s="5"/>
      <c r="BX548" s="5"/>
      <c r="BY548" s="5"/>
      <c r="BZ548" s="1"/>
      <c r="CA548" s="5"/>
      <c r="CB548" s="1"/>
      <c r="CC548" s="5"/>
      <c r="CD548" s="5"/>
      <c r="CE548" s="5"/>
      <c r="CF548" s="1"/>
      <c r="CG548" s="5"/>
      <c r="CH548" s="1"/>
      <c r="CI548" s="5"/>
      <c r="CJ548" s="5"/>
      <c r="CK548" s="5"/>
      <c r="CL548" s="1"/>
      <c r="CM548" s="5"/>
      <c r="CN548" s="1"/>
      <c r="CO548" s="5"/>
      <c r="CP548" s="5"/>
      <c r="CQ548" s="5"/>
      <c r="CR548" s="1"/>
      <c r="CS548" s="5"/>
      <c r="CT548" s="1"/>
      <c r="CU548" s="5"/>
      <c r="CV548" s="5"/>
      <c r="CW548" s="5"/>
      <c r="CX548" s="1"/>
      <c r="CY548" s="5"/>
      <c r="CZ548" s="1"/>
      <c r="DA548" s="5"/>
      <c r="DB548" s="5"/>
      <c r="DC548" s="5"/>
      <c r="DD548" s="1"/>
      <c r="DE548" s="5"/>
      <c r="DF548" s="1"/>
      <c r="DG548" s="5"/>
      <c r="DH548" s="5"/>
      <c r="DI548" s="5"/>
      <c r="DJ548" s="1"/>
      <c r="DK548" s="5"/>
      <c r="DL548" s="1"/>
      <c r="DM548" s="5"/>
      <c r="DN548" s="5"/>
      <c r="DO548" s="5"/>
      <c r="DP548" s="1"/>
      <c r="DQ548" s="5"/>
      <c r="DR548" s="1"/>
      <c r="DS548" s="5"/>
      <c r="DT548" s="5"/>
      <c r="DU548" s="5"/>
      <c r="DV548" s="1"/>
      <c r="DW548" s="5"/>
      <c r="DX548" s="1"/>
      <c r="DY548" s="5"/>
      <c r="DZ548" s="5"/>
      <c r="EA548" s="5"/>
      <c r="EB548" s="1"/>
      <c r="EC548" s="5"/>
      <c r="ED548" s="1"/>
      <c r="EE548" s="5"/>
      <c r="EF548" s="5"/>
      <c r="EG548" s="5"/>
      <c r="EH548" s="1"/>
      <c r="EI548" s="5"/>
      <c r="EJ548" s="1"/>
      <c r="EK548" s="5"/>
      <c r="EL548" s="5"/>
      <c r="EM548" s="5"/>
      <c r="EN548" s="1"/>
      <c r="EO548" s="5"/>
      <c r="EP548" s="1"/>
      <c r="EQ548" s="5"/>
      <c r="ER548" s="5"/>
      <c r="ES548" s="5"/>
      <c r="ET548" s="1"/>
      <c r="EU548" s="5"/>
      <c r="EV548" s="1"/>
      <c r="EW548" s="5"/>
      <c r="EX548" s="5"/>
      <c r="EY548" s="5"/>
      <c r="EZ548" s="1"/>
      <c r="FA548" s="5"/>
      <c r="FB548" s="1"/>
      <c r="FC548" s="5"/>
      <c r="FD548" s="4"/>
      <c r="FE548" s="4"/>
      <c r="FF548" s="1"/>
      <c r="FG548" s="4"/>
      <c r="FH548" s="1"/>
      <c r="FI548" s="4"/>
      <c r="FJ548" s="4"/>
      <c r="FK548" s="4"/>
      <c r="FL548" s="1"/>
      <c r="FM548" s="4"/>
      <c r="FN548" s="1"/>
      <c r="FO548" s="4"/>
      <c r="FP548" s="4"/>
      <c r="FQ548" s="4"/>
      <c r="FR548" s="1"/>
      <c r="FS548" s="4"/>
      <c r="FT548" s="1"/>
      <c r="FU548" s="4"/>
      <c r="FV548" s="4"/>
      <c r="FW548" s="4"/>
      <c r="FX548" s="1"/>
      <c r="FY548" s="4"/>
      <c r="FZ548" s="1"/>
      <c r="GA548" s="4"/>
      <c r="GB548" s="4"/>
      <c r="GC548" s="4"/>
      <c r="GD548" s="1"/>
      <c r="GE548" s="4"/>
      <c r="GF548" s="1"/>
      <c r="GG548" s="4"/>
      <c r="GH548" s="4"/>
      <c r="GI548" s="4"/>
      <c r="GJ548" s="1"/>
      <c r="GK548" s="4"/>
      <c r="GL548" s="1"/>
      <c r="GM548" s="4"/>
      <c r="GN548" s="4"/>
      <c r="GO548" s="4"/>
      <c r="GP548" s="1"/>
      <c r="GQ548" s="4"/>
      <c r="GR548" s="1"/>
      <c r="GS548" s="4"/>
      <c r="GT548" s="4"/>
      <c r="GU548" s="4"/>
      <c r="GV548" s="1"/>
      <c r="GW548" s="4"/>
      <c r="GX548" s="1"/>
      <c r="GY548" s="4"/>
    </row>
    <row r="549" spans="1:207" s="8" customFormat="1" x14ac:dyDescent="0.25">
      <c r="A549" s="4"/>
      <c r="B549" s="4"/>
      <c r="C549" s="4"/>
      <c r="D549" s="30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6"/>
      <c r="BM549" s="5"/>
      <c r="BN549" s="4"/>
      <c r="BO549" s="7"/>
      <c r="BP549" s="7"/>
      <c r="BQ549" s="4"/>
      <c r="BR549" s="5"/>
      <c r="BS549" s="5"/>
      <c r="BT549" s="1"/>
      <c r="BU549" s="5"/>
      <c r="BV549" s="1"/>
      <c r="BW549" s="5"/>
      <c r="BX549" s="5"/>
      <c r="BY549" s="5"/>
      <c r="BZ549" s="1"/>
      <c r="CA549" s="5"/>
      <c r="CB549" s="1"/>
      <c r="CC549" s="5"/>
      <c r="CD549" s="5"/>
      <c r="CE549" s="5"/>
      <c r="CF549" s="1"/>
      <c r="CG549" s="5"/>
      <c r="CH549" s="1"/>
      <c r="CI549" s="5"/>
      <c r="CJ549" s="5"/>
      <c r="CK549" s="5"/>
      <c r="CL549" s="1"/>
      <c r="CM549" s="5"/>
      <c r="CN549" s="1"/>
      <c r="CO549" s="5"/>
      <c r="CP549" s="5"/>
      <c r="CQ549" s="5"/>
      <c r="CR549" s="1"/>
      <c r="CS549" s="5"/>
      <c r="CT549" s="1"/>
      <c r="CU549" s="5"/>
      <c r="CV549" s="5"/>
      <c r="CW549" s="5"/>
      <c r="CX549" s="1"/>
      <c r="CY549" s="5"/>
      <c r="CZ549" s="1"/>
      <c r="DA549" s="5"/>
      <c r="DB549" s="5"/>
      <c r="DC549" s="5"/>
      <c r="DD549" s="1"/>
      <c r="DE549" s="5"/>
      <c r="DF549" s="1"/>
      <c r="DG549" s="5"/>
      <c r="DH549" s="5"/>
      <c r="DI549" s="5"/>
      <c r="DJ549" s="1"/>
      <c r="DK549" s="5"/>
      <c r="DL549" s="1"/>
      <c r="DM549" s="5"/>
      <c r="DN549" s="5"/>
      <c r="DO549" s="5"/>
      <c r="DP549" s="1"/>
      <c r="DQ549" s="5"/>
      <c r="DR549" s="1"/>
      <c r="DS549" s="5"/>
      <c r="DT549" s="5"/>
      <c r="DU549" s="5"/>
      <c r="DV549" s="1"/>
      <c r="DW549" s="5"/>
      <c r="DX549" s="1"/>
      <c r="DY549" s="5"/>
      <c r="DZ549" s="5"/>
      <c r="EA549" s="5"/>
      <c r="EB549" s="1"/>
      <c r="EC549" s="5"/>
      <c r="ED549" s="1"/>
      <c r="EE549" s="5"/>
      <c r="EF549" s="5"/>
      <c r="EG549" s="5"/>
      <c r="EH549" s="1"/>
      <c r="EI549" s="5"/>
      <c r="EJ549" s="1"/>
      <c r="EK549" s="5"/>
      <c r="EL549" s="5"/>
      <c r="EM549" s="5"/>
      <c r="EN549" s="1"/>
      <c r="EO549" s="5"/>
      <c r="EP549" s="1"/>
      <c r="EQ549" s="5"/>
      <c r="ER549" s="5"/>
      <c r="ES549" s="5"/>
      <c r="ET549" s="1"/>
      <c r="EU549" s="5"/>
      <c r="EV549" s="1"/>
      <c r="EW549" s="5"/>
      <c r="EX549" s="5"/>
      <c r="EY549" s="5"/>
      <c r="EZ549" s="1"/>
      <c r="FA549" s="5"/>
      <c r="FB549" s="1"/>
      <c r="FC549" s="5"/>
      <c r="FD549" s="4"/>
      <c r="FE549" s="4"/>
      <c r="FF549" s="1"/>
      <c r="FG549" s="4"/>
      <c r="FH549" s="1"/>
      <c r="FI549" s="4"/>
      <c r="FJ549" s="4"/>
      <c r="FK549" s="4"/>
      <c r="FL549" s="1"/>
      <c r="FM549" s="4"/>
      <c r="FN549" s="1"/>
      <c r="FO549" s="4"/>
      <c r="FP549" s="4"/>
      <c r="FQ549" s="4"/>
      <c r="FR549" s="1"/>
      <c r="FS549" s="4"/>
      <c r="FT549" s="1"/>
      <c r="FU549" s="4"/>
      <c r="FV549" s="4"/>
      <c r="FW549" s="4"/>
      <c r="FX549" s="1"/>
      <c r="FY549" s="4"/>
      <c r="FZ549" s="1"/>
      <c r="GA549" s="4"/>
      <c r="GB549" s="4"/>
      <c r="GC549" s="4"/>
      <c r="GD549" s="1"/>
      <c r="GE549" s="4"/>
      <c r="GF549" s="1"/>
      <c r="GG549" s="4"/>
      <c r="GH549" s="4"/>
      <c r="GI549" s="4"/>
      <c r="GJ549" s="1"/>
      <c r="GK549" s="4"/>
      <c r="GL549" s="1"/>
      <c r="GM549" s="4"/>
      <c r="GN549" s="4"/>
      <c r="GO549" s="4"/>
      <c r="GP549" s="1"/>
      <c r="GQ549" s="4"/>
      <c r="GR549" s="1"/>
      <c r="GS549" s="4"/>
      <c r="GT549" s="4"/>
      <c r="GU549" s="4"/>
      <c r="GV549" s="1"/>
      <c r="GW549" s="4"/>
      <c r="GX549" s="1"/>
      <c r="GY549" s="4"/>
    </row>
    <row r="550" spans="1:207" s="8" customFormat="1" x14ac:dyDescent="0.25">
      <c r="A550" s="4"/>
      <c r="B550" s="4"/>
      <c r="C550" s="4"/>
      <c r="D550" s="30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6"/>
      <c r="BM550" s="5"/>
      <c r="BN550" s="4"/>
      <c r="BO550" s="7"/>
      <c r="BP550" s="7"/>
      <c r="BQ550" s="4"/>
      <c r="BR550" s="5"/>
      <c r="BS550" s="5"/>
      <c r="BT550" s="1"/>
      <c r="BU550" s="5"/>
      <c r="BV550" s="1"/>
      <c r="BW550" s="5"/>
      <c r="BX550" s="5"/>
      <c r="BY550" s="5"/>
      <c r="BZ550" s="1"/>
      <c r="CA550" s="5"/>
      <c r="CB550" s="1"/>
      <c r="CC550" s="5"/>
      <c r="CD550" s="5"/>
      <c r="CE550" s="5"/>
      <c r="CF550" s="1"/>
      <c r="CG550" s="5"/>
      <c r="CH550" s="1"/>
      <c r="CI550" s="5"/>
      <c r="CJ550" s="5"/>
      <c r="CK550" s="5"/>
      <c r="CL550" s="1"/>
      <c r="CM550" s="5"/>
      <c r="CN550" s="1"/>
      <c r="CO550" s="5"/>
      <c r="CP550" s="5"/>
      <c r="CQ550" s="5"/>
      <c r="CR550" s="1"/>
      <c r="CS550" s="5"/>
      <c r="CT550" s="1"/>
      <c r="CU550" s="5"/>
      <c r="CV550" s="5"/>
      <c r="CW550" s="5"/>
      <c r="CX550" s="1"/>
      <c r="CY550" s="5"/>
      <c r="CZ550" s="1"/>
      <c r="DA550" s="5"/>
      <c r="DB550" s="5"/>
      <c r="DC550" s="5"/>
      <c r="DD550" s="1"/>
      <c r="DE550" s="5"/>
      <c r="DF550" s="1"/>
      <c r="DG550" s="5"/>
      <c r="DH550" s="5"/>
      <c r="DI550" s="5"/>
      <c r="DJ550" s="1"/>
      <c r="DK550" s="5"/>
      <c r="DL550" s="1"/>
      <c r="DM550" s="5"/>
      <c r="DN550" s="5"/>
      <c r="DO550" s="5"/>
      <c r="DP550" s="1"/>
      <c r="DQ550" s="5"/>
      <c r="DR550" s="1"/>
      <c r="DS550" s="5"/>
      <c r="DT550" s="5"/>
      <c r="DU550" s="5"/>
      <c r="DV550" s="1"/>
      <c r="DW550" s="5"/>
      <c r="DX550" s="1"/>
      <c r="DY550" s="5"/>
      <c r="DZ550" s="5"/>
      <c r="EA550" s="5"/>
      <c r="EB550" s="1"/>
      <c r="EC550" s="5"/>
      <c r="ED550" s="1"/>
      <c r="EE550" s="5"/>
      <c r="EF550" s="5"/>
      <c r="EG550" s="5"/>
      <c r="EH550" s="1"/>
      <c r="EI550" s="5"/>
      <c r="EJ550" s="1"/>
      <c r="EK550" s="5"/>
      <c r="EL550" s="5"/>
      <c r="EM550" s="5"/>
      <c r="EN550" s="1"/>
      <c r="EO550" s="5"/>
      <c r="EP550" s="1"/>
      <c r="EQ550" s="5"/>
      <c r="ER550" s="5"/>
      <c r="ES550" s="5"/>
      <c r="ET550" s="1"/>
      <c r="EU550" s="5"/>
      <c r="EV550" s="1"/>
      <c r="EW550" s="5"/>
      <c r="EX550" s="5"/>
      <c r="EY550" s="5"/>
      <c r="EZ550" s="1"/>
      <c r="FA550" s="5"/>
      <c r="FB550" s="1"/>
      <c r="FC550" s="5"/>
      <c r="FD550" s="4"/>
      <c r="FE550" s="4"/>
      <c r="FF550" s="1"/>
      <c r="FG550" s="4"/>
      <c r="FH550" s="1"/>
      <c r="FI550" s="4"/>
      <c r="FJ550" s="4"/>
      <c r="FK550" s="4"/>
      <c r="FL550" s="1"/>
      <c r="FM550" s="4"/>
      <c r="FN550" s="1"/>
      <c r="FO550" s="4"/>
      <c r="FP550" s="4"/>
      <c r="FQ550" s="4"/>
      <c r="FR550" s="1"/>
      <c r="FS550" s="4"/>
      <c r="FT550" s="1"/>
      <c r="FU550" s="4"/>
      <c r="FV550" s="4"/>
      <c r="FW550" s="4"/>
      <c r="FX550" s="1"/>
      <c r="FY550" s="4"/>
      <c r="FZ550" s="1"/>
      <c r="GA550" s="4"/>
      <c r="GB550" s="4"/>
      <c r="GC550" s="4"/>
      <c r="GD550" s="1"/>
      <c r="GE550" s="4"/>
      <c r="GF550" s="1"/>
      <c r="GG550" s="4"/>
      <c r="GH550" s="4"/>
      <c r="GI550" s="4"/>
      <c r="GJ550" s="1"/>
      <c r="GK550" s="4"/>
      <c r="GL550" s="1"/>
      <c r="GM550" s="4"/>
      <c r="GN550" s="4"/>
      <c r="GO550" s="4"/>
      <c r="GP550" s="1"/>
      <c r="GQ550" s="4"/>
      <c r="GR550" s="1"/>
      <c r="GS550" s="4"/>
      <c r="GT550" s="4"/>
      <c r="GU550" s="4"/>
      <c r="GV550" s="1"/>
      <c r="GW550" s="4"/>
      <c r="GX550" s="1"/>
      <c r="GY550" s="4"/>
    </row>
    <row r="551" spans="1:207" s="8" customFormat="1" x14ac:dyDescent="0.25">
      <c r="A551" s="4"/>
      <c r="B551" s="4"/>
      <c r="C551" s="4"/>
      <c r="D551" s="30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6"/>
      <c r="BM551" s="5"/>
      <c r="BN551" s="4"/>
      <c r="BO551" s="7"/>
      <c r="BP551" s="7"/>
      <c r="BQ551" s="4"/>
      <c r="BR551" s="5"/>
      <c r="BS551" s="5"/>
      <c r="BT551" s="1"/>
      <c r="BU551" s="5"/>
      <c r="BV551" s="1"/>
      <c r="BW551" s="5"/>
      <c r="BX551" s="5"/>
      <c r="BY551" s="5"/>
      <c r="BZ551" s="1"/>
      <c r="CA551" s="5"/>
      <c r="CB551" s="1"/>
      <c r="CC551" s="5"/>
      <c r="CD551" s="5"/>
      <c r="CE551" s="5"/>
      <c r="CF551" s="1"/>
      <c r="CG551" s="5"/>
      <c r="CH551" s="1"/>
      <c r="CI551" s="5"/>
      <c r="CJ551" s="5"/>
      <c r="CK551" s="5"/>
      <c r="CL551" s="1"/>
      <c r="CM551" s="5"/>
      <c r="CN551" s="1"/>
      <c r="CO551" s="5"/>
      <c r="CP551" s="5"/>
      <c r="CQ551" s="5"/>
      <c r="CR551" s="1"/>
      <c r="CS551" s="5"/>
      <c r="CT551" s="1"/>
      <c r="CU551" s="5"/>
      <c r="CV551" s="5"/>
      <c r="CW551" s="5"/>
      <c r="CX551" s="1"/>
      <c r="CY551" s="5"/>
      <c r="CZ551" s="1"/>
      <c r="DA551" s="5"/>
      <c r="DB551" s="5"/>
      <c r="DC551" s="5"/>
      <c r="DD551" s="1"/>
      <c r="DE551" s="5"/>
      <c r="DF551" s="1"/>
      <c r="DG551" s="5"/>
      <c r="DH551" s="5"/>
      <c r="DI551" s="5"/>
      <c r="DJ551" s="1"/>
      <c r="DK551" s="5"/>
      <c r="DL551" s="1"/>
      <c r="DM551" s="5"/>
      <c r="DN551" s="5"/>
      <c r="DO551" s="5"/>
      <c r="DP551" s="1"/>
      <c r="DQ551" s="5"/>
      <c r="DR551" s="1"/>
      <c r="DS551" s="5"/>
      <c r="DT551" s="5"/>
      <c r="DU551" s="5"/>
      <c r="DV551" s="1"/>
      <c r="DW551" s="5"/>
      <c r="DX551" s="1"/>
      <c r="DY551" s="5"/>
      <c r="DZ551" s="5"/>
      <c r="EA551" s="5"/>
      <c r="EB551" s="1"/>
      <c r="EC551" s="5"/>
      <c r="ED551" s="1"/>
      <c r="EE551" s="5"/>
      <c r="EF551" s="5"/>
      <c r="EG551" s="5"/>
      <c r="EH551" s="1"/>
      <c r="EI551" s="5"/>
      <c r="EJ551" s="1"/>
      <c r="EK551" s="5"/>
      <c r="EL551" s="5"/>
      <c r="EM551" s="5"/>
      <c r="EN551" s="1"/>
      <c r="EO551" s="5"/>
      <c r="EP551" s="1"/>
      <c r="EQ551" s="5"/>
      <c r="ER551" s="5"/>
      <c r="ES551" s="5"/>
      <c r="ET551" s="1"/>
      <c r="EU551" s="5"/>
      <c r="EV551" s="1"/>
      <c r="EW551" s="5"/>
      <c r="EX551" s="5"/>
      <c r="EY551" s="5"/>
      <c r="EZ551" s="1"/>
      <c r="FA551" s="5"/>
      <c r="FB551" s="1"/>
      <c r="FC551" s="5"/>
      <c r="FD551" s="4"/>
      <c r="FE551" s="4"/>
      <c r="FF551" s="1"/>
      <c r="FG551" s="4"/>
      <c r="FH551" s="1"/>
      <c r="FI551" s="4"/>
      <c r="FJ551" s="4"/>
      <c r="FK551" s="4"/>
      <c r="FL551" s="1"/>
      <c r="FM551" s="4"/>
      <c r="FN551" s="1"/>
      <c r="FO551" s="4"/>
      <c r="FP551" s="4"/>
      <c r="FQ551" s="4"/>
      <c r="FR551" s="1"/>
      <c r="FS551" s="4"/>
      <c r="FT551" s="1"/>
      <c r="FU551" s="4"/>
      <c r="FV551" s="4"/>
      <c r="FW551" s="4"/>
      <c r="FX551" s="1"/>
      <c r="FY551" s="4"/>
      <c r="FZ551" s="1"/>
      <c r="GA551" s="4"/>
      <c r="GB551" s="4"/>
      <c r="GC551" s="4"/>
      <c r="GD551" s="1"/>
      <c r="GE551" s="4"/>
      <c r="GF551" s="1"/>
      <c r="GG551" s="4"/>
      <c r="GH551" s="4"/>
      <c r="GI551" s="4"/>
      <c r="GJ551" s="1"/>
      <c r="GK551" s="4"/>
      <c r="GL551" s="1"/>
      <c r="GM551" s="4"/>
      <c r="GN551" s="4"/>
      <c r="GO551" s="4"/>
      <c r="GP551" s="1"/>
      <c r="GQ551" s="4"/>
      <c r="GR551" s="1"/>
      <c r="GS551" s="4"/>
      <c r="GT551" s="4"/>
      <c r="GU551" s="4"/>
      <c r="GV551" s="1"/>
      <c r="GW551" s="4"/>
      <c r="GX551" s="1"/>
      <c r="GY551" s="4"/>
    </row>
    <row r="552" spans="1:207" s="8" customFormat="1" x14ac:dyDescent="0.25">
      <c r="A552" s="4"/>
      <c r="B552" s="4"/>
      <c r="C552" s="4"/>
      <c r="D552" s="30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6"/>
      <c r="BM552" s="5"/>
      <c r="BN552" s="4"/>
      <c r="BO552" s="7"/>
      <c r="BP552" s="7"/>
      <c r="BQ552" s="4"/>
      <c r="BR552" s="5"/>
      <c r="BS552" s="5"/>
      <c r="BT552" s="1"/>
      <c r="BU552" s="5"/>
      <c r="BV552" s="1"/>
      <c r="BW552" s="5"/>
      <c r="BX552" s="5"/>
      <c r="BY552" s="5"/>
      <c r="BZ552" s="1"/>
      <c r="CA552" s="5"/>
      <c r="CB552" s="1"/>
      <c r="CC552" s="5"/>
      <c r="CD552" s="5"/>
      <c r="CE552" s="5"/>
      <c r="CF552" s="1"/>
      <c r="CG552" s="5"/>
      <c r="CH552" s="1"/>
      <c r="CI552" s="5"/>
      <c r="CJ552" s="5"/>
      <c r="CK552" s="5"/>
      <c r="CL552" s="1"/>
      <c r="CM552" s="5"/>
      <c r="CN552" s="1"/>
      <c r="CO552" s="5"/>
      <c r="CP552" s="5"/>
      <c r="CQ552" s="5"/>
      <c r="CR552" s="1"/>
      <c r="CS552" s="5"/>
      <c r="CT552" s="1"/>
      <c r="CU552" s="5"/>
      <c r="CV552" s="5"/>
      <c r="CW552" s="5"/>
      <c r="CX552" s="1"/>
      <c r="CY552" s="5"/>
      <c r="CZ552" s="1"/>
      <c r="DA552" s="5"/>
      <c r="DB552" s="5"/>
      <c r="DC552" s="5"/>
      <c r="DD552" s="1"/>
      <c r="DE552" s="5"/>
      <c r="DF552" s="1"/>
      <c r="DG552" s="5"/>
      <c r="DH552" s="5"/>
      <c r="DI552" s="5"/>
      <c r="DJ552" s="1"/>
      <c r="DK552" s="5"/>
      <c r="DL552" s="1"/>
      <c r="DM552" s="5"/>
      <c r="DN552" s="5"/>
      <c r="DO552" s="5"/>
      <c r="DP552" s="1"/>
      <c r="DQ552" s="5"/>
      <c r="DR552" s="1"/>
      <c r="DS552" s="5"/>
      <c r="DT552" s="5"/>
      <c r="DU552" s="5"/>
      <c r="DV552" s="1"/>
      <c r="DW552" s="5"/>
      <c r="DX552" s="1"/>
      <c r="DY552" s="5"/>
      <c r="DZ552" s="5"/>
      <c r="EA552" s="5"/>
      <c r="EB552" s="1"/>
      <c r="EC552" s="5"/>
      <c r="ED552" s="1"/>
      <c r="EE552" s="5"/>
      <c r="EF552" s="5"/>
      <c r="EG552" s="5"/>
      <c r="EH552" s="1"/>
      <c r="EI552" s="5"/>
      <c r="EJ552" s="1"/>
      <c r="EK552" s="5"/>
      <c r="EL552" s="5"/>
      <c r="EM552" s="5"/>
      <c r="EN552" s="1"/>
      <c r="EO552" s="5"/>
      <c r="EP552" s="1"/>
      <c r="EQ552" s="5"/>
      <c r="ER552" s="5"/>
      <c r="ES552" s="5"/>
      <c r="ET552" s="1"/>
      <c r="EU552" s="5"/>
      <c r="EV552" s="1"/>
      <c r="EW552" s="5"/>
      <c r="EX552" s="5"/>
      <c r="EY552" s="5"/>
      <c r="EZ552" s="1"/>
      <c r="FA552" s="5"/>
      <c r="FB552" s="1"/>
      <c r="FC552" s="5"/>
      <c r="FD552" s="4"/>
      <c r="FE552" s="4"/>
      <c r="FF552" s="1"/>
      <c r="FG552" s="4"/>
      <c r="FH552" s="1"/>
      <c r="FI552" s="4"/>
      <c r="FJ552" s="4"/>
      <c r="FK552" s="4"/>
      <c r="FL552" s="1"/>
      <c r="FM552" s="4"/>
      <c r="FN552" s="1"/>
      <c r="FO552" s="4"/>
      <c r="FP552" s="4"/>
      <c r="FQ552" s="4"/>
      <c r="FR552" s="1"/>
      <c r="FS552" s="4"/>
      <c r="FT552" s="1"/>
      <c r="FU552" s="4"/>
      <c r="FV552" s="4"/>
      <c r="FW552" s="4"/>
      <c r="FX552" s="1"/>
      <c r="FY552" s="4"/>
      <c r="FZ552" s="1"/>
      <c r="GA552" s="4"/>
      <c r="GB552" s="4"/>
      <c r="GC552" s="4"/>
      <c r="GD552" s="1"/>
      <c r="GE552" s="4"/>
      <c r="GF552" s="1"/>
      <c r="GG552" s="4"/>
      <c r="GH552" s="4"/>
      <c r="GI552" s="4"/>
      <c r="GJ552" s="1"/>
      <c r="GK552" s="4"/>
      <c r="GL552" s="1"/>
      <c r="GM552" s="4"/>
      <c r="GN552" s="4"/>
      <c r="GO552" s="4"/>
      <c r="GP552" s="1"/>
      <c r="GQ552" s="4"/>
      <c r="GR552" s="1"/>
      <c r="GS552" s="4"/>
      <c r="GT552" s="4"/>
      <c r="GU552" s="4"/>
      <c r="GV552" s="1"/>
      <c r="GW552" s="4"/>
      <c r="GX552" s="1"/>
      <c r="GY552" s="4"/>
    </row>
    <row r="553" spans="1:207" s="8" customFormat="1" x14ac:dyDescent="0.25">
      <c r="A553" s="4"/>
      <c r="B553" s="4"/>
      <c r="C553" s="4"/>
      <c r="D553" s="30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6"/>
      <c r="BM553" s="5"/>
      <c r="BN553" s="4"/>
      <c r="BO553" s="7"/>
      <c r="BP553" s="7"/>
      <c r="BQ553" s="4"/>
      <c r="BR553" s="5"/>
      <c r="BS553" s="5"/>
      <c r="BT553" s="1"/>
      <c r="BU553" s="5"/>
      <c r="BV553" s="1"/>
      <c r="BW553" s="5"/>
      <c r="BX553" s="5"/>
      <c r="BY553" s="5"/>
      <c r="BZ553" s="1"/>
      <c r="CA553" s="5"/>
      <c r="CB553" s="1"/>
      <c r="CC553" s="5"/>
      <c r="CD553" s="5"/>
      <c r="CE553" s="5"/>
      <c r="CF553" s="1"/>
      <c r="CG553" s="5"/>
      <c r="CH553" s="1"/>
      <c r="CI553" s="5"/>
      <c r="CJ553" s="5"/>
      <c r="CK553" s="5"/>
      <c r="CL553" s="1"/>
      <c r="CM553" s="5"/>
      <c r="CN553" s="1"/>
      <c r="CO553" s="5"/>
      <c r="CP553" s="5"/>
      <c r="CQ553" s="5"/>
      <c r="CR553" s="1"/>
      <c r="CS553" s="5"/>
      <c r="CT553" s="1"/>
      <c r="CU553" s="5"/>
      <c r="CV553" s="5"/>
      <c r="CW553" s="5"/>
      <c r="CX553" s="1"/>
      <c r="CY553" s="5"/>
      <c r="CZ553" s="1"/>
      <c r="DA553" s="5"/>
      <c r="DB553" s="5"/>
      <c r="DC553" s="5"/>
      <c r="DD553" s="1"/>
      <c r="DE553" s="5"/>
      <c r="DF553" s="1"/>
      <c r="DG553" s="5"/>
      <c r="DH553" s="5"/>
      <c r="DI553" s="5"/>
      <c r="DJ553" s="1"/>
      <c r="DK553" s="5"/>
      <c r="DL553" s="1"/>
      <c r="DM553" s="5"/>
      <c r="DN553" s="5"/>
      <c r="DO553" s="5"/>
      <c r="DP553" s="1"/>
      <c r="DQ553" s="5"/>
      <c r="DR553" s="1"/>
      <c r="DS553" s="5"/>
      <c r="DT553" s="5"/>
      <c r="DU553" s="5"/>
      <c r="DV553" s="1"/>
      <c r="DW553" s="5"/>
      <c r="DX553" s="1"/>
      <c r="DY553" s="5"/>
      <c r="DZ553" s="5"/>
      <c r="EA553" s="5"/>
      <c r="EB553" s="1"/>
      <c r="EC553" s="5"/>
      <c r="ED553" s="1"/>
      <c r="EE553" s="5"/>
      <c r="EF553" s="5"/>
      <c r="EG553" s="5"/>
      <c r="EH553" s="1"/>
      <c r="EI553" s="5"/>
      <c r="EJ553" s="1"/>
      <c r="EK553" s="5"/>
      <c r="EL553" s="5"/>
      <c r="EM553" s="5"/>
      <c r="EN553" s="1"/>
      <c r="EO553" s="5"/>
      <c r="EP553" s="1"/>
      <c r="EQ553" s="5"/>
      <c r="ER553" s="5"/>
      <c r="ES553" s="5"/>
      <c r="ET553" s="1"/>
      <c r="EU553" s="5"/>
      <c r="EV553" s="1"/>
      <c r="EW553" s="5"/>
      <c r="EX553" s="5"/>
      <c r="EY553" s="5"/>
      <c r="EZ553" s="1"/>
      <c r="FA553" s="5"/>
      <c r="FB553" s="1"/>
      <c r="FC553" s="5"/>
      <c r="FD553" s="4"/>
      <c r="FE553" s="4"/>
      <c r="FF553" s="1"/>
      <c r="FG553" s="4"/>
      <c r="FH553" s="1"/>
      <c r="FI553" s="4"/>
      <c r="FJ553" s="4"/>
      <c r="FK553" s="4"/>
      <c r="FL553" s="1"/>
      <c r="FM553" s="4"/>
      <c r="FN553" s="1"/>
      <c r="FO553" s="4"/>
      <c r="FP553" s="4"/>
      <c r="FQ553" s="4"/>
      <c r="FR553" s="1"/>
      <c r="FS553" s="4"/>
      <c r="FT553" s="1"/>
      <c r="FU553" s="4"/>
      <c r="FV553" s="4"/>
      <c r="FW553" s="4"/>
      <c r="FX553" s="1"/>
      <c r="FY553" s="4"/>
      <c r="FZ553" s="1"/>
      <c r="GA553" s="4"/>
      <c r="GB553" s="4"/>
      <c r="GC553" s="4"/>
      <c r="GD553" s="1"/>
      <c r="GE553" s="4"/>
      <c r="GF553" s="1"/>
      <c r="GG553" s="4"/>
      <c r="GH553" s="4"/>
      <c r="GI553" s="4"/>
      <c r="GJ553" s="1"/>
      <c r="GK553" s="4"/>
      <c r="GL553" s="1"/>
      <c r="GM553" s="4"/>
      <c r="GN553" s="4"/>
      <c r="GO553" s="4"/>
      <c r="GP553" s="1"/>
      <c r="GQ553" s="4"/>
      <c r="GR553" s="1"/>
      <c r="GS553" s="4"/>
      <c r="GT553" s="4"/>
      <c r="GU553" s="4"/>
      <c r="GV553" s="1"/>
      <c r="GW553" s="4"/>
      <c r="GX553" s="1"/>
      <c r="GY553" s="4"/>
    </row>
    <row r="554" spans="1:207" s="8" customFormat="1" x14ac:dyDescent="0.25">
      <c r="A554" s="4"/>
      <c r="B554" s="4"/>
      <c r="C554" s="4"/>
      <c r="D554" s="30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6"/>
      <c r="BM554" s="5"/>
      <c r="BN554" s="4"/>
      <c r="BO554" s="7"/>
      <c r="BP554" s="7"/>
      <c r="BQ554" s="4"/>
      <c r="BR554" s="5"/>
      <c r="BS554" s="5"/>
      <c r="BT554" s="1"/>
      <c r="BU554" s="5"/>
      <c r="BV554" s="1"/>
      <c r="BW554" s="5"/>
      <c r="BX554" s="5"/>
      <c r="BY554" s="5"/>
      <c r="BZ554" s="1"/>
      <c r="CA554" s="5"/>
      <c r="CB554" s="1"/>
      <c r="CC554" s="5"/>
      <c r="CD554" s="5"/>
      <c r="CE554" s="5"/>
      <c r="CF554" s="1"/>
      <c r="CG554" s="5"/>
      <c r="CH554" s="1"/>
      <c r="CI554" s="5"/>
      <c r="CJ554" s="5"/>
      <c r="CK554" s="5"/>
      <c r="CL554" s="1"/>
      <c r="CM554" s="5"/>
      <c r="CN554" s="1"/>
      <c r="CO554" s="5"/>
      <c r="CP554" s="5"/>
      <c r="CQ554" s="5"/>
      <c r="CR554" s="1"/>
      <c r="CS554" s="5"/>
      <c r="CT554" s="1"/>
      <c r="CU554" s="5"/>
      <c r="CV554" s="5"/>
      <c r="CW554" s="5"/>
      <c r="CX554" s="1"/>
      <c r="CY554" s="5"/>
      <c r="CZ554" s="1"/>
      <c r="DA554" s="5"/>
      <c r="DB554" s="5"/>
      <c r="DC554" s="5"/>
      <c r="DD554" s="1"/>
      <c r="DE554" s="5"/>
      <c r="DF554" s="1"/>
      <c r="DG554" s="5"/>
      <c r="DH554" s="5"/>
      <c r="DI554" s="5"/>
      <c r="DJ554" s="1"/>
      <c r="DK554" s="5"/>
      <c r="DL554" s="1"/>
      <c r="DM554" s="5"/>
      <c r="DN554" s="5"/>
      <c r="DO554" s="5"/>
      <c r="DP554" s="1"/>
      <c r="DQ554" s="5"/>
      <c r="DR554" s="1"/>
      <c r="DS554" s="5"/>
      <c r="DT554" s="5"/>
      <c r="DU554" s="5"/>
      <c r="DV554" s="1"/>
      <c r="DW554" s="5"/>
      <c r="DX554" s="1"/>
      <c r="DY554" s="5"/>
      <c r="DZ554" s="5"/>
      <c r="EA554" s="5"/>
      <c r="EB554" s="1"/>
      <c r="EC554" s="5"/>
      <c r="ED554" s="1"/>
      <c r="EE554" s="5"/>
      <c r="EF554" s="5"/>
      <c r="EG554" s="5"/>
      <c r="EH554" s="1"/>
      <c r="EI554" s="5"/>
      <c r="EJ554" s="1"/>
      <c r="EK554" s="5"/>
      <c r="EL554" s="5"/>
      <c r="EM554" s="5"/>
      <c r="EN554" s="1"/>
      <c r="EO554" s="5"/>
      <c r="EP554" s="1"/>
      <c r="EQ554" s="5"/>
      <c r="ER554" s="5"/>
      <c r="ES554" s="5"/>
      <c r="ET554" s="1"/>
      <c r="EU554" s="5"/>
      <c r="EV554" s="1"/>
      <c r="EW554" s="5"/>
      <c r="EX554" s="5"/>
      <c r="EY554" s="5"/>
      <c r="EZ554" s="1"/>
      <c r="FA554" s="5"/>
      <c r="FB554" s="1"/>
      <c r="FC554" s="5"/>
      <c r="FD554" s="4"/>
      <c r="FE554" s="4"/>
      <c r="FF554" s="1"/>
      <c r="FG554" s="4"/>
      <c r="FH554" s="1"/>
      <c r="FI554" s="4"/>
      <c r="FJ554" s="4"/>
      <c r="FK554" s="4"/>
      <c r="FL554" s="1"/>
      <c r="FM554" s="4"/>
      <c r="FN554" s="1"/>
      <c r="FO554" s="4"/>
      <c r="FP554" s="4"/>
      <c r="FQ554" s="4"/>
      <c r="FR554" s="1"/>
      <c r="FS554" s="4"/>
      <c r="FT554" s="1"/>
      <c r="FU554" s="4"/>
      <c r="FV554" s="4"/>
      <c r="FW554" s="4"/>
      <c r="FX554" s="1"/>
      <c r="FY554" s="4"/>
      <c r="FZ554" s="1"/>
      <c r="GA554" s="4"/>
      <c r="GB554" s="4"/>
      <c r="GC554" s="4"/>
      <c r="GD554" s="1"/>
      <c r="GE554" s="4"/>
      <c r="GF554" s="1"/>
      <c r="GG554" s="4"/>
      <c r="GH554" s="4"/>
      <c r="GI554" s="4"/>
      <c r="GJ554" s="1"/>
      <c r="GK554" s="4"/>
      <c r="GL554" s="1"/>
      <c r="GM554" s="4"/>
      <c r="GN554" s="4"/>
      <c r="GO554" s="4"/>
      <c r="GP554" s="1"/>
      <c r="GQ554" s="4"/>
      <c r="GR554" s="1"/>
      <c r="GS554" s="4"/>
      <c r="GT554" s="4"/>
      <c r="GU554" s="4"/>
      <c r="GV554" s="1"/>
      <c r="GW554" s="4"/>
      <c r="GX554" s="1"/>
      <c r="GY554" s="4"/>
    </row>
    <row r="555" spans="1:207" s="8" customFormat="1" x14ac:dyDescent="0.25">
      <c r="A555" s="4"/>
      <c r="B555" s="4"/>
      <c r="C555" s="4"/>
      <c r="D555" s="30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6"/>
      <c r="BM555" s="5"/>
      <c r="BN555" s="4"/>
      <c r="BO555" s="7"/>
      <c r="BP555" s="7"/>
      <c r="BQ555" s="4"/>
      <c r="BR555" s="5"/>
      <c r="BS555" s="5"/>
      <c r="BT555" s="1"/>
      <c r="BU555" s="5"/>
      <c r="BV555" s="1"/>
      <c r="BW555" s="5"/>
      <c r="BX555" s="5"/>
      <c r="BY555" s="5"/>
      <c r="BZ555" s="1"/>
      <c r="CA555" s="5"/>
      <c r="CB555" s="1"/>
      <c r="CC555" s="5"/>
      <c r="CD555" s="5"/>
      <c r="CE555" s="5"/>
      <c r="CF555" s="1"/>
      <c r="CG555" s="5"/>
      <c r="CH555" s="1"/>
      <c r="CI555" s="5"/>
      <c r="CJ555" s="5"/>
      <c r="CK555" s="5"/>
      <c r="CL555" s="1"/>
      <c r="CM555" s="5"/>
      <c r="CN555" s="1"/>
      <c r="CO555" s="5"/>
      <c r="CP555" s="5"/>
      <c r="CQ555" s="5"/>
      <c r="CR555" s="1"/>
      <c r="CS555" s="5"/>
      <c r="CT555" s="1"/>
      <c r="CU555" s="5"/>
      <c r="CV555" s="5"/>
      <c r="CW555" s="5"/>
      <c r="CX555" s="1"/>
      <c r="CY555" s="5"/>
      <c r="CZ555" s="1"/>
      <c r="DA555" s="5"/>
      <c r="DB555" s="5"/>
      <c r="DC555" s="5"/>
      <c r="DD555" s="1"/>
      <c r="DE555" s="5"/>
      <c r="DF555" s="1"/>
      <c r="DG555" s="5"/>
      <c r="DH555" s="5"/>
      <c r="DI555" s="5"/>
      <c r="DJ555" s="1"/>
      <c r="DK555" s="5"/>
      <c r="DL555" s="1"/>
      <c r="DM555" s="5"/>
      <c r="DN555" s="5"/>
      <c r="DO555" s="5"/>
      <c r="DP555" s="1"/>
      <c r="DQ555" s="5"/>
      <c r="DR555" s="1"/>
      <c r="DS555" s="5"/>
      <c r="DT555" s="5"/>
      <c r="DU555" s="5"/>
      <c r="DV555" s="1"/>
      <c r="DW555" s="5"/>
      <c r="DX555" s="1"/>
      <c r="DY555" s="5"/>
      <c r="DZ555" s="5"/>
      <c r="EA555" s="5"/>
      <c r="EB555" s="1"/>
      <c r="EC555" s="5"/>
      <c r="ED555" s="1"/>
      <c r="EE555" s="5"/>
      <c r="EF555" s="5"/>
      <c r="EG555" s="5"/>
      <c r="EH555" s="1"/>
      <c r="EI555" s="5"/>
      <c r="EJ555" s="1"/>
      <c r="EK555" s="5"/>
      <c r="EL555" s="5"/>
      <c r="EM555" s="5"/>
      <c r="EN555" s="1"/>
      <c r="EO555" s="5"/>
      <c r="EP555" s="1"/>
      <c r="EQ555" s="5"/>
      <c r="ER555" s="5"/>
      <c r="ES555" s="5"/>
      <c r="ET555" s="1"/>
      <c r="EU555" s="5"/>
      <c r="EV555" s="1"/>
      <c r="EW555" s="5"/>
      <c r="EX555" s="5"/>
      <c r="EY555" s="5"/>
      <c r="EZ555" s="1"/>
      <c r="FA555" s="5"/>
      <c r="FB555" s="1"/>
      <c r="FC555" s="5"/>
      <c r="FD555" s="4"/>
      <c r="FE555" s="4"/>
      <c r="FF555" s="1"/>
      <c r="FG555" s="4"/>
      <c r="FH555" s="1"/>
      <c r="FI555" s="4"/>
      <c r="FJ555" s="4"/>
      <c r="FK555" s="4"/>
      <c r="FL555" s="1"/>
      <c r="FM555" s="4"/>
      <c r="FN555" s="1"/>
      <c r="FO555" s="4"/>
      <c r="FP555" s="4"/>
      <c r="FQ555" s="4"/>
      <c r="FR555" s="1"/>
      <c r="FS555" s="4"/>
      <c r="FT555" s="1"/>
      <c r="FU555" s="4"/>
      <c r="FV555" s="4"/>
      <c r="FW555" s="4"/>
      <c r="FX555" s="1"/>
      <c r="FY555" s="4"/>
      <c r="FZ555" s="1"/>
      <c r="GA555" s="4"/>
      <c r="GB555" s="4"/>
      <c r="GC555" s="4"/>
      <c r="GD555" s="1"/>
      <c r="GE555" s="4"/>
      <c r="GF555" s="1"/>
      <c r="GG555" s="4"/>
      <c r="GH555" s="4"/>
      <c r="GI555" s="4"/>
      <c r="GJ555" s="1"/>
      <c r="GK555" s="4"/>
      <c r="GL555" s="1"/>
      <c r="GM555" s="4"/>
      <c r="GN555" s="4"/>
      <c r="GO555" s="4"/>
      <c r="GP555" s="1"/>
      <c r="GQ555" s="4"/>
      <c r="GR555" s="1"/>
      <c r="GS555" s="4"/>
      <c r="GT555" s="4"/>
      <c r="GU555" s="4"/>
      <c r="GV555" s="1"/>
      <c r="GW555" s="4"/>
      <c r="GX555" s="1"/>
      <c r="GY555" s="4"/>
    </row>
    <row r="556" spans="1:207" s="8" customFormat="1" x14ac:dyDescent="0.25">
      <c r="A556" s="4"/>
      <c r="B556" s="4"/>
      <c r="C556" s="4"/>
      <c r="D556" s="30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6"/>
      <c r="BM556" s="5"/>
      <c r="BN556" s="4"/>
      <c r="BO556" s="7"/>
      <c r="BP556" s="7"/>
      <c r="BQ556" s="4"/>
      <c r="BR556" s="5"/>
      <c r="BS556" s="5"/>
      <c r="BT556" s="1"/>
      <c r="BU556" s="5"/>
      <c r="BV556" s="1"/>
      <c r="BW556" s="5"/>
      <c r="BX556" s="5"/>
      <c r="BY556" s="5"/>
      <c r="BZ556" s="1"/>
      <c r="CA556" s="5"/>
      <c r="CB556" s="1"/>
      <c r="CC556" s="5"/>
      <c r="CD556" s="5"/>
      <c r="CE556" s="5"/>
      <c r="CF556" s="1"/>
      <c r="CG556" s="5"/>
      <c r="CH556" s="1"/>
      <c r="CI556" s="5"/>
      <c r="CJ556" s="5"/>
      <c r="CK556" s="5"/>
      <c r="CL556" s="1"/>
      <c r="CM556" s="5"/>
      <c r="CN556" s="1"/>
      <c r="CO556" s="5"/>
      <c r="CP556" s="5"/>
      <c r="CQ556" s="5"/>
      <c r="CR556" s="1"/>
      <c r="CS556" s="5"/>
      <c r="CT556" s="1"/>
      <c r="CU556" s="5"/>
      <c r="CV556" s="5"/>
      <c r="CW556" s="5"/>
      <c r="CX556" s="1"/>
      <c r="CY556" s="5"/>
      <c r="CZ556" s="1"/>
      <c r="DA556" s="5"/>
      <c r="DB556" s="5"/>
      <c r="DC556" s="5"/>
      <c r="DD556" s="1"/>
      <c r="DE556" s="5"/>
      <c r="DF556" s="1"/>
      <c r="DG556" s="5"/>
      <c r="DH556" s="5"/>
      <c r="DI556" s="5"/>
      <c r="DJ556" s="1"/>
      <c r="DK556" s="5"/>
      <c r="DL556" s="1"/>
      <c r="DM556" s="5"/>
      <c r="DN556" s="5"/>
      <c r="DO556" s="5"/>
      <c r="DP556" s="1"/>
      <c r="DQ556" s="5"/>
      <c r="DR556" s="1"/>
      <c r="DS556" s="5"/>
      <c r="DT556" s="5"/>
      <c r="DU556" s="5"/>
      <c r="DV556" s="1"/>
      <c r="DW556" s="5"/>
      <c r="DX556" s="1"/>
      <c r="DY556" s="5"/>
      <c r="DZ556" s="5"/>
      <c r="EA556" s="5"/>
      <c r="EB556" s="1"/>
      <c r="EC556" s="5"/>
      <c r="ED556" s="1"/>
      <c r="EE556" s="5"/>
      <c r="EF556" s="5"/>
      <c r="EG556" s="5"/>
      <c r="EH556" s="1"/>
      <c r="EI556" s="5"/>
      <c r="EJ556" s="1"/>
      <c r="EK556" s="5"/>
      <c r="EL556" s="5"/>
      <c r="EM556" s="5"/>
      <c r="EN556" s="1"/>
      <c r="EO556" s="5"/>
      <c r="EP556" s="1"/>
      <c r="EQ556" s="5"/>
      <c r="ER556" s="5"/>
      <c r="ES556" s="5"/>
      <c r="ET556" s="1"/>
      <c r="EU556" s="5"/>
      <c r="EV556" s="1"/>
      <c r="EW556" s="5"/>
      <c r="EX556" s="5"/>
      <c r="EY556" s="5"/>
      <c r="EZ556" s="1"/>
      <c r="FA556" s="5"/>
      <c r="FB556" s="1"/>
      <c r="FC556" s="5"/>
      <c r="FD556" s="4"/>
      <c r="FE556" s="4"/>
      <c r="FF556" s="1"/>
      <c r="FG556" s="4"/>
      <c r="FH556" s="1"/>
      <c r="FI556" s="4"/>
      <c r="FJ556" s="4"/>
      <c r="FK556" s="4"/>
      <c r="FL556" s="1"/>
      <c r="FM556" s="4"/>
      <c r="FN556" s="1"/>
      <c r="FO556" s="4"/>
      <c r="FP556" s="4"/>
      <c r="FQ556" s="4"/>
      <c r="FR556" s="1"/>
      <c r="FS556" s="4"/>
      <c r="FT556" s="1"/>
      <c r="FU556" s="4"/>
      <c r="FV556" s="4"/>
      <c r="FW556" s="4"/>
      <c r="FX556" s="1"/>
      <c r="FY556" s="4"/>
      <c r="FZ556" s="1"/>
      <c r="GA556" s="4"/>
      <c r="GB556" s="4"/>
      <c r="GC556" s="4"/>
      <c r="GD556" s="1"/>
      <c r="GE556" s="4"/>
      <c r="GF556" s="1"/>
      <c r="GG556" s="4"/>
      <c r="GH556" s="4"/>
      <c r="GI556" s="4"/>
      <c r="GJ556" s="1"/>
      <c r="GK556" s="4"/>
      <c r="GL556" s="1"/>
      <c r="GM556" s="4"/>
      <c r="GN556" s="4"/>
      <c r="GO556" s="4"/>
      <c r="GP556" s="1"/>
      <c r="GQ556" s="4"/>
      <c r="GR556" s="1"/>
      <c r="GS556" s="4"/>
      <c r="GT556" s="4"/>
      <c r="GU556" s="4"/>
      <c r="GV556" s="1"/>
      <c r="GW556" s="4"/>
      <c r="GX556" s="1"/>
      <c r="GY556" s="4"/>
    </row>
    <row r="557" spans="1:207" s="8" customFormat="1" x14ac:dyDescent="0.25">
      <c r="A557" s="4"/>
      <c r="B557" s="4"/>
      <c r="C557" s="4"/>
      <c r="D557" s="30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6"/>
      <c r="BM557" s="5"/>
      <c r="BN557" s="4"/>
      <c r="BO557" s="7"/>
      <c r="BP557" s="7"/>
      <c r="BQ557" s="4"/>
      <c r="BR557" s="5"/>
      <c r="BS557" s="5"/>
      <c r="BT557" s="1"/>
      <c r="BU557" s="5"/>
      <c r="BV557" s="1"/>
      <c r="BW557" s="5"/>
      <c r="BX557" s="5"/>
      <c r="BY557" s="5"/>
      <c r="BZ557" s="1"/>
      <c r="CA557" s="5"/>
      <c r="CB557" s="1"/>
      <c r="CC557" s="5"/>
      <c r="CD557" s="5"/>
      <c r="CE557" s="5"/>
      <c r="CF557" s="1"/>
      <c r="CG557" s="5"/>
      <c r="CH557" s="1"/>
      <c r="CI557" s="5"/>
      <c r="CJ557" s="5"/>
      <c r="CK557" s="5"/>
      <c r="CL557" s="1"/>
      <c r="CM557" s="5"/>
      <c r="CN557" s="1"/>
      <c r="CO557" s="5"/>
      <c r="CP557" s="5"/>
      <c r="CQ557" s="5"/>
      <c r="CR557" s="1"/>
      <c r="CS557" s="5"/>
      <c r="CT557" s="1"/>
      <c r="CU557" s="5"/>
      <c r="CV557" s="5"/>
      <c r="CW557" s="5"/>
      <c r="CX557" s="1"/>
      <c r="CY557" s="5"/>
      <c r="CZ557" s="1"/>
      <c r="DA557" s="5"/>
      <c r="DB557" s="5"/>
      <c r="DC557" s="5"/>
      <c r="DD557" s="1"/>
      <c r="DE557" s="5"/>
      <c r="DF557" s="1"/>
      <c r="DG557" s="5"/>
      <c r="DH557" s="5"/>
      <c r="DI557" s="5"/>
      <c r="DJ557" s="1"/>
      <c r="DK557" s="5"/>
      <c r="DL557" s="1"/>
      <c r="DM557" s="5"/>
      <c r="DN557" s="5"/>
      <c r="DO557" s="5"/>
      <c r="DP557" s="1"/>
      <c r="DQ557" s="5"/>
      <c r="DR557" s="1"/>
      <c r="DS557" s="5"/>
      <c r="DT557" s="5"/>
      <c r="DU557" s="5"/>
      <c r="DV557" s="1"/>
      <c r="DW557" s="5"/>
      <c r="DX557" s="1"/>
      <c r="DY557" s="5"/>
      <c r="DZ557" s="5"/>
      <c r="EA557" s="5"/>
      <c r="EB557" s="1"/>
      <c r="EC557" s="5"/>
      <c r="ED557" s="1"/>
      <c r="EE557" s="5"/>
      <c r="EF557" s="5"/>
      <c r="EG557" s="5"/>
      <c r="EH557" s="1"/>
      <c r="EI557" s="5"/>
      <c r="EJ557" s="1"/>
      <c r="EK557" s="5"/>
      <c r="EL557" s="5"/>
      <c r="EM557" s="5"/>
      <c r="EN557" s="1"/>
      <c r="EO557" s="5"/>
      <c r="EP557" s="1"/>
      <c r="EQ557" s="5"/>
      <c r="ER557" s="5"/>
      <c r="ES557" s="5"/>
      <c r="ET557" s="1"/>
      <c r="EU557" s="5"/>
      <c r="EV557" s="1"/>
      <c r="EW557" s="5"/>
      <c r="EX557" s="5"/>
      <c r="EY557" s="5"/>
      <c r="EZ557" s="1"/>
      <c r="FA557" s="5"/>
      <c r="FB557" s="1"/>
      <c r="FC557" s="5"/>
      <c r="FD557" s="4"/>
      <c r="FE557" s="4"/>
      <c r="FF557" s="1"/>
      <c r="FG557" s="4"/>
      <c r="FH557" s="1"/>
      <c r="FI557" s="4"/>
      <c r="FJ557" s="4"/>
      <c r="FK557" s="4"/>
      <c r="FL557" s="1"/>
      <c r="FM557" s="4"/>
      <c r="FN557" s="1"/>
      <c r="FO557" s="4"/>
      <c r="FP557" s="4"/>
      <c r="FQ557" s="4"/>
      <c r="FR557" s="1"/>
      <c r="FS557" s="4"/>
      <c r="FT557" s="1"/>
      <c r="FU557" s="4"/>
      <c r="FV557" s="4"/>
      <c r="FW557" s="4"/>
      <c r="FX557" s="1"/>
      <c r="FY557" s="4"/>
      <c r="FZ557" s="1"/>
      <c r="GA557" s="4"/>
      <c r="GB557" s="4"/>
      <c r="GC557" s="4"/>
      <c r="GD557" s="1"/>
      <c r="GE557" s="4"/>
      <c r="GF557" s="1"/>
      <c r="GG557" s="4"/>
      <c r="GH557" s="4"/>
      <c r="GI557" s="4"/>
      <c r="GJ557" s="1"/>
      <c r="GK557" s="4"/>
      <c r="GL557" s="1"/>
      <c r="GM557" s="4"/>
      <c r="GN557" s="4"/>
      <c r="GO557" s="4"/>
      <c r="GP557" s="1"/>
      <c r="GQ557" s="4"/>
      <c r="GR557" s="1"/>
      <c r="GS557" s="4"/>
      <c r="GT557" s="4"/>
      <c r="GU557" s="4"/>
      <c r="GV557" s="1"/>
      <c r="GW557" s="4"/>
      <c r="GX557" s="1"/>
      <c r="GY557" s="4"/>
    </row>
    <row r="558" spans="1:207" s="8" customFormat="1" x14ac:dyDescent="0.25">
      <c r="A558" s="4"/>
      <c r="B558" s="4"/>
      <c r="C558" s="4"/>
      <c r="D558" s="30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6"/>
      <c r="BM558" s="5"/>
      <c r="BN558" s="4"/>
      <c r="BO558" s="7"/>
      <c r="BP558" s="7"/>
      <c r="BQ558" s="4"/>
      <c r="BR558" s="5"/>
      <c r="BS558" s="5"/>
      <c r="BT558" s="1"/>
      <c r="BU558" s="5"/>
      <c r="BV558" s="1"/>
      <c r="BW558" s="5"/>
      <c r="BX558" s="5"/>
      <c r="BY558" s="5"/>
      <c r="BZ558" s="1"/>
      <c r="CA558" s="5"/>
      <c r="CB558" s="1"/>
      <c r="CC558" s="5"/>
      <c r="CD558" s="5"/>
      <c r="CE558" s="5"/>
      <c r="CF558" s="1"/>
      <c r="CG558" s="5"/>
      <c r="CH558" s="1"/>
      <c r="CI558" s="5"/>
      <c r="CJ558" s="5"/>
      <c r="CK558" s="5"/>
      <c r="CL558" s="1"/>
      <c r="CM558" s="5"/>
      <c r="CN558" s="1"/>
      <c r="CO558" s="5"/>
      <c r="CP558" s="5"/>
      <c r="CQ558" s="5"/>
      <c r="CR558" s="1"/>
      <c r="CS558" s="5"/>
      <c r="CT558" s="1"/>
      <c r="CU558" s="5"/>
      <c r="CV558" s="5"/>
      <c r="CW558" s="5"/>
      <c r="CX558" s="1"/>
      <c r="CY558" s="5"/>
      <c r="CZ558" s="1"/>
      <c r="DA558" s="5"/>
      <c r="DB558" s="5"/>
      <c r="DC558" s="5"/>
      <c r="DD558" s="1"/>
      <c r="DE558" s="5"/>
      <c r="DF558" s="1"/>
      <c r="DG558" s="5"/>
      <c r="DH558" s="5"/>
      <c r="DI558" s="5"/>
      <c r="DJ558" s="1"/>
      <c r="DK558" s="5"/>
      <c r="DL558" s="1"/>
      <c r="DM558" s="5"/>
      <c r="DN558" s="5"/>
      <c r="DO558" s="5"/>
      <c r="DP558" s="1"/>
      <c r="DQ558" s="5"/>
      <c r="DR558" s="1"/>
      <c r="DS558" s="5"/>
      <c r="DT558" s="5"/>
      <c r="DU558" s="5"/>
      <c r="DV558" s="1"/>
      <c r="DW558" s="5"/>
      <c r="DX558" s="1"/>
      <c r="DY558" s="5"/>
      <c r="DZ558" s="5"/>
      <c r="EA558" s="5"/>
      <c r="EB558" s="1"/>
      <c r="EC558" s="5"/>
      <c r="ED558" s="1"/>
      <c r="EE558" s="5"/>
      <c r="EF558" s="5"/>
      <c r="EG558" s="5"/>
      <c r="EH558" s="1"/>
      <c r="EI558" s="5"/>
      <c r="EJ558" s="1"/>
      <c r="EK558" s="5"/>
      <c r="EL558" s="5"/>
      <c r="EM558" s="5"/>
      <c r="EN558" s="1"/>
      <c r="EO558" s="5"/>
      <c r="EP558" s="1"/>
      <c r="EQ558" s="5"/>
      <c r="ER558" s="5"/>
      <c r="ES558" s="5"/>
      <c r="ET558" s="1"/>
      <c r="EU558" s="5"/>
      <c r="EV558" s="1"/>
      <c r="EW558" s="5"/>
      <c r="EX558" s="5"/>
      <c r="EY558" s="5"/>
      <c r="EZ558" s="1"/>
      <c r="FA558" s="5"/>
      <c r="FB558" s="1"/>
      <c r="FC558" s="5"/>
      <c r="FD558" s="4"/>
      <c r="FE558" s="4"/>
      <c r="FF558" s="1"/>
      <c r="FG558" s="4"/>
      <c r="FH558" s="1"/>
      <c r="FI558" s="4"/>
      <c r="FJ558" s="4"/>
      <c r="FK558" s="4"/>
      <c r="FL558" s="1"/>
      <c r="FM558" s="4"/>
      <c r="FN558" s="1"/>
      <c r="FO558" s="4"/>
      <c r="FP558" s="4"/>
      <c r="FQ558" s="4"/>
      <c r="FR558" s="1"/>
      <c r="FS558" s="4"/>
      <c r="FT558" s="1"/>
      <c r="FU558" s="4"/>
      <c r="FV558" s="4"/>
      <c r="FW558" s="4"/>
      <c r="FX558" s="1"/>
      <c r="FY558" s="4"/>
      <c r="FZ558" s="1"/>
      <c r="GA558" s="4"/>
      <c r="GB558" s="4"/>
      <c r="GC558" s="4"/>
      <c r="GD558" s="1"/>
      <c r="GE558" s="4"/>
      <c r="GF558" s="1"/>
      <c r="GG558" s="4"/>
      <c r="GH558" s="4"/>
      <c r="GI558" s="4"/>
      <c r="GJ558" s="1"/>
      <c r="GK558" s="4"/>
      <c r="GL558" s="1"/>
      <c r="GM558" s="4"/>
      <c r="GN558" s="4"/>
      <c r="GO558" s="4"/>
      <c r="GP558" s="1"/>
      <c r="GQ558" s="4"/>
      <c r="GR558" s="1"/>
      <c r="GS558" s="4"/>
      <c r="GT558" s="4"/>
      <c r="GU558" s="4"/>
      <c r="GV558" s="1"/>
      <c r="GW558" s="4"/>
      <c r="GX558" s="1"/>
      <c r="GY558" s="4"/>
    </row>
    <row r="559" spans="1:207" s="8" customFormat="1" x14ac:dyDescent="0.25">
      <c r="A559" s="4"/>
      <c r="B559" s="4"/>
      <c r="C559" s="4"/>
      <c r="D559" s="30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6"/>
      <c r="BM559" s="5"/>
      <c r="BN559" s="4"/>
      <c r="BO559" s="7"/>
      <c r="BP559" s="7"/>
      <c r="BQ559" s="4"/>
      <c r="BR559" s="5"/>
      <c r="BS559" s="5"/>
      <c r="BT559" s="1"/>
      <c r="BU559" s="5"/>
      <c r="BV559" s="1"/>
      <c r="BW559" s="5"/>
      <c r="BX559" s="5"/>
      <c r="BY559" s="5"/>
      <c r="BZ559" s="1"/>
      <c r="CA559" s="5"/>
      <c r="CB559" s="1"/>
      <c r="CC559" s="5"/>
      <c r="CD559" s="5"/>
      <c r="CE559" s="5"/>
      <c r="CF559" s="1"/>
      <c r="CG559" s="5"/>
      <c r="CH559" s="1"/>
      <c r="CI559" s="5"/>
      <c r="CJ559" s="5"/>
      <c r="CK559" s="5"/>
      <c r="CL559" s="1"/>
      <c r="CM559" s="5"/>
      <c r="CN559" s="1"/>
      <c r="CO559" s="5"/>
      <c r="CP559" s="5"/>
      <c r="CQ559" s="5"/>
      <c r="CR559" s="1"/>
      <c r="CS559" s="5"/>
      <c r="CT559" s="1"/>
      <c r="CU559" s="5"/>
      <c r="CV559" s="5"/>
      <c r="CW559" s="5"/>
      <c r="CX559" s="1"/>
      <c r="CY559" s="5"/>
      <c r="CZ559" s="1"/>
      <c r="DA559" s="5"/>
      <c r="DB559" s="5"/>
      <c r="DC559" s="5"/>
      <c r="DD559" s="1"/>
      <c r="DE559" s="5"/>
      <c r="DF559" s="1"/>
      <c r="DG559" s="5"/>
      <c r="DH559" s="5"/>
      <c r="DI559" s="5"/>
      <c r="DJ559" s="1"/>
      <c r="DK559" s="5"/>
      <c r="DL559" s="1"/>
      <c r="DM559" s="5"/>
      <c r="DN559" s="5"/>
      <c r="DO559" s="5"/>
      <c r="DP559" s="1"/>
      <c r="DQ559" s="5"/>
      <c r="DR559" s="1"/>
      <c r="DS559" s="5"/>
      <c r="DT559" s="5"/>
      <c r="DU559" s="5"/>
      <c r="DV559" s="1"/>
      <c r="DW559" s="5"/>
      <c r="DX559" s="1"/>
      <c r="DY559" s="5"/>
      <c r="DZ559" s="5"/>
      <c r="EA559" s="5"/>
      <c r="EB559" s="1"/>
      <c r="EC559" s="5"/>
      <c r="ED559" s="1"/>
      <c r="EE559" s="5"/>
      <c r="EF559" s="5"/>
      <c r="EG559" s="5"/>
      <c r="EH559" s="1"/>
      <c r="EI559" s="5"/>
      <c r="EJ559" s="1"/>
      <c r="EK559" s="5"/>
      <c r="EL559" s="5"/>
      <c r="EM559" s="5"/>
      <c r="EN559" s="1"/>
      <c r="EO559" s="5"/>
      <c r="EP559" s="1"/>
      <c r="EQ559" s="5"/>
      <c r="ER559" s="5"/>
      <c r="ES559" s="5"/>
      <c r="ET559" s="1"/>
      <c r="EU559" s="5"/>
      <c r="EV559" s="1"/>
      <c r="EW559" s="5"/>
      <c r="EX559" s="5"/>
      <c r="EY559" s="5"/>
      <c r="EZ559" s="1"/>
      <c r="FA559" s="5"/>
      <c r="FB559" s="1"/>
      <c r="FC559" s="5"/>
      <c r="FD559" s="4"/>
      <c r="FE559" s="4"/>
      <c r="FF559" s="1"/>
      <c r="FG559" s="4"/>
      <c r="FH559" s="1"/>
      <c r="FI559" s="4"/>
      <c r="FJ559" s="4"/>
      <c r="FK559" s="4"/>
      <c r="FL559" s="1"/>
      <c r="FM559" s="4"/>
      <c r="FN559" s="1"/>
      <c r="FO559" s="4"/>
      <c r="FP559" s="4"/>
      <c r="FQ559" s="4"/>
      <c r="FR559" s="1"/>
      <c r="FS559" s="4"/>
      <c r="FT559" s="1"/>
      <c r="FU559" s="4"/>
      <c r="FV559" s="4"/>
      <c r="FW559" s="4"/>
      <c r="FX559" s="1"/>
      <c r="FY559" s="4"/>
      <c r="FZ559" s="1"/>
      <c r="GA559" s="4"/>
      <c r="GB559" s="4"/>
      <c r="GC559" s="4"/>
      <c r="GD559" s="1"/>
      <c r="GE559" s="4"/>
      <c r="GF559" s="1"/>
      <c r="GG559" s="4"/>
      <c r="GH559" s="4"/>
      <c r="GI559" s="4"/>
      <c r="GJ559" s="1"/>
      <c r="GK559" s="4"/>
      <c r="GL559" s="1"/>
      <c r="GM559" s="4"/>
      <c r="GN559" s="4"/>
      <c r="GO559" s="4"/>
      <c r="GP559" s="1"/>
      <c r="GQ559" s="4"/>
      <c r="GR559" s="1"/>
      <c r="GS559" s="4"/>
      <c r="GT559" s="4"/>
      <c r="GU559" s="4"/>
      <c r="GV559" s="1"/>
      <c r="GW559" s="4"/>
      <c r="GX559" s="1"/>
      <c r="GY559" s="4"/>
    </row>
    <row r="560" spans="1:207" s="8" customFormat="1" x14ac:dyDescent="0.25">
      <c r="A560" s="4"/>
      <c r="B560" s="4"/>
      <c r="C560" s="4"/>
      <c r="D560" s="30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6"/>
      <c r="BM560" s="5"/>
      <c r="BN560" s="4"/>
      <c r="BO560" s="7"/>
      <c r="BP560" s="7"/>
      <c r="BQ560" s="4"/>
      <c r="BR560" s="5"/>
      <c r="BS560" s="5"/>
      <c r="BT560" s="1"/>
      <c r="BU560" s="5"/>
      <c r="BV560" s="1"/>
      <c r="BW560" s="5"/>
      <c r="BX560" s="5"/>
      <c r="BY560" s="5"/>
      <c r="BZ560" s="1"/>
      <c r="CA560" s="5"/>
      <c r="CB560" s="1"/>
      <c r="CC560" s="5"/>
      <c r="CD560" s="5"/>
      <c r="CE560" s="5"/>
      <c r="CF560" s="1"/>
      <c r="CG560" s="5"/>
      <c r="CH560" s="1"/>
      <c r="CI560" s="5"/>
      <c r="CJ560" s="5"/>
      <c r="CK560" s="5"/>
      <c r="CL560" s="1"/>
      <c r="CM560" s="5"/>
      <c r="CN560" s="1"/>
      <c r="CO560" s="5"/>
      <c r="CP560" s="5"/>
      <c r="CQ560" s="5"/>
      <c r="CR560" s="1"/>
      <c r="CS560" s="5"/>
      <c r="CT560" s="1"/>
      <c r="CU560" s="5"/>
      <c r="CV560" s="5"/>
      <c r="CW560" s="5"/>
      <c r="CX560" s="1"/>
      <c r="CY560" s="5"/>
      <c r="CZ560" s="1"/>
      <c r="DA560" s="5"/>
      <c r="DB560" s="5"/>
      <c r="DC560" s="5"/>
      <c r="DD560" s="1"/>
      <c r="DE560" s="5"/>
      <c r="DF560" s="1"/>
      <c r="DG560" s="5"/>
      <c r="DH560" s="5"/>
      <c r="DI560" s="5"/>
      <c r="DJ560" s="1"/>
      <c r="DK560" s="5"/>
      <c r="DL560" s="1"/>
      <c r="DM560" s="5"/>
      <c r="DN560" s="5"/>
      <c r="DO560" s="5"/>
      <c r="DP560" s="1"/>
      <c r="DQ560" s="5"/>
      <c r="DR560" s="1"/>
      <c r="DS560" s="5"/>
      <c r="DT560" s="5"/>
      <c r="DU560" s="5"/>
      <c r="DV560" s="1"/>
      <c r="DW560" s="5"/>
      <c r="DX560" s="1"/>
      <c r="DY560" s="5"/>
      <c r="DZ560" s="5"/>
      <c r="EA560" s="5"/>
      <c r="EB560" s="1"/>
      <c r="EC560" s="5"/>
      <c r="ED560" s="1"/>
      <c r="EE560" s="5"/>
      <c r="EF560" s="5"/>
      <c r="EG560" s="5"/>
      <c r="EH560" s="1"/>
      <c r="EI560" s="5"/>
      <c r="EJ560" s="1"/>
      <c r="EK560" s="5"/>
      <c r="EL560" s="5"/>
      <c r="EM560" s="5"/>
      <c r="EN560" s="1"/>
      <c r="EO560" s="5"/>
      <c r="EP560" s="1"/>
      <c r="EQ560" s="5"/>
      <c r="ER560" s="5"/>
      <c r="ES560" s="5"/>
      <c r="ET560" s="1"/>
      <c r="EU560" s="5"/>
      <c r="EV560" s="1"/>
      <c r="EW560" s="5"/>
      <c r="EX560" s="5"/>
      <c r="EY560" s="5"/>
      <c r="EZ560" s="1"/>
      <c r="FA560" s="5"/>
      <c r="FB560" s="1"/>
      <c r="FC560" s="5"/>
      <c r="FD560" s="4"/>
      <c r="FE560" s="4"/>
      <c r="FF560" s="1"/>
      <c r="FG560" s="4"/>
      <c r="FH560" s="1"/>
      <c r="FI560" s="4"/>
      <c r="FJ560" s="4"/>
      <c r="FK560" s="4"/>
      <c r="FL560" s="1"/>
      <c r="FM560" s="4"/>
      <c r="FN560" s="1"/>
      <c r="FO560" s="4"/>
      <c r="FP560" s="4"/>
      <c r="FQ560" s="4"/>
      <c r="FR560" s="1"/>
      <c r="FS560" s="4"/>
      <c r="FT560" s="1"/>
      <c r="FU560" s="4"/>
      <c r="FV560" s="4"/>
      <c r="FW560" s="4"/>
      <c r="FX560" s="1"/>
      <c r="FY560" s="4"/>
      <c r="FZ560" s="1"/>
      <c r="GA560" s="4"/>
      <c r="GB560" s="4"/>
      <c r="GC560" s="4"/>
      <c r="GD560" s="1"/>
      <c r="GE560" s="4"/>
      <c r="GF560" s="1"/>
      <c r="GG560" s="4"/>
      <c r="GH560" s="4"/>
      <c r="GI560" s="4"/>
      <c r="GJ560" s="1"/>
      <c r="GK560" s="4"/>
      <c r="GL560" s="1"/>
      <c r="GM560" s="4"/>
      <c r="GN560" s="4"/>
      <c r="GO560" s="4"/>
      <c r="GP560" s="1"/>
      <c r="GQ560" s="4"/>
      <c r="GR560" s="1"/>
      <c r="GS560" s="4"/>
      <c r="GT560" s="4"/>
      <c r="GU560" s="4"/>
      <c r="GV560" s="1"/>
      <c r="GW560" s="4"/>
      <c r="GX560" s="1"/>
      <c r="GY560" s="4"/>
    </row>
    <row r="561" spans="1:207" s="8" customFormat="1" x14ac:dyDescent="0.25">
      <c r="A561" s="4"/>
      <c r="B561" s="4"/>
      <c r="C561" s="4"/>
      <c r="D561" s="30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6"/>
      <c r="BM561" s="5"/>
      <c r="BN561" s="4"/>
      <c r="BO561" s="7"/>
      <c r="BP561" s="7"/>
      <c r="BQ561" s="4"/>
      <c r="BR561" s="5"/>
      <c r="BS561" s="5"/>
      <c r="BT561" s="1"/>
      <c r="BU561" s="5"/>
      <c r="BV561" s="1"/>
      <c r="BW561" s="5"/>
      <c r="BX561" s="5"/>
      <c r="BY561" s="5"/>
      <c r="BZ561" s="1"/>
      <c r="CA561" s="5"/>
      <c r="CB561" s="1"/>
      <c r="CC561" s="5"/>
      <c r="CD561" s="5"/>
      <c r="CE561" s="5"/>
      <c r="CF561" s="1"/>
      <c r="CG561" s="5"/>
      <c r="CH561" s="1"/>
      <c r="CI561" s="5"/>
      <c r="CJ561" s="5"/>
      <c r="CK561" s="5"/>
      <c r="CL561" s="1"/>
      <c r="CM561" s="5"/>
      <c r="CN561" s="1"/>
      <c r="CO561" s="5"/>
      <c r="CP561" s="5"/>
      <c r="CQ561" s="5"/>
      <c r="CR561" s="1"/>
      <c r="CS561" s="5"/>
      <c r="CT561" s="1"/>
      <c r="CU561" s="5"/>
      <c r="CV561" s="5"/>
      <c r="CW561" s="5"/>
      <c r="CX561" s="1"/>
      <c r="CY561" s="5"/>
      <c r="CZ561" s="1"/>
      <c r="DA561" s="5"/>
      <c r="DB561" s="5"/>
      <c r="DC561" s="5"/>
      <c r="DD561" s="1"/>
      <c r="DE561" s="5"/>
      <c r="DF561" s="1"/>
      <c r="DG561" s="5"/>
      <c r="DH561" s="5"/>
      <c r="DI561" s="5"/>
      <c r="DJ561" s="1"/>
      <c r="DK561" s="5"/>
      <c r="DL561" s="1"/>
      <c r="DM561" s="5"/>
      <c r="DN561" s="5"/>
      <c r="DO561" s="5"/>
      <c r="DP561" s="1"/>
      <c r="DQ561" s="5"/>
      <c r="DR561" s="1"/>
      <c r="DS561" s="5"/>
      <c r="DT561" s="5"/>
      <c r="DU561" s="5"/>
      <c r="DV561" s="1"/>
      <c r="DW561" s="5"/>
      <c r="DX561" s="1"/>
      <c r="DY561" s="5"/>
      <c r="DZ561" s="5"/>
      <c r="EA561" s="5"/>
      <c r="EB561" s="1"/>
      <c r="EC561" s="5"/>
      <c r="ED561" s="1"/>
      <c r="EE561" s="5"/>
      <c r="EF561" s="5"/>
      <c r="EG561" s="5"/>
      <c r="EH561" s="1"/>
      <c r="EI561" s="5"/>
      <c r="EJ561" s="1"/>
      <c r="EK561" s="5"/>
      <c r="EL561" s="5"/>
      <c r="EM561" s="5"/>
      <c r="EN561" s="1"/>
      <c r="EO561" s="5"/>
      <c r="EP561" s="1"/>
      <c r="EQ561" s="5"/>
      <c r="ER561" s="5"/>
      <c r="ES561" s="5"/>
      <c r="ET561" s="1"/>
      <c r="EU561" s="5"/>
      <c r="EV561" s="1"/>
      <c r="EW561" s="5"/>
      <c r="EX561" s="5"/>
      <c r="EY561" s="5"/>
      <c r="EZ561" s="1"/>
      <c r="FA561" s="5"/>
      <c r="FB561" s="1"/>
      <c r="FC561" s="5"/>
      <c r="FD561" s="4"/>
      <c r="FE561" s="4"/>
      <c r="FF561" s="1"/>
      <c r="FG561" s="4"/>
      <c r="FH561" s="1"/>
      <c r="FI561" s="4"/>
      <c r="FJ561" s="4"/>
      <c r="FK561" s="4"/>
      <c r="FL561" s="1"/>
      <c r="FM561" s="4"/>
      <c r="FN561" s="1"/>
      <c r="FO561" s="4"/>
      <c r="FP561" s="4"/>
      <c r="FQ561" s="4"/>
      <c r="FR561" s="1"/>
      <c r="FS561" s="4"/>
      <c r="FT561" s="1"/>
      <c r="FU561" s="4"/>
      <c r="FV561" s="4"/>
      <c r="FW561" s="4"/>
      <c r="FX561" s="1"/>
      <c r="FY561" s="4"/>
      <c r="FZ561" s="1"/>
      <c r="GA561" s="4"/>
      <c r="GB561" s="4"/>
      <c r="GC561" s="4"/>
      <c r="GD561" s="1"/>
      <c r="GE561" s="4"/>
      <c r="GF561" s="1"/>
      <c r="GG561" s="4"/>
      <c r="GH561" s="4"/>
      <c r="GI561" s="4"/>
      <c r="GJ561" s="1"/>
      <c r="GK561" s="4"/>
      <c r="GL561" s="1"/>
      <c r="GM561" s="4"/>
      <c r="GN561" s="4"/>
      <c r="GO561" s="4"/>
      <c r="GP561" s="1"/>
      <c r="GQ561" s="4"/>
      <c r="GR561" s="1"/>
      <c r="GS561" s="4"/>
      <c r="GT561" s="4"/>
      <c r="GU561" s="4"/>
      <c r="GV561" s="1"/>
      <c r="GW561" s="4"/>
      <c r="GX561" s="1"/>
      <c r="GY561" s="4"/>
    </row>
    <row r="562" spans="1:207" s="8" customFormat="1" x14ac:dyDescent="0.25">
      <c r="A562" s="4"/>
      <c r="B562" s="4"/>
      <c r="C562" s="4"/>
      <c r="D562" s="30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6"/>
      <c r="BM562" s="5"/>
      <c r="BN562" s="4"/>
      <c r="BO562" s="7"/>
      <c r="BP562" s="7"/>
      <c r="BQ562" s="4"/>
      <c r="BR562" s="5"/>
      <c r="BS562" s="5"/>
      <c r="BT562" s="1"/>
      <c r="BU562" s="5"/>
      <c r="BV562" s="1"/>
      <c r="BW562" s="5"/>
      <c r="BX562" s="5"/>
      <c r="BY562" s="5"/>
      <c r="BZ562" s="1"/>
      <c r="CA562" s="5"/>
      <c r="CB562" s="1"/>
      <c r="CC562" s="5"/>
      <c r="CD562" s="5"/>
      <c r="CE562" s="5"/>
      <c r="CF562" s="1"/>
      <c r="CG562" s="5"/>
      <c r="CH562" s="1"/>
      <c r="CI562" s="5"/>
      <c r="CJ562" s="5"/>
      <c r="CK562" s="5"/>
      <c r="CL562" s="1"/>
      <c r="CM562" s="5"/>
      <c r="CN562" s="1"/>
      <c r="CO562" s="5"/>
      <c r="CP562" s="5"/>
      <c r="CQ562" s="5"/>
      <c r="CR562" s="1"/>
      <c r="CS562" s="5"/>
      <c r="CT562" s="1"/>
      <c r="CU562" s="5"/>
      <c r="CV562" s="5"/>
      <c r="CW562" s="5"/>
      <c r="CX562" s="1"/>
      <c r="CY562" s="5"/>
      <c r="CZ562" s="1"/>
      <c r="DA562" s="5"/>
      <c r="DB562" s="5"/>
      <c r="DC562" s="5"/>
      <c r="DD562" s="1"/>
      <c r="DE562" s="5"/>
      <c r="DF562" s="1"/>
      <c r="DG562" s="5"/>
      <c r="DH562" s="5"/>
      <c r="DI562" s="5"/>
      <c r="DJ562" s="1"/>
      <c r="DK562" s="5"/>
      <c r="DL562" s="1"/>
      <c r="DM562" s="5"/>
      <c r="DN562" s="5"/>
      <c r="DO562" s="5"/>
      <c r="DP562" s="1"/>
      <c r="DQ562" s="5"/>
      <c r="DR562" s="1"/>
      <c r="DS562" s="5"/>
      <c r="DT562" s="5"/>
      <c r="DU562" s="5"/>
      <c r="DV562" s="1"/>
      <c r="DW562" s="5"/>
      <c r="DX562" s="1"/>
      <c r="DY562" s="5"/>
      <c r="DZ562" s="5"/>
      <c r="EA562" s="5"/>
      <c r="EB562" s="1"/>
      <c r="EC562" s="5"/>
      <c r="ED562" s="1"/>
      <c r="EE562" s="5"/>
      <c r="EF562" s="5"/>
      <c r="EG562" s="5"/>
      <c r="EH562" s="1"/>
      <c r="EI562" s="5"/>
      <c r="EJ562" s="1"/>
      <c r="EK562" s="5"/>
      <c r="EL562" s="5"/>
      <c r="EM562" s="5"/>
      <c r="EN562" s="1"/>
      <c r="EO562" s="5"/>
      <c r="EP562" s="1"/>
      <c r="EQ562" s="5"/>
      <c r="ER562" s="5"/>
      <c r="ES562" s="5"/>
      <c r="ET562" s="1"/>
      <c r="EU562" s="5"/>
      <c r="EV562" s="1"/>
      <c r="EW562" s="5"/>
      <c r="EX562" s="5"/>
      <c r="EY562" s="5"/>
      <c r="EZ562" s="1"/>
      <c r="FA562" s="5"/>
      <c r="FB562" s="1"/>
      <c r="FC562" s="5"/>
      <c r="FD562" s="4"/>
      <c r="FE562" s="4"/>
      <c r="FF562" s="1"/>
      <c r="FG562" s="4"/>
      <c r="FH562" s="1"/>
      <c r="FI562" s="4"/>
      <c r="FJ562" s="4"/>
      <c r="FK562" s="4"/>
      <c r="FL562" s="1"/>
      <c r="FM562" s="4"/>
      <c r="FN562" s="1"/>
      <c r="FO562" s="4"/>
      <c r="FP562" s="4"/>
      <c r="FQ562" s="4"/>
      <c r="FR562" s="1"/>
      <c r="FS562" s="4"/>
      <c r="FT562" s="1"/>
      <c r="FU562" s="4"/>
      <c r="FV562" s="4"/>
      <c r="FW562" s="4"/>
      <c r="FX562" s="1"/>
      <c r="FY562" s="4"/>
      <c r="FZ562" s="1"/>
      <c r="GA562" s="4"/>
      <c r="GB562" s="4"/>
      <c r="GC562" s="4"/>
      <c r="GD562" s="1"/>
      <c r="GE562" s="4"/>
      <c r="GF562" s="1"/>
      <c r="GG562" s="4"/>
      <c r="GH562" s="4"/>
      <c r="GI562" s="4"/>
      <c r="GJ562" s="1"/>
      <c r="GK562" s="4"/>
      <c r="GL562" s="1"/>
      <c r="GM562" s="4"/>
      <c r="GN562" s="4"/>
      <c r="GO562" s="4"/>
      <c r="GP562" s="1"/>
      <c r="GQ562" s="4"/>
      <c r="GR562" s="1"/>
      <c r="GS562" s="4"/>
      <c r="GT562" s="4"/>
      <c r="GU562" s="4"/>
      <c r="GV562" s="1"/>
      <c r="GW562" s="4"/>
      <c r="GX562" s="1"/>
      <c r="GY562" s="4"/>
    </row>
    <row r="563" spans="1:207" s="8" customFormat="1" x14ac:dyDescent="0.25">
      <c r="A563" s="4"/>
      <c r="B563" s="4"/>
      <c r="C563" s="4"/>
      <c r="D563" s="30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6"/>
      <c r="BM563" s="5"/>
      <c r="BN563" s="4"/>
      <c r="BO563" s="7"/>
      <c r="BP563" s="7"/>
      <c r="BQ563" s="4"/>
      <c r="BR563" s="5"/>
      <c r="BS563" s="5"/>
      <c r="BT563" s="1"/>
      <c r="BU563" s="5"/>
      <c r="BV563" s="1"/>
      <c r="BW563" s="5"/>
      <c r="BX563" s="5"/>
      <c r="BY563" s="5"/>
      <c r="BZ563" s="1"/>
      <c r="CA563" s="5"/>
      <c r="CB563" s="1"/>
      <c r="CC563" s="5"/>
      <c r="CD563" s="5"/>
      <c r="CE563" s="5"/>
      <c r="CF563" s="1"/>
      <c r="CG563" s="5"/>
      <c r="CH563" s="1"/>
      <c r="CI563" s="5"/>
      <c r="CJ563" s="5"/>
      <c r="CK563" s="5"/>
      <c r="CL563" s="1"/>
      <c r="CM563" s="5"/>
      <c r="CN563" s="1"/>
      <c r="CO563" s="5"/>
      <c r="CP563" s="5"/>
      <c r="CQ563" s="5"/>
      <c r="CR563" s="1"/>
      <c r="CS563" s="5"/>
      <c r="CT563" s="1"/>
      <c r="CU563" s="5"/>
      <c r="CV563" s="5"/>
      <c r="CW563" s="5"/>
      <c r="CX563" s="1"/>
      <c r="CY563" s="5"/>
      <c r="CZ563" s="1"/>
      <c r="DA563" s="5"/>
      <c r="DB563" s="5"/>
      <c r="DC563" s="5"/>
      <c r="DD563" s="1"/>
      <c r="DE563" s="5"/>
      <c r="DF563" s="1"/>
      <c r="DG563" s="5"/>
      <c r="DH563" s="5"/>
      <c r="DI563" s="5"/>
      <c r="DJ563" s="1"/>
      <c r="DK563" s="5"/>
      <c r="DL563" s="1"/>
      <c r="DM563" s="5"/>
      <c r="DN563" s="5"/>
      <c r="DO563" s="5"/>
      <c r="DP563" s="1"/>
      <c r="DQ563" s="5"/>
      <c r="DR563" s="1"/>
      <c r="DS563" s="5"/>
      <c r="DT563" s="5"/>
      <c r="DU563" s="5"/>
      <c r="DV563" s="1"/>
      <c r="DW563" s="5"/>
      <c r="DX563" s="1"/>
      <c r="DY563" s="5"/>
      <c r="DZ563" s="5"/>
      <c r="EA563" s="5"/>
      <c r="EB563" s="1"/>
      <c r="EC563" s="5"/>
      <c r="ED563" s="1"/>
      <c r="EE563" s="5"/>
      <c r="EF563" s="5"/>
      <c r="EG563" s="5"/>
      <c r="EH563" s="1"/>
      <c r="EI563" s="5"/>
      <c r="EJ563" s="1"/>
      <c r="EK563" s="5"/>
      <c r="EL563" s="5"/>
      <c r="EM563" s="5"/>
      <c r="EN563" s="1"/>
      <c r="EO563" s="5"/>
      <c r="EP563" s="1"/>
      <c r="EQ563" s="5"/>
      <c r="ER563" s="5"/>
      <c r="ES563" s="5"/>
      <c r="ET563" s="1"/>
      <c r="EU563" s="5"/>
      <c r="EV563" s="1"/>
      <c r="EW563" s="5"/>
      <c r="EX563" s="5"/>
      <c r="EY563" s="5"/>
      <c r="EZ563" s="1"/>
      <c r="FA563" s="5"/>
      <c r="FB563" s="1"/>
      <c r="FC563" s="5"/>
      <c r="FD563" s="4"/>
      <c r="FE563" s="4"/>
      <c r="FF563" s="1"/>
      <c r="FG563" s="4"/>
      <c r="FH563" s="1"/>
      <c r="FI563" s="4"/>
      <c r="FJ563" s="4"/>
      <c r="FK563" s="4"/>
      <c r="FL563" s="1"/>
      <c r="FM563" s="4"/>
      <c r="FN563" s="1"/>
      <c r="FO563" s="4"/>
      <c r="FP563" s="4"/>
      <c r="FQ563" s="4"/>
      <c r="FR563" s="1"/>
      <c r="FS563" s="4"/>
      <c r="FT563" s="1"/>
      <c r="FU563" s="4"/>
      <c r="FV563" s="4"/>
      <c r="FW563" s="4"/>
      <c r="FX563" s="1"/>
      <c r="FY563" s="4"/>
      <c r="FZ563" s="1"/>
      <c r="GA563" s="4"/>
      <c r="GB563" s="4"/>
      <c r="GC563" s="4"/>
      <c r="GD563" s="1"/>
      <c r="GE563" s="4"/>
      <c r="GF563" s="1"/>
      <c r="GG563" s="4"/>
      <c r="GH563" s="4"/>
      <c r="GI563" s="4"/>
      <c r="GJ563" s="1"/>
      <c r="GK563" s="4"/>
      <c r="GL563" s="1"/>
      <c r="GM563" s="4"/>
      <c r="GN563" s="4"/>
      <c r="GO563" s="4"/>
      <c r="GP563" s="1"/>
      <c r="GQ563" s="4"/>
      <c r="GR563" s="1"/>
      <c r="GS563" s="4"/>
      <c r="GT563" s="4"/>
      <c r="GU563" s="4"/>
      <c r="GV563" s="1"/>
      <c r="GW563" s="4"/>
      <c r="GX563" s="1"/>
      <c r="GY563" s="4"/>
    </row>
    <row r="564" spans="1:207" s="8" customFormat="1" x14ac:dyDescent="0.25">
      <c r="A564" s="4"/>
      <c r="B564" s="4"/>
      <c r="C564" s="4"/>
      <c r="D564" s="30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6"/>
      <c r="BM564" s="5"/>
      <c r="BN564" s="4"/>
      <c r="BO564" s="7"/>
      <c r="BP564" s="7"/>
      <c r="BQ564" s="4"/>
      <c r="BR564" s="5"/>
      <c r="BS564" s="5"/>
      <c r="BT564" s="1"/>
      <c r="BU564" s="5"/>
      <c r="BV564" s="1"/>
      <c r="BW564" s="5"/>
      <c r="BX564" s="5"/>
      <c r="BY564" s="5"/>
      <c r="BZ564" s="1"/>
      <c r="CA564" s="5"/>
      <c r="CB564" s="1"/>
      <c r="CC564" s="5"/>
      <c r="CD564" s="5"/>
      <c r="CE564" s="5"/>
      <c r="CF564" s="1"/>
      <c r="CG564" s="5"/>
      <c r="CH564" s="1"/>
      <c r="CI564" s="5"/>
      <c r="CJ564" s="5"/>
      <c r="CK564" s="5"/>
      <c r="CL564" s="1"/>
      <c r="CM564" s="5"/>
      <c r="CN564" s="1"/>
      <c r="CO564" s="5"/>
      <c r="CP564" s="5"/>
      <c r="CQ564" s="5"/>
      <c r="CR564" s="1"/>
      <c r="CS564" s="5"/>
      <c r="CT564" s="1"/>
      <c r="CU564" s="5"/>
      <c r="CV564" s="5"/>
      <c r="CW564" s="5"/>
      <c r="CX564" s="1"/>
      <c r="CY564" s="5"/>
      <c r="CZ564" s="1"/>
      <c r="DA564" s="5"/>
      <c r="DB564" s="5"/>
      <c r="DC564" s="5"/>
      <c r="DD564" s="1"/>
      <c r="DE564" s="5"/>
      <c r="DF564" s="1"/>
      <c r="DG564" s="5"/>
      <c r="DH564" s="5"/>
      <c r="DI564" s="5"/>
      <c r="DJ564" s="1"/>
      <c r="DK564" s="5"/>
      <c r="DL564" s="1"/>
      <c r="DM564" s="5"/>
      <c r="DN564" s="5"/>
      <c r="DO564" s="5"/>
      <c r="DP564" s="1"/>
      <c r="DQ564" s="5"/>
      <c r="DR564" s="1"/>
      <c r="DS564" s="5"/>
      <c r="DT564" s="5"/>
      <c r="DU564" s="5"/>
      <c r="DV564" s="1"/>
      <c r="DW564" s="5"/>
      <c r="DX564" s="1"/>
      <c r="DY564" s="5"/>
      <c r="DZ564" s="5"/>
      <c r="EA564" s="5"/>
      <c r="EB564" s="1"/>
      <c r="EC564" s="5"/>
      <c r="ED564" s="1"/>
      <c r="EE564" s="5"/>
      <c r="EF564" s="5"/>
      <c r="EG564" s="5"/>
      <c r="EH564" s="1"/>
      <c r="EI564" s="5"/>
      <c r="EJ564" s="1"/>
      <c r="EK564" s="5"/>
      <c r="EL564" s="5"/>
      <c r="EM564" s="5"/>
      <c r="EN564" s="1"/>
      <c r="EO564" s="5"/>
      <c r="EP564" s="1"/>
      <c r="EQ564" s="5"/>
      <c r="ER564" s="5"/>
      <c r="ES564" s="5"/>
      <c r="ET564" s="1"/>
      <c r="EU564" s="5"/>
      <c r="EV564" s="1"/>
      <c r="EW564" s="5"/>
      <c r="EX564" s="5"/>
      <c r="EY564" s="5"/>
      <c r="EZ564" s="1"/>
      <c r="FA564" s="5"/>
      <c r="FB564" s="1"/>
      <c r="FC564" s="5"/>
      <c r="FD564" s="4"/>
      <c r="FE564" s="4"/>
      <c r="FF564" s="1"/>
      <c r="FG564" s="4"/>
      <c r="FH564" s="1"/>
      <c r="FI564" s="4"/>
      <c r="FJ564" s="4"/>
      <c r="FK564" s="4"/>
      <c r="FL564" s="1"/>
      <c r="FM564" s="4"/>
      <c r="FN564" s="1"/>
      <c r="FO564" s="4"/>
      <c r="FP564" s="4"/>
      <c r="FQ564" s="4"/>
      <c r="FR564" s="1"/>
      <c r="FS564" s="4"/>
      <c r="FT564" s="1"/>
      <c r="FU564" s="4"/>
      <c r="FV564" s="4"/>
      <c r="FW564" s="4"/>
      <c r="FX564" s="1"/>
      <c r="FY564" s="4"/>
      <c r="FZ564" s="1"/>
      <c r="GA564" s="4"/>
      <c r="GB564" s="4"/>
      <c r="GC564" s="4"/>
      <c r="GD564" s="1"/>
      <c r="GE564" s="4"/>
      <c r="GF564" s="1"/>
      <c r="GG564" s="4"/>
      <c r="GH564" s="4"/>
      <c r="GI564" s="4"/>
      <c r="GJ564" s="1"/>
      <c r="GK564" s="4"/>
      <c r="GL564" s="1"/>
      <c r="GM564" s="4"/>
      <c r="GN564" s="4"/>
      <c r="GO564" s="4"/>
      <c r="GP564" s="1"/>
      <c r="GQ564" s="4"/>
      <c r="GR564" s="1"/>
      <c r="GS564" s="4"/>
      <c r="GT564" s="4"/>
      <c r="GU564" s="4"/>
      <c r="GV564" s="1"/>
      <c r="GW564" s="4"/>
      <c r="GX564" s="1"/>
      <c r="GY564" s="4"/>
    </row>
    <row r="565" spans="1:207" s="8" customFormat="1" x14ac:dyDescent="0.25">
      <c r="A565" s="4"/>
      <c r="B565" s="4"/>
      <c r="C565" s="4"/>
      <c r="D565" s="30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6"/>
      <c r="BM565" s="5"/>
      <c r="BN565" s="4"/>
      <c r="BO565" s="7"/>
      <c r="BP565" s="7"/>
      <c r="BQ565" s="4"/>
      <c r="BR565" s="5"/>
      <c r="BS565" s="5"/>
      <c r="BT565" s="1"/>
      <c r="BU565" s="5"/>
      <c r="BV565" s="1"/>
      <c r="BW565" s="5"/>
      <c r="BX565" s="5"/>
      <c r="BY565" s="5"/>
      <c r="BZ565" s="1"/>
      <c r="CA565" s="5"/>
      <c r="CB565" s="1"/>
      <c r="CC565" s="5"/>
      <c r="CD565" s="5"/>
      <c r="CE565" s="5"/>
      <c r="CF565" s="1"/>
      <c r="CG565" s="5"/>
      <c r="CH565" s="1"/>
      <c r="CI565" s="5"/>
      <c r="CJ565" s="5"/>
      <c r="CK565" s="5"/>
      <c r="CL565" s="1"/>
      <c r="CM565" s="5"/>
      <c r="CN565" s="1"/>
      <c r="CO565" s="5"/>
      <c r="CP565" s="5"/>
      <c r="CQ565" s="5"/>
      <c r="CR565" s="1"/>
      <c r="CS565" s="5"/>
      <c r="CT565" s="1"/>
      <c r="CU565" s="5"/>
      <c r="CV565" s="5"/>
      <c r="CW565" s="5"/>
      <c r="CX565" s="1"/>
      <c r="CY565" s="5"/>
      <c r="CZ565" s="1"/>
      <c r="DA565" s="5"/>
      <c r="DB565" s="5"/>
      <c r="DC565" s="5"/>
      <c r="DD565" s="1"/>
      <c r="DE565" s="5"/>
      <c r="DF565" s="1"/>
      <c r="DG565" s="5"/>
      <c r="DH565" s="5"/>
      <c r="DI565" s="5"/>
      <c r="DJ565" s="1"/>
      <c r="DK565" s="5"/>
      <c r="DL565" s="1"/>
      <c r="DM565" s="5"/>
      <c r="DN565" s="5"/>
      <c r="DO565" s="5"/>
      <c r="DP565" s="1"/>
      <c r="DQ565" s="5"/>
      <c r="DR565" s="1"/>
      <c r="DS565" s="5"/>
      <c r="DT565" s="5"/>
      <c r="DU565" s="5"/>
      <c r="DV565" s="1"/>
      <c r="DW565" s="5"/>
      <c r="DX565" s="1"/>
      <c r="DY565" s="5"/>
      <c r="DZ565" s="5"/>
      <c r="EA565" s="5"/>
      <c r="EB565" s="1"/>
      <c r="EC565" s="5"/>
      <c r="ED565" s="1"/>
      <c r="EE565" s="5"/>
      <c r="EF565" s="5"/>
      <c r="EG565" s="5"/>
      <c r="EH565" s="1"/>
      <c r="EI565" s="5"/>
      <c r="EJ565" s="1"/>
      <c r="EK565" s="5"/>
      <c r="EL565" s="5"/>
      <c r="EM565" s="5"/>
      <c r="EN565" s="1"/>
      <c r="EO565" s="5"/>
      <c r="EP565" s="1"/>
      <c r="EQ565" s="5"/>
      <c r="ER565" s="5"/>
      <c r="ES565" s="5"/>
      <c r="ET565" s="1"/>
      <c r="EU565" s="5"/>
      <c r="EV565" s="1"/>
      <c r="EW565" s="5"/>
      <c r="EX565" s="5"/>
      <c r="EY565" s="5"/>
      <c r="EZ565" s="1"/>
      <c r="FA565" s="5"/>
      <c r="FB565" s="1"/>
      <c r="FC565" s="5"/>
      <c r="FD565" s="4"/>
      <c r="FE565" s="4"/>
      <c r="FF565" s="1"/>
      <c r="FG565" s="4"/>
      <c r="FH565" s="1"/>
      <c r="FI565" s="4"/>
      <c r="FJ565" s="4"/>
      <c r="FK565" s="4"/>
      <c r="FL565" s="1"/>
      <c r="FM565" s="4"/>
      <c r="FN565" s="1"/>
      <c r="FO565" s="4"/>
      <c r="FP565" s="4"/>
      <c r="FQ565" s="4"/>
      <c r="FR565" s="1"/>
      <c r="FS565" s="4"/>
      <c r="FT565" s="1"/>
      <c r="FU565" s="4"/>
      <c r="FV565" s="4"/>
      <c r="FW565" s="4"/>
      <c r="FX565" s="1"/>
      <c r="FY565" s="4"/>
      <c r="FZ565" s="1"/>
      <c r="GA565" s="4"/>
      <c r="GB565" s="4"/>
      <c r="GC565" s="4"/>
      <c r="GD565" s="1"/>
      <c r="GE565" s="4"/>
      <c r="GF565" s="1"/>
      <c r="GG565" s="4"/>
      <c r="GH565" s="4"/>
      <c r="GI565" s="4"/>
      <c r="GJ565" s="1"/>
      <c r="GK565" s="4"/>
      <c r="GL565" s="1"/>
      <c r="GM565" s="4"/>
      <c r="GN565" s="4"/>
      <c r="GO565" s="4"/>
      <c r="GP565" s="1"/>
      <c r="GQ565" s="4"/>
      <c r="GR565" s="1"/>
      <c r="GS565" s="4"/>
      <c r="GT565" s="4"/>
      <c r="GU565" s="4"/>
      <c r="GV565" s="1"/>
      <c r="GW565" s="4"/>
      <c r="GX565" s="1"/>
      <c r="GY565" s="4"/>
    </row>
    <row r="566" spans="1:207" s="8" customFormat="1" x14ac:dyDescent="0.25">
      <c r="A566" s="4"/>
      <c r="B566" s="4"/>
      <c r="C566" s="4"/>
      <c r="D566" s="30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6"/>
      <c r="BM566" s="5"/>
      <c r="BN566" s="4"/>
      <c r="BO566" s="7"/>
      <c r="BP566" s="7"/>
      <c r="BQ566" s="4"/>
      <c r="BR566" s="5"/>
      <c r="BS566" s="5"/>
      <c r="BT566" s="1"/>
      <c r="BU566" s="5"/>
      <c r="BV566" s="1"/>
      <c r="BW566" s="5"/>
      <c r="BX566" s="5"/>
      <c r="BY566" s="5"/>
      <c r="BZ566" s="1"/>
      <c r="CA566" s="5"/>
      <c r="CB566" s="1"/>
      <c r="CC566" s="5"/>
      <c r="CD566" s="5"/>
      <c r="CE566" s="5"/>
      <c r="CF566" s="1"/>
      <c r="CG566" s="5"/>
      <c r="CH566" s="1"/>
      <c r="CI566" s="5"/>
      <c r="CJ566" s="5"/>
      <c r="CK566" s="5"/>
      <c r="CL566" s="1"/>
      <c r="CM566" s="5"/>
      <c r="CN566" s="1"/>
      <c r="CO566" s="5"/>
      <c r="CP566" s="5"/>
      <c r="CQ566" s="5"/>
      <c r="CR566" s="1"/>
      <c r="CS566" s="5"/>
      <c r="CT566" s="1"/>
      <c r="CU566" s="5"/>
      <c r="CV566" s="5"/>
      <c r="CW566" s="5"/>
      <c r="CX566" s="1"/>
      <c r="CY566" s="5"/>
      <c r="CZ566" s="1"/>
      <c r="DA566" s="5"/>
      <c r="DB566" s="5"/>
      <c r="DC566" s="5"/>
      <c r="DD566" s="1"/>
      <c r="DE566" s="5"/>
      <c r="DF566" s="1"/>
      <c r="DG566" s="5"/>
      <c r="DH566" s="5"/>
      <c r="DI566" s="5"/>
      <c r="DJ566" s="1"/>
      <c r="DK566" s="5"/>
      <c r="DL566" s="1"/>
      <c r="DM566" s="5"/>
      <c r="DN566" s="5"/>
      <c r="DO566" s="5"/>
      <c r="DP566" s="1"/>
      <c r="DQ566" s="5"/>
      <c r="DR566" s="1"/>
      <c r="DS566" s="5"/>
      <c r="DT566" s="5"/>
      <c r="DU566" s="5"/>
      <c r="DV566" s="1"/>
      <c r="DW566" s="5"/>
      <c r="DX566" s="1"/>
      <c r="DY566" s="5"/>
      <c r="DZ566" s="5"/>
      <c r="EA566" s="5"/>
      <c r="EB566" s="1"/>
      <c r="EC566" s="5"/>
      <c r="ED566" s="1"/>
      <c r="EE566" s="5"/>
      <c r="EF566" s="5"/>
      <c r="EG566" s="5"/>
      <c r="EH566" s="1"/>
      <c r="EI566" s="5"/>
      <c r="EJ566" s="1"/>
      <c r="EK566" s="5"/>
      <c r="EL566" s="5"/>
      <c r="EM566" s="5"/>
      <c r="EN566" s="1"/>
      <c r="EO566" s="5"/>
      <c r="EP566" s="1"/>
      <c r="EQ566" s="5"/>
      <c r="ER566" s="5"/>
      <c r="ES566" s="5"/>
      <c r="ET566" s="1"/>
      <c r="EU566" s="5"/>
      <c r="EV566" s="1"/>
      <c r="EW566" s="5"/>
      <c r="EX566" s="5"/>
      <c r="EY566" s="5"/>
      <c r="EZ566" s="1"/>
      <c r="FA566" s="5"/>
      <c r="FB566" s="1"/>
      <c r="FC566" s="5"/>
      <c r="FD566" s="4"/>
      <c r="FE566" s="4"/>
      <c r="FF566" s="1"/>
      <c r="FG566" s="4"/>
      <c r="FH566" s="1"/>
      <c r="FI566" s="4"/>
      <c r="FJ566" s="4"/>
      <c r="FK566" s="4"/>
      <c r="FL566" s="1"/>
      <c r="FM566" s="4"/>
      <c r="FN566" s="1"/>
      <c r="FO566" s="4"/>
      <c r="FP566" s="4"/>
      <c r="FQ566" s="4"/>
      <c r="FR566" s="1"/>
      <c r="FS566" s="4"/>
      <c r="FT566" s="1"/>
      <c r="FU566" s="4"/>
      <c r="FV566" s="4"/>
      <c r="FW566" s="4"/>
      <c r="FX566" s="1"/>
      <c r="FY566" s="4"/>
      <c r="FZ566" s="1"/>
      <c r="GA566" s="4"/>
      <c r="GB566" s="4"/>
      <c r="GC566" s="4"/>
      <c r="GD566" s="1"/>
      <c r="GE566" s="4"/>
      <c r="GF566" s="1"/>
      <c r="GG566" s="4"/>
      <c r="GH566" s="4"/>
      <c r="GI566" s="4"/>
      <c r="GJ566" s="1"/>
      <c r="GK566" s="4"/>
      <c r="GL566" s="1"/>
      <c r="GM566" s="4"/>
      <c r="GN566" s="4"/>
      <c r="GO566" s="4"/>
      <c r="GP566" s="1"/>
      <c r="GQ566" s="4"/>
      <c r="GR566" s="1"/>
      <c r="GS566" s="4"/>
      <c r="GT566" s="4"/>
      <c r="GU566" s="4"/>
      <c r="GV566" s="1"/>
      <c r="GW566" s="4"/>
      <c r="GX566" s="1"/>
      <c r="GY566" s="4"/>
    </row>
    <row r="567" spans="1:207" s="8" customFormat="1" x14ac:dyDescent="0.25">
      <c r="A567" s="4"/>
      <c r="B567" s="4"/>
      <c r="C567" s="4"/>
      <c r="D567" s="30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6"/>
      <c r="BM567" s="5"/>
      <c r="BN567" s="4"/>
      <c r="BO567" s="7"/>
      <c r="BP567" s="7"/>
      <c r="BQ567" s="4"/>
      <c r="BR567" s="5"/>
      <c r="BS567" s="5"/>
      <c r="BT567" s="1"/>
      <c r="BU567" s="5"/>
      <c r="BV567" s="1"/>
      <c r="BW567" s="5"/>
      <c r="BX567" s="5"/>
      <c r="BY567" s="5"/>
      <c r="BZ567" s="1"/>
      <c r="CA567" s="5"/>
      <c r="CB567" s="1"/>
      <c r="CC567" s="5"/>
      <c r="CD567" s="5"/>
      <c r="CE567" s="5"/>
      <c r="CF567" s="1"/>
      <c r="CG567" s="5"/>
      <c r="CH567" s="1"/>
      <c r="CI567" s="5"/>
      <c r="CJ567" s="5"/>
      <c r="CK567" s="5"/>
      <c r="CL567" s="1"/>
      <c r="CM567" s="5"/>
      <c r="CN567" s="1"/>
      <c r="CO567" s="5"/>
      <c r="CP567" s="5"/>
      <c r="CQ567" s="5"/>
      <c r="CR567" s="1"/>
      <c r="CS567" s="5"/>
      <c r="CT567" s="1"/>
      <c r="CU567" s="5"/>
      <c r="CV567" s="5"/>
      <c r="CW567" s="5"/>
      <c r="CX567" s="1"/>
      <c r="CY567" s="5"/>
      <c r="CZ567" s="1"/>
      <c r="DA567" s="5"/>
      <c r="DB567" s="5"/>
      <c r="DC567" s="5"/>
      <c r="DD567" s="1"/>
      <c r="DE567" s="5"/>
      <c r="DF567" s="1"/>
      <c r="DG567" s="5"/>
      <c r="DH567" s="5"/>
      <c r="DI567" s="5"/>
      <c r="DJ567" s="1"/>
      <c r="DK567" s="5"/>
      <c r="DL567" s="1"/>
      <c r="DM567" s="5"/>
      <c r="DN567" s="5"/>
      <c r="DO567" s="5"/>
      <c r="DP567" s="1"/>
      <c r="DQ567" s="5"/>
      <c r="DR567" s="1"/>
      <c r="DS567" s="5"/>
      <c r="DT567" s="5"/>
      <c r="DU567" s="5"/>
      <c r="DV567" s="1"/>
      <c r="DW567" s="5"/>
      <c r="DX567" s="1"/>
      <c r="DY567" s="5"/>
      <c r="DZ567" s="5"/>
      <c r="EA567" s="5"/>
      <c r="EB567" s="1"/>
      <c r="EC567" s="5"/>
      <c r="ED567" s="1"/>
      <c r="EE567" s="5"/>
      <c r="EF567" s="5"/>
      <c r="EG567" s="5"/>
      <c r="EH567" s="1"/>
      <c r="EI567" s="5"/>
      <c r="EJ567" s="1"/>
      <c r="EK567" s="5"/>
      <c r="EL567" s="5"/>
      <c r="EM567" s="5"/>
      <c r="EN567" s="1"/>
      <c r="EO567" s="5"/>
      <c r="EP567" s="1"/>
      <c r="EQ567" s="5"/>
      <c r="ER567" s="5"/>
      <c r="ES567" s="5"/>
      <c r="ET567" s="1"/>
      <c r="EU567" s="5"/>
      <c r="EV567" s="1"/>
      <c r="EW567" s="5"/>
      <c r="EX567" s="5"/>
      <c r="EY567" s="5"/>
      <c r="EZ567" s="1"/>
      <c r="FA567" s="5"/>
      <c r="FB567" s="1"/>
      <c r="FC567" s="5"/>
      <c r="FD567" s="4"/>
      <c r="FE567" s="4"/>
      <c r="FF567" s="1"/>
      <c r="FG567" s="4"/>
      <c r="FH567" s="1"/>
      <c r="FI567" s="4"/>
      <c r="FJ567" s="4"/>
      <c r="FK567" s="4"/>
      <c r="FL567" s="1"/>
      <c r="FM567" s="4"/>
      <c r="FN567" s="1"/>
      <c r="FO567" s="4"/>
      <c r="FP567" s="4"/>
      <c r="FQ567" s="4"/>
      <c r="FR567" s="1"/>
      <c r="FS567" s="4"/>
      <c r="FT567" s="1"/>
      <c r="FU567" s="4"/>
      <c r="FV567" s="4"/>
      <c r="FW567" s="4"/>
      <c r="FX567" s="1"/>
      <c r="FY567" s="4"/>
      <c r="FZ567" s="1"/>
      <c r="GA567" s="4"/>
      <c r="GB567" s="4"/>
      <c r="GC567" s="4"/>
      <c r="GD567" s="1"/>
      <c r="GE567" s="4"/>
      <c r="GF567" s="1"/>
      <c r="GG567" s="4"/>
      <c r="GH567" s="4"/>
      <c r="GI567" s="4"/>
      <c r="GJ567" s="1"/>
      <c r="GK567" s="4"/>
      <c r="GL567" s="1"/>
      <c r="GM567" s="4"/>
      <c r="GN567" s="4"/>
      <c r="GO567" s="4"/>
      <c r="GP567" s="1"/>
      <c r="GQ567" s="4"/>
      <c r="GR567" s="1"/>
      <c r="GS567" s="4"/>
      <c r="GT567" s="4"/>
      <c r="GU567" s="4"/>
      <c r="GV567" s="1"/>
      <c r="GW567" s="4"/>
      <c r="GX567" s="1"/>
      <c r="GY567" s="4"/>
    </row>
    <row r="568" spans="1:207" s="8" customFormat="1" x14ac:dyDescent="0.25">
      <c r="A568" s="4"/>
      <c r="B568" s="4"/>
      <c r="C568" s="4"/>
      <c r="D568" s="30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6"/>
      <c r="BM568" s="5"/>
      <c r="BN568" s="4"/>
      <c r="BO568" s="7"/>
      <c r="BP568" s="7"/>
      <c r="BQ568" s="4"/>
      <c r="BR568" s="5"/>
      <c r="BS568" s="5"/>
      <c r="BT568" s="1"/>
      <c r="BU568" s="5"/>
      <c r="BV568" s="1"/>
      <c r="BW568" s="5"/>
      <c r="BX568" s="5"/>
      <c r="BY568" s="5"/>
      <c r="BZ568" s="1"/>
      <c r="CA568" s="5"/>
      <c r="CB568" s="1"/>
      <c r="CC568" s="5"/>
      <c r="CD568" s="5"/>
      <c r="CE568" s="5"/>
      <c r="CF568" s="1"/>
      <c r="CG568" s="5"/>
      <c r="CH568" s="1"/>
      <c r="CI568" s="5"/>
      <c r="CJ568" s="5"/>
      <c r="CK568" s="5"/>
      <c r="CL568" s="1"/>
      <c r="CM568" s="5"/>
      <c r="CN568" s="1"/>
      <c r="CO568" s="5"/>
      <c r="CP568" s="5"/>
      <c r="CQ568" s="5"/>
      <c r="CR568" s="1"/>
      <c r="CS568" s="5"/>
      <c r="CT568" s="1"/>
      <c r="CU568" s="5"/>
      <c r="CV568" s="5"/>
      <c r="CW568" s="5"/>
      <c r="CX568" s="1"/>
      <c r="CY568" s="5"/>
      <c r="CZ568" s="1"/>
      <c r="DA568" s="5"/>
      <c r="DB568" s="5"/>
      <c r="DC568" s="5"/>
      <c r="DD568" s="1"/>
      <c r="DE568" s="5"/>
      <c r="DF568" s="1"/>
      <c r="DG568" s="5"/>
      <c r="DH568" s="5"/>
      <c r="DI568" s="5"/>
      <c r="DJ568" s="1"/>
      <c r="DK568" s="5"/>
      <c r="DL568" s="1"/>
      <c r="DM568" s="5"/>
      <c r="DN568" s="5"/>
      <c r="DO568" s="5"/>
      <c r="DP568" s="1"/>
      <c r="DQ568" s="5"/>
      <c r="DR568" s="1"/>
      <c r="DS568" s="5"/>
      <c r="DT568" s="5"/>
      <c r="DU568" s="5"/>
      <c r="DV568" s="1"/>
      <c r="DW568" s="5"/>
      <c r="DX568" s="1"/>
      <c r="DY568" s="5"/>
      <c r="DZ568" s="5"/>
      <c r="EA568" s="5"/>
      <c r="EB568" s="1"/>
      <c r="EC568" s="5"/>
      <c r="ED568" s="1"/>
      <c r="EE568" s="5"/>
      <c r="EF568" s="5"/>
      <c r="EG568" s="5"/>
      <c r="EH568" s="1"/>
      <c r="EI568" s="5"/>
      <c r="EJ568" s="1"/>
      <c r="EK568" s="5"/>
      <c r="EL568" s="5"/>
      <c r="EM568" s="5"/>
      <c r="EN568" s="1"/>
      <c r="EO568" s="5"/>
      <c r="EP568" s="1"/>
      <c r="EQ568" s="5"/>
      <c r="ER568" s="5"/>
      <c r="ES568" s="5"/>
      <c r="ET568" s="1"/>
      <c r="EU568" s="5"/>
      <c r="EV568" s="1"/>
      <c r="EW568" s="5"/>
      <c r="EX568" s="5"/>
      <c r="EY568" s="5"/>
      <c r="EZ568" s="1"/>
      <c r="FA568" s="5"/>
      <c r="FB568" s="1"/>
      <c r="FC568" s="5"/>
      <c r="FD568" s="4"/>
      <c r="FE568" s="4"/>
      <c r="FF568" s="1"/>
      <c r="FG568" s="4"/>
      <c r="FH568" s="1"/>
      <c r="FI568" s="4"/>
      <c r="FJ568" s="4"/>
      <c r="FK568" s="4"/>
      <c r="FL568" s="1"/>
      <c r="FM568" s="4"/>
      <c r="FN568" s="1"/>
      <c r="FO568" s="4"/>
      <c r="FP568" s="4"/>
      <c r="FQ568" s="4"/>
      <c r="FR568" s="1"/>
      <c r="FS568" s="4"/>
      <c r="FT568" s="1"/>
      <c r="FU568" s="4"/>
      <c r="FV568" s="4"/>
      <c r="FW568" s="4"/>
      <c r="FX568" s="1"/>
      <c r="FY568" s="4"/>
      <c r="FZ568" s="1"/>
      <c r="GA568" s="4"/>
      <c r="GB568" s="4"/>
      <c r="GC568" s="4"/>
      <c r="GD568" s="1"/>
      <c r="GE568" s="4"/>
      <c r="GF568" s="1"/>
      <c r="GG568" s="4"/>
      <c r="GH568" s="4"/>
      <c r="GI568" s="4"/>
      <c r="GJ568" s="1"/>
      <c r="GK568" s="4"/>
      <c r="GL568" s="1"/>
      <c r="GM568" s="4"/>
      <c r="GN568" s="4"/>
      <c r="GO568" s="4"/>
      <c r="GP568" s="1"/>
      <c r="GQ568" s="4"/>
      <c r="GR568" s="1"/>
      <c r="GS568" s="4"/>
      <c r="GT568" s="4"/>
      <c r="GU568" s="4"/>
      <c r="GV568" s="1"/>
      <c r="GW568" s="4"/>
      <c r="GX568" s="1"/>
      <c r="GY568" s="4"/>
    </row>
    <row r="569" spans="1:207" s="8" customFormat="1" x14ac:dyDescent="0.25">
      <c r="A569" s="4"/>
      <c r="B569" s="4"/>
      <c r="C569" s="4"/>
      <c r="D569" s="30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6"/>
      <c r="BM569" s="5"/>
      <c r="BN569" s="4"/>
      <c r="BO569" s="7"/>
      <c r="BP569" s="7"/>
      <c r="BQ569" s="4"/>
      <c r="BR569" s="5"/>
      <c r="BS569" s="5"/>
      <c r="BT569" s="1"/>
      <c r="BU569" s="5"/>
      <c r="BV569" s="1"/>
      <c r="BW569" s="5"/>
      <c r="BX569" s="5"/>
      <c r="BY569" s="5"/>
      <c r="BZ569" s="1"/>
      <c r="CA569" s="5"/>
      <c r="CB569" s="1"/>
      <c r="CC569" s="5"/>
      <c r="CD569" s="5"/>
      <c r="CE569" s="5"/>
      <c r="CF569" s="1"/>
      <c r="CG569" s="5"/>
      <c r="CH569" s="1"/>
      <c r="CI569" s="5"/>
      <c r="CJ569" s="5"/>
      <c r="CK569" s="5"/>
      <c r="CL569" s="1"/>
      <c r="CM569" s="5"/>
      <c r="CN569" s="1"/>
      <c r="CO569" s="5"/>
      <c r="CP569" s="5"/>
      <c r="CQ569" s="5"/>
      <c r="CR569" s="1"/>
      <c r="CS569" s="5"/>
      <c r="CT569" s="1"/>
      <c r="CU569" s="5"/>
      <c r="CV569" s="5"/>
      <c r="CW569" s="5"/>
      <c r="CX569" s="1"/>
      <c r="CY569" s="5"/>
      <c r="CZ569" s="1"/>
      <c r="DA569" s="5"/>
      <c r="DB569" s="5"/>
      <c r="DC569" s="5"/>
      <c r="DD569" s="1"/>
      <c r="DE569" s="5"/>
      <c r="DF569" s="1"/>
      <c r="DG569" s="5"/>
      <c r="DH569" s="5"/>
      <c r="DI569" s="5"/>
      <c r="DJ569" s="1"/>
      <c r="DK569" s="5"/>
      <c r="DL569" s="1"/>
      <c r="DM569" s="5"/>
      <c r="DN569" s="5"/>
      <c r="DO569" s="5"/>
      <c r="DP569" s="1"/>
      <c r="DQ569" s="5"/>
      <c r="DR569" s="1"/>
      <c r="DS569" s="5"/>
      <c r="DT569" s="5"/>
      <c r="DU569" s="5"/>
      <c r="DV569" s="1"/>
      <c r="DW569" s="5"/>
      <c r="DX569" s="1"/>
      <c r="DY569" s="5"/>
      <c r="DZ569" s="5"/>
      <c r="EA569" s="5"/>
      <c r="EB569" s="1"/>
      <c r="EC569" s="5"/>
      <c r="ED569" s="1"/>
      <c r="EE569" s="5"/>
      <c r="EF569" s="5"/>
      <c r="EG569" s="5"/>
      <c r="EH569" s="1"/>
      <c r="EI569" s="5"/>
      <c r="EJ569" s="1"/>
      <c r="EK569" s="5"/>
      <c r="EL569" s="5"/>
      <c r="EM569" s="5"/>
      <c r="EN569" s="1"/>
      <c r="EO569" s="5"/>
      <c r="EP569" s="1"/>
      <c r="EQ569" s="5"/>
      <c r="ER569" s="5"/>
      <c r="ES569" s="5"/>
      <c r="ET569" s="1"/>
      <c r="EU569" s="5"/>
      <c r="EV569" s="1"/>
      <c r="EW569" s="5"/>
      <c r="EX569" s="5"/>
      <c r="EY569" s="5"/>
      <c r="EZ569" s="1"/>
      <c r="FA569" s="5"/>
      <c r="FB569" s="1"/>
      <c r="FC569" s="5"/>
      <c r="FD569" s="4"/>
      <c r="FE569" s="4"/>
      <c r="FF569" s="1"/>
      <c r="FG569" s="4"/>
      <c r="FH569" s="1"/>
      <c r="FI569" s="4"/>
      <c r="FJ569" s="4"/>
      <c r="FK569" s="4"/>
      <c r="FL569" s="1"/>
      <c r="FM569" s="4"/>
      <c r="FN569" s="1"/>
      <c r="FO569" s="4"/>
      <c r="FP569" s="4"/>
      <c r="FQ569" s="4"/>
      <c r="FR569" s="1"/>
      <c r="FS569" s="4"/>
      <c r="FT569" s="1"/>
      <c r="FU569" s="4"/>
      <c r="FV569" s="4"/>
      <c r="FW569" s="4"/>
      <c r="FX569" s="1"/>
      <c r="FY569" s="4"/>
      <c r="FZ569" s="1"/>
      <c r="GA569" s="4"/>
      <c r="GB569" s="4"/>
      <c r="GC569" s="4"/>
      <c r="GD569" s="1"/>
      <c r="GE569" s="4"/>
      <c r="GF569" s="1"/>
      <c r="GG569" s="4"/>
      <c r="GH569" s="4"/>
      <c r="GI569" s="4"/>
      <c r="GJ569" s="1"/>
      <c r="GK569" s="4"/>
      <c r="GL569" s="1"/>
      <c r="GM569" s="4"/>
      <c r="GN569" s="4"/>
      <c r="GO569" s="4"/>
      <c r="GP569" s="1"/>
      <c r="GQ569" s="4"/>
      <c r="GR569" s="1"/>
      <c r="GS569" s="4"/>
      <c r="GT569" s="4"/>
      <c r="GU569" s="4"/>
      <c r="GV569" s="1"/>
      <c r="GW569" s="4"/>
      <c r="GX569" s="1"/>
      <c r="GY569" s="4"/>
    </row>
    <row r="570" spans="1:207" s="8" customFormat="1" x14ac:dyDescent="0.25">
      <c r="A570" s="4"/>
      <c r="B570" s="4"/>
      <c r="C570" s="4"/>
      <c r="D570" s="30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6"/>
      <c r="BM570" s="5"/>
      <c r="BN570" s="4"/>
      <c r="BO570" s="7"/>
      <c r="BP570" s="7"/>
      <c r="BQ570" s="4"/>
      <c r="BR570" s="5"/>
      <c r="BS570" s="5"/>
      <c r="BT570" s="1"/>
      <c r="BU570" s="5"/>
      <c r="BV570" s="1"/>
      <c r="BW570" s="5"/>
      <c r="BX570" s="5"/>
      <c r="BY570" s="5"/>
      <c r="BZ570" s="1"/>
      <c r="CA570" s="5"/>
      <c r="CB570" s="1"/>
      <c r="CC570" s="5"/>
      <c r="CD570" s="5"/>
      <c r="CE570" s="5"/>
      <c r="CF570" s="1"/>
      <c r="CG570" s="5"/>
      <c r="CH570" s="1"/>
      <c r="CI570" s="5"/>
      <c r="CJ570" s="5"/>
      <c r="CK570" s="5"/>
      <c r="CL570" s="1"/>
      <c r="CM570" s="5"/>
      <c r="CN570" s="1"/>
      <c r="CO570" s="5"/>
      <c r="CP570" s="5"/>
      <c r="CQ570" s="5"/>
      <c r="CR570" s="1"/>
      <c r="CS570" s="5"/>
      <c r="CT570" s="1"/>
      <c r="CU570" s="5"/>
      <c r="CV570" s="5"/>
      <c r="CW570" s="5"/>
      <c r="CX570" s="1"/>
      <c r="CY570" s="5"/>
      <c r="CZ570" s="1"/>
      <c r="DA570" s="5"/>
      <c r="DB570" s="5"/>
      <c r="DC570" s="5"/>
      <c r="DD570" s="1"/>
      <c r="DE570" s="5"/>
      <c r="DF570" s="1"/>
      <c r="DG570" s="5"/>
      <c r="DH570" s="5"/>
      <c r="DI570" s="5"/>
      <c r="DJ570" s="1"/>
      <c r="DK570" s="5"/>
      <c r="DL570" s="1"/>
      <c r="DM570" s="5"/>
      <c r="DN570" s="5"/>
      <c r="DO570" s="5"/>
      <c r="DP570" s="1"/>
      <c r="DQ570" s="5"/>
      <c r="DR570" s="1"/>
      <c r="DS570" s="5"/>
      <c r="DT570" s="5"/>
      <c r="DU570" s="5"/>
      <c r="DV570" s="1"/>
      <c r="DW570" s="5"/>
      <c r="DX570" s="1"/>
      <c r="DY570" s="5"/>
      <c r="DZ570" s="5"/>
      <c r="EA570" s="5"/>
      <c r="EB570" s="1"/>
      <c r="EC570" s="5"/>
      <c r="ED570" s="1"/>
      <c r="EE570" s="5"/>
      <c r="EF570" s="5"/>
      <c r="EG570" s="5"/>
      <c r="EH570" s="1"/>
      <c r="EI570" s="5"/>
      <c r="EJ570" s="1"/>
      <c r="EK570" s="5"/>
      <c r="EL570" s="5"/>
      <c r="EM570" s="5"/>
      <c r="EN570" s="1"/>
      <c r="EO570" s="5"/>
      <c r="EP570" s="1"/>
      <c r="EQ570" s="5"/>
      <c r="ER570" s="5"/>
      <c r="ES570" s="5"/>
      <c r="ET570" s="1"/>
      <c r="EU570" s="5"/>
      <c r="EV570" s="1"/>
      <c r="EW570" s="5"/>
      <c r="EX570" s="5"/>
      <c r="EY570" s="5"/>
      <c r="EZ570" s="1"/>
      <c r="FA570" s="5"/>
      <c r="FB570" s="1"/>
      <c r="FC570" s="5"/>
      <c r="FD570" s="4"/>
      <c r="FE570" s="4"/>
      <c r="FF570" s="1"/>
      <c r="FG570" s="4"/>
      <c r="FH570" s="1"/>
      <c r="FI570" s="4"/>
      <c r="FJ570" s="4"/>
      <c r="FK570" s="4"/>
      <c r="FL570" s="1"/>
      <c r="FM570" s="4"/>
      <c r="FN570" s="1"/>
      <c r="FO570" s="4"/>
      <c r="FP570" s="4"/>
      <c r="FQ570" s="4"/>
      <c r="FR570" s="1"/>
      <c r="FS570" s="4"/>
      <c r="FT570" s="1"/>
      <c r="FU570" s="4"/>
      <c r="FV570" s="4"/>
      <c r="FW570" s="4"/>
      <c r="FX570" s="1"/>
      <c r="FY570" s="4"/>
      <c r="FZ570" s="1"/>
      <c r="GA570" s="4"/>
      <c r="GB570" s="4"/>
      <c r="GC570" s="4"/>
      <c r="GD570" s="1"/>
      <c r="GE570" s="4"/>
      <c r="GF570" s="1"/>
      <c r="GG570" s="4"/>
      <c r="GH570" s="4"/>
      <c r="GI570" s="4"/>
      <c r="GJ570" s="1"/>
      <c r="GK570" s="4"/>
      <c r="GL570" s="1"/>
      <c r="GM570" s="4"/>
      <c r="GN570" s="4"/>
      <c r="GO570" s="4"/>
      <c r="GP570" s="1"/>
      <c r="GQ570" s="4"/>
      <c r="GR570" s="1"/>
      <c r="GS570" s="4"/>
      <c r="GT570" s="4"/>
      <c r="GU570" s="4"/>
      <c r="GV570" s="1"/>
      <c r="GW570" s="4"/>
      <c r="GX570" s="1"/>
      <c r="GY570" s="4"/>
    </row>
    <row r="571" spans="1:207" s="8" customFormat="1" x14ac:dyDescent="0.25">
      <c r="A571" s="4"/>
      <c r="B571" s="4"/>
      <c r="C571" s="4"/>
      <c r="D571" s="30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6"/>
      <c r="BM571" s="5"/>
      <c r="BN571" s="4"/>
      <c r="BO571" s="7"/>
      <c r="BP571" s="7"/>
      <c r="BQ571" s="4"/>
      <c r="BR571" s="5"/>
      <c r="BS571" s="5"/>
      <c r="BT571" s="1"/>
      <c r="BU571" s="5"/>
      <c r="BV571" s="1"/>
      <c r="BW571" s="5"/>
      <c r="BX571" s="5"/>
      <c r="BY571" s="5"/>
      <c r="BZ571" s="1"/>
      <c r="CA571" s="5"/>
      <c r="CB571" s="1"/>
      <c r="CC571" s="5"/>
      <c r="CD571" s="5"/>
      <c r="CE571" s="5"/>
      <c r="CF571" s="1"/>
      <c r="CG571" s="5"/>
      <c r="CH571" s="1"/>
      <c r="CI571" s="5"/>
      <c r="CJ571" s="5"/>
      <c r="CK571" s="5"/>
      <c r="CL571" s="1"/>
      <c r="CM571" s="5"/>
      <c r="CN571" s="1"/>
      <c r="CO571" s="5"/>
      <c r="CP571" s="5"/>
      <c r="CQ571" s="5"/>
      <c r="CR571" s="1"/>
      <c r="CS571" s="5"/>
      <c r="CT571" s="1"/>
      <c r="CU571" s="5"/>
      <c r="CV571" s="5"/>
      <c r="CW571" s="5"/>
      <c r="CX571" s="1"/>
      <c r="CY571" s="5"/>
      <c r="CZ571" s="1"/>
      <c r="DA571" s="5"/>
      <c r="DB571" s="5"/>
      <c r="DC571" s="5"/>
      <c r="DD571" s="1"/>
      <c r="DE571" s="5"/>
      <c r="DF571" s="1"/>
      <c r="DG571" s="5"/>
      <c r="DH571" s="5"/>
      <c r="DI571" s="5"/>
      <c r="DJ571" s="1"/>
      <c r="DK571" s="5"/>
      <c r="DL571" s="1"/>
      <c r="DM571" s="5"/>
      <c r="DN571" s="5"/>
      <c r="DO571" s="5"/>
      <c r="DP571" s="1"/>
      <c r="DQ571" s="5"/>
      <c r="DR571" s="1"/>
      <c r="DS571" s="5"/>
      <c r="DT571" s="5"/>
      <c r="DU571" s="5"/>
      <c r="DV571" s="1"/>
      <c r="DW571" s="5"/>
      <c r="DX571" s="1"/>
      <c r="DY571" s="5"/>
      <c r="DZ571" s="5"/>
      <c r="EA571" s="5"/>
      <c r="EB571" s="1"/>
      <c r="EC571" s="5"/>
      <c r="ED571" s="1"/>
      <c r="EE571" s="5"/>
      <c r="EF571" s="5"/>
      <c r="EG571" s="5"/>
      <c r="EH571" s="1"/>
      <c r="EI571" s="5"/>
      <c r="EJ571" s="1"/>
      <c r="EK571" s="5"/>
      <c r="EL571" s="5"/>
      <c r="EM571" s="5"/>
      <c r="EN571" s="1"/>
      <c r="EO571" s="5"/>
      <c r="EP571" s="1"/>
      <c r="EQ571" s="5"/>
      <c r="ER571" s="5"/>
      <c r="ES571" s="5"/>
      <c r="ET571" s="1"/>
      <c r="EU571" s="5"/>
      <c r="EV571" s="1"/>
      <c r="EW571" s="5"/>
      <c r="EX571" s="5"/>
      <c r="EY571" s="5"/>
      <c r="EZ571" s="1"/>
      <c r="FA571" s="5"/>
      <c r="FB571" s="1"/>
      <c r="FC571" s="5"/>
      <c r="FD571" s="4"/>
      <c r="FE571" s="4"/>
      <c r="FF571" s="1"/>
      <c r="FG571" s="4"/>
      <c r="FH571" s="1"/>
      <c r="FI571" s="4"/>
      <c r="FJ571" s="4"/>
      <c r="FK571" s="4"/>
      <c r="FL571" s="1"/>
      <c r="FM571" s="4"/>
      <c r="FN571" s="1"/>
      <c r="FO571" s="4"/>
      <c r="FP571" s="4"/>
      <c r="FQ571" s="4"/>
      <c r="FR571" s="1"/>
      <c r="FS571" s="4"/>
      <c r="FT571" s="1"/>
      <c r="FU571" s="4"/>
      <c r="FV571" s="4"/>
      <c r="FW571" s="4"/>
      <c r="FX571" s="1"/>
      <c r="FY571" s="4"/>
      <c r="FZ571" s="1"/>
      <c r="GA571" s="4"/>
      <c r="GB571" s="4"/>
      <c r="GC571" s="4"/>
      <c r="GD571" s="1"/>
      <c r="GE571" s="4"/>
      <c r="GF571" s="1"/>
      <c r="GG571" s="4"/>
      <c r="GH571" s="4"/>
      <c r="GI571" s="4"/>
      <c r="GJ571" s="1"/>
      <c r="GK571" s="4"/>
      <c r="GL571" s="1"/>
      <c r="GM571" s="4"/>
      <c r="GN571" s="4"/>
      <c r="GO571" s="4"/>
      <c r="GP571" s="1"/>
      <c r="GQ571" s="4"/>
      <c r="GR571" s="1"/>
      <c r="GS571" s="4"/>
      <c r="GT571" s="4"/>
      <c r="GU571" s="4"/>
      <c r="GV571" s="1"/>
      <c r="GW571" s="4"/>
      <c r="GX571" s="1"/>
      <c r="GY571" s="4"/>
    </row>
    <row r="572" spans="1:207" s="8" customFormat="1" x14ac:dyDescent="0.25">
      <c r="A572" s="4"/>
      <c r="B572" s="4"/>
      <c r="C572" s="4"/>
      <c r="D572" s="30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6"/>
      <c r="BM572" s="5"/>
      <c r="BN572" s="4"/>
      <c r="BO572" s="7"/>
      <c r="BP572" s="7"/>
      <c r="BQ572" s="4"/>
      <c r="BR572" s="5"/>
      <c r="BS572" s="5"/>
      <c r="BT572" s="1"/>
      <c r="BU572" s="5"/>
      <c r="BV572" s="1"/>
      <c r="BW572" s="5"/>
      <c r="BX572" s="5"/>
      <c r="BY572" s="5"/>
      <c r="BZ572" s="1"/>
      <c r="CA572" s="5"/>
      <c r="CB572" s="1"/>
      <c r="CC572" s="5"/>
      <c r="CD572" s="5"/>
      <c r="CE572" s="5"/>
      <c r="CF572" s="1"/>
      <c r="CG572" s="5"/>
      <c r="CH572" s="1"/>
      <c r="CI572" s="5"/>
      <c r="CJ572" s="5"/>
      <c r="CK572" s="5"/>
      <c r="CL572" s="1"/>
      <c r="CM572" s="5"/>
      <c r="CN572" s="1"/>
      <c r="CO572" s="5"/>
      <c r="CP572" s="5"/>
      <c r="CQ572" s="5"/>
      <c r="CR572" s="1"/>
      <c r="CS572" s="5"/>
      <c r="CT572" s="1"/>
      <c r="CU572" s="5"/>
      <c r="CV572" s="5"/>
      <c r="CW572" s="5"/>
      <c r="CX572" s="1"/>
      <c r="CY572" s="5"/>
      <c r="CZ572" s="1"/>
      <c r="DA572" s="5"/>
      <c r="DB572" s="5"/>
      <c r="DC572" s="5"/>
      <c r="DD572" s="1"/>
      <c r="DE572" s="5"/>
      <c r="DF572" s="1"/>
      <c r="DG572" s="5"/>
      <c r="DH572" s="5"/>
      <c r="DI572" s="5"/>
      <c r="DJ572" s="1"/>
      <c r="DK572" s="5"/>
      <c r="DL572" s="1"/>
      <c r="DM572" s="5"/>
      <c r="DN572" s="5"/>
      <c r="DO572" s="5"/>
      <c r="DP572" s="1"/>
      <c r="DQ572" s="5"/>
      <c r="DR572" s="1"/>
      <c r="DS572" s="5"/>
      <c r="DT572" s="5"/>
      <c r="DU572" s="5"/>
      <c r="DV572" s="1"/>
      <c r="DW572" s="5"/>
      <c r="DX572" s="1"/>
      <c r="DY572" s="5"/>
      <c r="DZ572" s="5"/>
      <c r="EA572" s="5"/>
      <c r="EB572" s="1"/>
      <c r="EC572" s="5"/>
      <c r="ED572" s="1"/>
      <c r="EE572" s="5"/>
      <c r="EF572" s="5"/>
      <c r="EG572" s="5"/>
      <c r="EH572" s="1"/>
      <c r="EI572" s="5"/>
      <c r="EJ572" s="1"/>
      <c r="EK572" s="5"/>
      <c r="EL572" s="5"/>
      <c r="EM572" s="5"/>
      <c r="EN572" s="1"/>
      <c r="EO572" s="5"/>
      <c r="EP572" s="1"/>
      <c r="EQ572" s="5"/>
      <c r="ER572" s="5"/>
      <c r="ES572" s="5"/>
      <c r="ET572" s="1"/>
      <c r="EU572" s="5"/>
      <c r="EV572" s="1"/>
      <c r="EW572" s="5"/>
      <c r="EX572" s="5"/>
      <c r="EY572" s="5"/>
      <c r="EZ572" s="1"/>
      <c r="FA572" s="5"/>
      <c r="FB572" s="1"/>
      <c r="FC572" s="5"/>
      <c r="FD572" s="4"/>
      <c r="FE572" s="4"/>
      <c r="FF572" s="1"/>
      <c r="FG572" s="4"/>
      <c r="FH572" s="1"/>
      <c r="FI572" s="4"/>
      <c r="FJ572" s="4"/>
      <c r="FK572" s="4"/>
      <c r="FL572" s="1"/>
      <c r="FM572" s="4"/>
      <c r="FN572" s="1"/>
      <c r="FO572" s="4"/>
      <c r="FP572" s="4"/>
      <c r="FQ572" s="4"/>
      <c r="FR572" s="1"/>
      <c r="FS572" s="4"/>
      <c r="FT572" s="1"/>
      <c r="FU572" s="4"/>
      <c r="FV572" s="4"/>
      <c r="FW572" s="4"/>
      <c r="FX572" s="1"/>
      <c r="FY572" s="4"/>
      <c r="FZ572" s="1"/>
      <c r="GA572" s="4"/>
      <c r="GB572" s="4"/>
      <c r="GC572" s="4"/>
      <c r="GD572" s="1"/>
      <c r="GE572" s="4"/>
      <c r="GF572" s="1"/>
      <c r="GG572" s="4"/>
      <c r="GH572" s="4"/>
      <c r="GI572" s="4"/>
      <c r="GJ572" s="1"/>
      <c r="GK572" s="4"/>
      <c r="GL572" s="1"/>
      <c r="GM572" s="4"/>
      <c r="GN572" s="4"/>
      <c r="GO572" s="4"/>
      <c r="GP572" s="1"/>
      <c r="GQ572" s="4"/>
      <c r="GR572" s="1"/>
      <c r="GS572" s="4"/>
      <c r="GT572" s="4"/>
      <c r="GU572" s="4"/>
      <c r="GV572" s="1"/>
      <c r="GW572" s="4"/>
      <c r="GX572" s="1"/>
      <c r="GY572" s="4"/>
    </row>
    <row r="573" spans="1:207" s="8" customFormat="1" x14ac:dyDescent="0.25">
      <c r="A573" s="4"/>
      <c r="B573" s="4"/>
      <c r="C573" s="4"/>
      <c r="D573" s="30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6"/>
      <c r="BM573" s="5"/>
      <c r="BN573" s="4"/>
      <c r="BO573" s="7"/>
      <c r="BP573" s="7"/>
      <c r="BQ573" s="4"/>
      <c r="BR573" s="5"/>
      <c r="BS573" s="5"/>
      <c r="BT573" s="1"/>
      <c r="BU573" s="5"/>
      <c r="BV573" s="1"/>
      <c r="BW573" s="5"/>
      <c r="BX573" s="5"/>
      <c r="BY573" s="5"/>
      <c r="BZ573" s="1"/>
      <c r="CA573" s="5"/>
      <c r="CB573" s="1"/>
      <c r="CC573" s="5"/>
      <c r="CD573" s="5"/>
      <c r="CE573" s="5"/>
      <c r="CF573" s="1"/>
      <c r="CG573" s="5"/>
      <c r="CH573" s="1"/>
      <c r="CI573" s="5"/>
      <c r="CJ573" s="5"/>
      <c r="CK573" s="5"/>
      <c r="CL573" s="1"/>
      <c r="CM573" s="5"/>
      <c r="CN573" s="1"/>
      <c r="CO573" s="5"/>
      <c r="CP573" s="5"/>
      <c r="CQ573" s="5"/>
      <c r="CR573" s="1"/>
      <c r="CS573" s="5"/>
      <c r="CT573" s="1"/>
      <c r="CU573" s="5"/>
      <c r="CV573" s="5"/>
      <c r="CW573" s="5"/>
      <c r="CX573" s="1"/>
      <c r="CY573" s="5"/>
      <c r="CZ573" s="1"/>
      <c r="DA573" s="5"/>
      <c r="DB573" s="5"/>
      <c r="DC573" s="5"/>
      <c r="DD573" s="1"/>
      <c r="DE573" s="5"/>
      <c r="DF573" s="1"/>
      <c r="DG573" s="5"/>
      <c r="DH573" s="5"/>
      <c r="DI573" s="5"/>
      <c r="DJ573" s="1"/>
      <c r="DK573" s="5"/>
      <c r="DL573" s="1"/>
      <c r="DM573" s="5"/>
      <c r="DN573" s="5"/>
      <c r="DO573" s="5"/>
      <c r="DP573" s="1"/>
      <c r="DQ573" s="5"/>
      <c r="DR573" s="1"/>
      <c r="DS573" s="5"/>
      <c r="DT573" s="5"/>
      <c r="DU573" s="5"/>
      <c r="DV573" s="1"/>
      <c r="DW573" s="5"/>
      <c r="DX573" s="1"/>
      <c r="DY573" s="5"/>
      <c r="DZ573" s="5"/>
      <c r="EA573" s="5"/>
      <c r="EB573" s="1"/>
      <c r="EC573" s="5"/>
      <c r="ED573" s="1"/>
      <c r="EE573" s="5"/>
      <c r="EF573" s="5"/>
      <c r="EG573" s="5"/>
      <c r="EH573" s="1"/>
      <c r="EI573" s="5"/>
      <c r="EJ573" s="1"/>
      <c r="EK573" s="5"/>
      <c r="EL573" s="5"/>
      <c r="EM573" s="5"/>
      <c r="EN573" s="1"/>
      <c r="EO573" s="5"/>
      <c r="EP573" s="1"/>
      <c r="EQ573" s="5"/>
      <c r="ER573" s="5"/>
      <c r="ES573" s="5"/>
      <c r="ET573" s="1"/>
      <c r="EU573" s="5"/>
      <c r="EV573" s="1"/>
      <c r="EW573" s="5"/>
      <c r="EX573" s="5"/>
      <c r="EY573" s="5"/>
      <c r="EZ573" s="1"/>
      <c r="FA573" s="5"/>
      <c r="FB573" s="1"/>
      <c r="FC573" s="5"/>
      <c r="FD573" s="4"/>
      <c r="FE573" s="4"/>
      <c r="FF573" s="1"/>
      <c r="FG573" s="4"/>
      <c r="FH573" s="1"/>
      <c r="FI573" s="4"/>
      <c r="FJ573" s="4"/>
      <c r="FK573" s="4"/>
      <c r="FL573" s="1"/>
      <c r="FM573" s="4"/>
      <c r="FN573" s="1"/>
      <c r="FO573" s="4"/>
      <c r="FP573" s="4"/>
      <c r="FQ573" s="4"/>
      <c r="FR573" s="1"/>
      <c r="FS573" s="4"/>
      <c r="FT573" s="1"/>
      <c r="FU573" s="4"/>
      <c r="FV573" s="4"/>
      <c r="FW573" s="4"/>
      <c r="FX573" s="1"/>
      <c r="FY573" s="4"/>
      <c r="FZ573" s="1"/>
      <c r="GA573" s="4"/>
      <c r="GB573" s="4"/>
      <c r="GC573" s="4"/>
      <c r="GD573" s="1"/>
      <c r="GE573" s="4"/>
      <c r="GF573" s="1"/>
      <c r="GG573" s="4"/>
      <c r="GH573" s="4"/>
      <c r="GI573" s="4"/>
      <c r="GJ573" s="1"/>
      <c r="GK573" s="4"/>
      <c r="GL573" s="1"/>
      <c r="GM573" s="4"/>
      <c r="GN573" s="4"/>
      <c r="GO573" s="4"/>
      <c r="GP573" s="1"/>
      <c r="GQ573" s="4"/>
      <c r="GR573" s="1"/>
      <c r="GS573" s="4"/>
      <c r="GT573" s="4"/>
      <c r="GU573" s="4"/>
      <c r="GV573" s="1"/>
      <c r="GW573" s="4"/>
      <c r="GX573" s="1"/>
      <c r="GY573" s="4"/>
    </row>
    <row r="574" spans="1:207" s="8" customFormat="1" x14ac:dyDescent="0.25">
      <c r="A574" s="4"/>
      <c r="B574" s="4"/>
      <c r="C574" s="4"/>
      <c r="D574" s="30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6"/>
      <c r="BM574" s="5"/>
      <c r="BN574" s="4"/>
      <c r="BO574" s="7"/>
      <c r="BP574" s="7"/>
      <c r="BQ574" s="4"/>
      <c r="BR574" s="5"/>
      <c r="BS574" s="5"/>
      <c r="BT574" s="1"/>
      <c r="BU574" s="5"/>
      <c r="BV574" s="1"/>
      <c r="BW574" s="5"/>
      <c r="BX574" s="5"/>
      <c r="BY574" s="5"/>
      <c r="BZ574" s="1"/>
      <c r="CA574" s="5"/>
      <c r="CB574" s="1"/>
      <c r="CC574" s="5"/>
      <c r="CD574" s="5"/>
      <c r="CE574" s="5"/>
      <c r="CF574" s="1"/>
      <c r="CG574" s="5"/>
      <c r="CH574" s="1"/>
      <c r="CI574" s="5"/>
      <c r="CJ574" s="5"/>
      <c r="CK574" s="5"/>
      <c r="CL574" s="1"/>
      <c r="CM574" s="5"/>
      <c r="CN574" s="1"/>
      <c r="CO574" s="5"/>
      <c r="CP574" s="5"/>
      <c r="CQ574" s="5"/>
      <c r="CR574" s="1"/>
      <c r="CS574" s="5"/>
      <c r="CT574" s="1"/>
      <c r="CU574" s="5"/>
      <c r="CV574" s="5"/>
      <c r="CW574" s="5"/>
      <c r="CX574" s="1"/>
      <c r="CY574" s="5"/>
      <c r="CZ574" s="1"/>
      <c r="DA574" s="5"/>
      <c r="DB574" s="5"/>
      <c r="DC574" s="5"/>
      <c r="DD574" s="1"/>
      <c r="DE574" s="5"/>
      <c r="DF574" s="1"/>
      <c r="DG574" s="5"/>
      <c r="DH574" s="5"/>
      <c r="DI574" s="5"/>
      <c r="DJ574" s="1"/>
      <c r="DK574" s="5"/>
      <c r="DL574" s="1"/>
      <c r="DM574" s="5"/>
      <c r="DN574" s="5"/>
      <c r="DO574" s="5"/>
      <c r="DP574" s="1"/>
      <c r="DQ574" s="5"/>
      <c r="DR574" s="1"/>
      <c r="DS574" s="5"/>
      <c r="DT574" s="5"/>
      <c r="DU574" s="5"/>
      <c r="DV574" s="1"/>
      <c r="DW574" s="5"/>
      <c r="DX574" s="1"/>
      <c r="DY574" s="5"/>
      <c r="DZ574" s="5"/>
      <c r="EA574" s="5"/>
      <c r="EB574" s="1"/>
      <c r="EC574" s="5"/>
      <c r="ED574" s="1"/>
      <c r="EE574" s="5"/>
      <c r="EF574" s="5"/>
      <c r="EG574" s="5"/>
      <c r="EH574" s="1"/>
      <c r="EI574" s="5"/>
      <c r="EJ574" s="1"/>
      <c r="EK574" s="5"/>
      <c r="EL574" s="5"/>
      <c r="EM574" s="5"/>
      <c r="EN574" s="1"/>
      <c r="EO574" s="5"/>
      <c r="EP574" s="1"/>
      <c r="EQ574" s="5"/>
      <c r="ER574" s="5"/>
      <c r="ES574" s="5"/>
      <c r="ET574" s="1"/>
      <c r="EU574" s="5"/>
      <c r="EV574" s="1"/>
      <c r="EW574" s="5"/>
      <c r="EX574" s="5"/>
      <c r="EY574" s="5"/>
      <c r="EZ574" s="1"/>
      <c r="FA574" s="5"/>
      <c r="FB574" s="1"/>
      <c r="FC574" s="5"/>
      <c r="FD574" s="4"/>
      <c r="FE574" s="4"/>
      <c r="FF574" s="1"/>
      <c r="FG574" s="4"/>
      <c r="FH574" s="1"/>
      <c r="FI574" s="4"/>
      <c r="FJ574" s="4"/>
      <c r="FK574" s="4"/>
      <c r="FL574" s="1"/>
      <c r="FM574" s="4"/>
      <c r="FN574" s="1"/>
      <c r="FO574" s="4"/>
      <c r="FP574" s="4"/>
      <c r="FQ574" s="4"/>
      <c r="FR574" s="1"/>
      <c r="FS574" s="4"/>
      <c r="FT574" s="1"/>
      <c r="FU574" s="4"/>
      <c r="FV574" s="4"/>
      <c r="FW574" s="4"/>
      <c r="FX574" s="1"/>
      <c r="FY574" s="4"/>
      <c r="FZ574" s="1"/>
      <c r="GA574" s="4"/>
      <c r="GB574" s="4"/>
      <c r="GC574" s="4"/>
      <c r="GD574" s="1"/>
      <c r="GE574" s="4"/>
      <c r="GF574" s="1"/>
      <c r="GG574" s="4"/>
      <c r="GH574" s="4"/>
      <c r="GI574" s="4"/>
      <c r="GJ574" s="1"/>
      <c r="GK574" s="4"/>
      <c r="GL574" s="1"/>
      <c r="GM574" s="4"/>
      <c r="GN574" s="4"/>
      <c r="GO574" s="4"/>
      <c r="GP574" s="1"/>
      <c r="GQ574" s="4"/>
      <c r="GR574" s="1"/>
      <c r="GS574" s="4"/>
      <c r="GT574" s="4"/>
      <c r="GU574" s="4"/>
      <c r="GV574" s="1"/>
      <c r="GW574" s="4"/>
      <c r="GX574" s="1"/>
      <c r="GY574" s="4"/>
    </row>
    <row r="575" spans="1:207" s="8" customFormat="1" x14ac:dyDescent="0.25">
      <c r="A575" s="4"/>
      <c r="B575" s="4"/>
      <c r="C575" s="4"/>
      <c r="D575" s="30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6"/>
      <c r="BM575" s="5"/>
      <c r="BN575" s="4"/>
      <c r="BO575" s="7"/>
      <c r="BP575" s="7"/>
      <c r="BQ575" s="4"/>
      <c r="BR575" s="5"/>
      <c r="BS575" s="5"/>
      <c r="BT575" s="1"/>
      <c r="BU575" s="5"/>
      <c r="BV575" s="1"/>
      <c r="BW575" s="5"/>
      <c r="BX575" s="5"/>
      <c r="BY575" s="5"/>
      <c r="BZ575" s="1"/>
      <c r="CA575" s="5"/>
      <c r="CB575" s="1"/>
      <c r="CC575" s="5"/>
      <c r="CD575" s="5"/>
      <c r="CE575" s="5"/>
      <c r="CF575" s="1"/>
      <c r="CG575" s="5"/>
      <c r="CH575" s="1"/>
      <c r="CI575" s="5"/>
      <c r="CJ575" s="5"/>
      <c r="CK575" s="5"/>
      <c r="CL575" s="1"/>
      <c r="CM575" s="5"/>
      <c r="CN575" s="1"/>
      <c r="CO575" s="5"/>
      <c r="CP575" s="5"/>
      <c r="CQ575" s="5"/>
      <c r="CR575" s="1"/>
      <c r="CS575" s="5"/>
      <c r="CT575" s="1"/>
      <c r="CU575" s="5"/>
      <c r="CV575" s="5"/>
      <c r="CW575" s="5"/>
      <c r="CX575" s="1"/>
      <c r="CY575" s="5"/>
      <c r="CZ575" s="1"/>
      <c r="DA575" s="5"/>
      <c r="DB575" s="5"/>
      <c r="DC575" s="5"/>
      <c r="DD575" s="1"/>
      <c r="DE575" s="5"/>
      <c r="DF575" s="1"/>
      <c r="DG575" s="5"/>
      <c r="DH575" s="5"/>
      <c r="DI575" s="5"/>
      <c r="DJ575" s="1"/>
      <c r="DK575" s="5"/>
      <c r="DL575" s="1"/>
      <c r="DM575" s="5"/>
      <c r="DN575" s="5"/>
      <c r="DO575" s="5"/>
      <c r="DP575" s="1"/>
      <c r="DQ575" s="5"/>
      <c r="DR575" s="1"/>
      <c r="DS575" s="5"/>
      <c r="DT575" s="5"/>
      <c r="DU575" s="5"/>
      <c r="DV575" s="1"/>
      <c r="DW575" s="5"/>
      <c r="DX575" s="1"/>
      <c r="DY575" s="5"/>
      <c r="DZ575" s="5"/>
      <c r="EA575" s="5"/>
      <c r="EB575" s="1"/>
      <c r="EC575" s="5"/>
      <c r="ED575" s="1"/>
      <c r="EE575" s="5"/>
      <c r="EF575" s="5"/>
      <c r="EG575" s="5"/>
      <c r="EH575" s="1"/>
      <c r="EI575" s="5"/>
      <c r="EJ575" s="1"/>
      <c r="EK575" s="5"/>
      <c r="EL575" s="5"/>
      <c r="EM575" s="5"/>
      <c r="EN575" s="1"/>
      <c r="EO575" s="5"/>
      <c r="EP575" s="1"/>
      <c r="EQ575" s="5"/>
      <c r="ER575" s="5"/>
      <c r="ES575" s="5"/>
      <c r="ET575" s="1"/>
      <c r="EU575" s="5"/>
      <c r="EV575" s="1"/>
      <c r="EW575" s="5"/>
      <c r="EX575" s="5"/>
      <c r="EY575" s="5"/>
      <c r="EZ575" s="1"/>
      <c r="FA575" s="5"/>
      <c r="FB575" s="1"/>
      <c r="FC575" s="5"/>
      <c r="FD575" s="4"/>
      <c r="FE575" s="4"/>
      <c r="FF575" s="1"/>
      <c r="FG575" s="4"/>
      <c r="FH575" s="1"/>
      <c r="FI575" s="4"/>
      <c r="FJ575" s="4"/>
      <c r="FK575" s="4"/>
      <c r="FL575" s="1"/>
      <c r="FM575" s="4"/>
      <c r="FN575" s="1"/>
      <c r="FO575" s="4"/>
      <c r="FP575" s="4"/>
      <c r="FQ575" s="4"/>
      <c r="FR575" s="1"/>
      <c r="FS575" s="4"/>
      <c r="FT575" s="1"/>
      <c r="FU575" s="4"/>
      <c r="FV575" s="4"/>
      <c r="FW575" s="4"/>
      <c r="FX575" s="1"/>
      <c r="FY575" s="4"/>
      <c r="FZ575" s="1"/>
      <c r="GA575" s="4"/>
      <c r="GB575" s="4"/>
      <c r="GC575" s="4"/>
      <c r="GD575" s="1"/>
      <c r="GE575" s="4"/>
      <c r="GF575" s="1"/>
      <c r="GG575" s="4"/>
      <c r="GH575" s="4"/>
      <c r="GI575" s="4"/>
      <c r="GJ575" s="1"/>
      <c r="GK575" s="4"/>
      <c r="GL575" s="1"/>
      <c r="GM575" s="4"/>
      <c r="GN575" s="4"/>
      <c r="GO575" s="4"/>
      <c r="GP575" s="1"/>
      <c r="GQ575" s="4"/>
      <c r="GR575" s="1"/>
      <c r="GS575" s="4"/>
      <c r="GT575" s="4"/>
      <c r="GU575" s="4"/>
      <c r="GV575" s="1"/>
      <c r="GW575" s="4"/>
      <c r="GX575" s="1"/>
      <c r="GY575" s="4"/>
    </row>
    <row r="576" spans="1:207" s="8" customFormat="1" x14ac:dyDescent="0.25">
      <c r="A576" s="4"/>
      <c r="B576" s="4"/>
      <c r="C576" s="4"/>
      <c r="D576" s="30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6"/>
      <c r="BM576" s="5"/>
      <c r="BN576" s="4"/>
      <c r="BO576" s="7"/>
      <c r="BP576" s="7"/>
      <c r="BQ576" s="4"/>
      <c r="BR576" s="5"/>
      <c r="BS576" s="5"/>
      <c r="BT576" s="1"/>
      <c r="BU576" s="5"/>
      <c r="BV576" s="1"/>
      <c r="BW576" s="5"/>
      <c r="BX576" s="5"/>
      <c r="BY576" s="5"/>
      <c r="BZ576" s="1"/>
      <c r="CA576" s="5"/>
      <c r="CB576" s="1"/>
      <c r="CC576" s="5"/>
      <c r="CD576" s="5"/>
      <c r="CE576" s="5"/>
      <c r="CF576" s="1"/>
      <c r="CG576" s="5"/>
      <c r="CH576" s="1"/>
      <c r="CI576" s="5"/>
      <c r="CJ576" s="5"/>
      <c r="CK576" s="5"/>
      <c r="CL576" s="1"/>
      <c r="CM576" s="5"/>
      <c r="CN576" s="1"/>
      <c r="CO576" s="5"/>
      <c r="CP576" s="5"/>
      <c r="CQ576" s="5"/>
      <c r="CR576" s="1"/>
      <c r="CS576" s="5"/>
      <c r="CT576" s="1"/>
      <c r="CU576" s="5"/>
      <c r="CV576" s="5"/>
      <c r="CW576" s="5"/>
      <c r="CX576" s="1"/>
      <c r="CY576" s="5"/>
      <c r="CZ576" s="1"/>
      <c r="DA576" s="5"/>
      <c r="DB576" s="5"/>
      <c r="DC576" s="5"/>
      <c r="DD576" s="1"/>
      <c r="DE576" s="5"/>
      <c r="DF576" s="1"/>
      <c r="DG576" s="5"/>
      <c r="DH576" s="5"/>
      <c r="DI576" s="5"/>
      <c r="DJ576" s="1"/>
      <c r="DK576" s="5"/>
      <c r="DL576" s="1"/>
      <c r="DM576" s="5"/>
      <c r="DN576" s="5"/>
      <c r="DO576" s="5"/>
      <c r="DP576" s="1"/>
      <c r="DQ576" s="5"/>
      <c r="DR576" s="1"/>
      <c r="DS576" s="5"/>
      <c r="DT576" s="5"/>
      <c r="DU576" s="5"/>
      <c r="DV576" s="1"/>
      <c r="DW576" s="5"/>
      <c r="DX576" s="1"/>
      <c r="DY576" s="5"/>
      <c r="DZ576" s="5"/>
      <c r="EA576" s="5"/>
      <c r="EB576" s="1"/>
      <c r="EC576" s="5"/>
      <c r="ED576" s="1"/>
      <c r="EE576" s="5"/>
      <c r="EF576" s="5"/>
      <c r="EG576" s="5"/>
      <c r="EH576" s="1"/>
      <c r="EI576" s="5"/>
      <c r="EJ576" s="1"/>
      <c r="EK576" s="5"/>
      <c r="EL576" s="5"/>
      <c r="EM576" s="5"/>
      <c r="EN576" s="1"/>
      <c r="EO576" s="5"/>
      <c r="EP576" s="1"/>
      <c r="EQ576" s="5"/>
      <c r="ER576" s="5"/>
      <c r="ES576" s="5"/>
      <c r="ET576" s="1"/>
      <c r="EU576" s="5"/>
      <c r="EV576" s="1"/>
      <c r="EW576" s="5"/>
      <c r="EX576" s="5"/>
      <c r="EY576" s="5"/>
      <c r="EZ576" s="1"/>
      <c r="FA576" s="5"/>
      <c r="FB576" s="1"/>
      <c r="FC576" s="5"/>
      <c r="FD576" s="4"/>
      <c r="FE576" s="4"/>
      <c r="FF576" s="1"/>
      <c r="FG576" s="4"/>
      <c r="FH576" s="1"/>
      <c r="FI576" s="4"/>
      <c r="FJ576" s="4"/>
      <c r="FK576" s="4"/>
      <c r="FL576" s="1"/>
      <c r="FM576" s="4"/>
      <c r="FN576" s="1"/>
      <c r="FO576" s="4"/>
      <c r="FP576" s="4"/>
      <c r="FQ576" s="4"/>
      <c r="FR576" s="1"/>
      <c r="FS576" s="4"/>
      <c r="FT576" s="1"/>
      <c r="FU576" s="4"/>
      <c r="FV576" s="4"/>
      <c r="FW576" s="4"/>
      <c r="FX576" s="1"/>
      <c r="FY576" s="4"/>
      <c r="FZ576" s="1"/>
      <c r="GA576" s="4"/>
      <c r="GB576" s="4"/>
      <c r="GC576" s="4"/>
      <c r="GD576" s="1"/>
      <c r="GE576" s="4"/>
      <c r="GF576" s="1"/>
      <c r="GG576" s="4"/>
      <c r="GH576" s="4"/>
      <c r="GI576" s="4"/>
      <c r="GJ576" s="1"/>
      <c r="GK576" s="4"/>
      <c r="GL576" s="1"/>
      <c r="GM576" s="4"/>
      <c r="GN576" s="4"/>
      <c r="GO576" s="4"/>
      <c r="GP576" s="1"/>
      <c r="GQ576" s="4"/>
      <c r="GR576" s="1"/>
      <c r="GS576" s="4"/>
      <c r="GT576" s="4"/>
      <c r="GU576" s="4"/>
      <c r="GV576" s="1"/>
      <c r="GW576" s="4"/>
      <c r="GX576" s="1"/>
      <c r="GY576" s="4"/>
    </row>
    <row r="577" spans="1:207" s="8" customFormat="1" x14ac:dyDescent="0.25">
      <c r="A577" s="4"/>
      <c r="B577" s="4"/>
      <c r="C577" s="4"/>
      <c r="D577" s="30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6"/>
      <c r="BM577" s="5"/>
      <c r="BN577" s="4"/>
      <c r="BO577" s="7"/>
      <c r="BP577" s="7"/>
      <c r="BQ577" s="4"/>
      <c r="BR577" s="5"/>
      <c r="BS577" s="5"/>
      <c r="BT577" s="1"/>
      <c r="BU577" s="5"/>
      <c r="BV577" s="1"/>
      <c r="BW577" s="5"/>
      <c r="BX577" s="5"/>
      <c r="BY577" s="5"/>
      <c r="BZ577" s="1"/>
      <c r="CA577" s="5"/>
      <c r="CB577" s="1"/>
      <c r="CC577" s="5"/>
      <c r="CD577" s="5"/>
      <c r="CE577" s="5"/>
      <c r="CF577" s="1"/>
      <c r="CG577" s="5"/>
      <c r="CH577" s="1"/>
      <c r="CI577" s="5"/>
      <c r="CJ577" s="5"/>
      <c r="CK577" s="5"/>
      <c r="CL577" s="1"/>
      <c r="CM577" s="5"/>
      <c r="CN577" s="1"/>
      <c r="CO577" s="5"/>
      <c r="CP577" s="5"/>
      <c r="CQ577" s="5"/>
      <c r="CR577" s="1"/>
      <c r="CS577" s="5"/>
      <c r="CT577" s="1"/>
      <c r="CU577" s="5"/>
      <c r="CV577" s="5"/>
      <c r="CW577" s="5"/>
      <c r="CX577" s="1"/>
      <c r="CY577" s="5"/>
      <c r="CZ577" s="1"/>
      <c r="DA577" s="5"/>
      <c r="DB577" s="5"/>
      <c r="DC577" s="5"/>
      <c r="DD577" s="1"/>
      <c r="DE577" s="5"/>
      <c r="DF577" s="1"/>
      <c r="DG577" s="5"/>
      <c r="DH577" s="5"/>
      <c r="DI577" s="5"/>
      <c r="DJ577" s="1"/>
      <c r="DK577" s="5"/>
      <c r="DL577" s="1"/>
      <c r="DM577" s="5"/>
      <c r="DN577" s="5"/>
      <c r="DO577" s="5"/>
      <c r="DP577" s="1"/>
      <c r="DQ577" s="5"/>
      <c r="DR577" s="1"/>
      <c r="DS577" s="5"/>
      <c r="DT577" s="5"/>
      <c r="DU577" s="5"/>
      <c r="DV577" s="1"/>
      <c r="DW577" s="5"/>
      <c r="DX577" s="1"/>
      <c r="DY577" s="5"/>
      <c r="DZ577" s="5"/>
      <c r="EA577" s="5"/>
      <c r="EB577" s="1"/>
      <c r="EC577" s="5"/>
      <c r="ED577" s="1"/>
      <c r="EE577" s="5"/>
      <c r="EF577" s="5"/>
      <c r="EG577" s="5"/>
      <c r="EH577" s="1"/>
      <c r="EI577" s="5"/>
      <c r="EJ577" s="1"/>
      <c r="EK577" s="5"/>
      <c r="EL577" s="5"/>
      <c r="EM577" s="5"/>
      <c r="EN577" s="1"/>
      <c r="EO577" s="5"/>
      <c r="EP577" s="1"/>
      <c r="EQ577" s="5"/>
      <c r="ER577" s="5"/>
      <c r="ES577" s="5"/>
      <c r="ET577" s="1"/>
      <c r="EU577" s="5"/>
      <c r="EV577" s="1"/>
      <c r="EW577" s="5"/>
      <c r="EX577" s="5"/>
      <c r="EY577" s="5"/>
      <c r="EZ577" s="1"/>
      <c r="FA577" s="5"/>
      <c r="FB577" s="1"/>
      <c r="FC577" s="5"/>
      <c r="FD577" s="4"/>
      <c r="FE577" s="4"/>
      <c r="FF577" s="1"/>
      <c r="FG577" s="4"/>
      <c r="FH577" s="1"/>
      <c r="FI577" s="4"/>
      <c r="FJ577" s="4"/>
      <c r="FK577" s="4"/>
      <c r="FL577" s="1"/>
      <c r="FM577" s="4"/>
      <c r="FN577" s="1"/>
      <c r="FO577" s="4"/>
      <c r="FP577" s="4"/>
      <c r="FQ577" s="4"/>
      <c r="FR577" s="1"/>
      <c r="FS577" s="4"/>
      <c r="FT577" s="1"/>
      <c r="FU577" s="4"/>
      <c r="FV577" s="4"/>
      <c r="FW577" s="4"/>
      <c r="FX577" s="1"/>
      <c r="FY577" s="4"/>
      <c r="FZ577" s="1"/>
      <c r="GA577" s="4"/>
      <c r="GB577" s="4"/>
      <c r="GC577" s="4"/>
      <c r="GD577" s="1"/>
      <c r="GE577" s="4"/>
      <c r="GF577" s="1"/>
      <c r="GG577" s="4"/>
      <c r="GH577" s="4"/>
      <c r="GI577" s="4"/>
      <c r="GJ577" s="1"/>
      <c r="GK577" s="4"/>
      <c r="GL577" s="1"/>
      <c r="GM577" s="4"/>
      <c r="GN577" s="4"/>
      <c r="GO577" s="4"/>
      <c r="GP577" s="1"/>
      <c r="GQ577" s="4"/>
      <c r="GR577" s="1"/>
      <c r="GS577" s="4"/>
      <c r="GT577" s="4"/>
      <c r="GU577" s="4"/>
      <c r="GV577" s="1"/>
      <c r="GW577" s="4"/>
      <c r="GX577" s="1"/>
      <c r="GY577" s="4"/>
    </row>
    <row r="578" spans="1:207" s="8" customFormat="1" x14ac:dyDescent="0.25">
      <c r="A578" s="4"/>
      <c r="B578" s="4"/>
      <c r="C578" s="4"/>
      <c r="D578" s="30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6"/>
      <c r="BM578" s="5"/>
      <c r="BN578" s="4"/>
      <c r="BO578" s="7"/>
      <c r="BP578" s="7"/>
      <c r="BQ578" s="4"/>
      <c r="BR578" s="5"/>
      <c r="BS578" s="5"/>
      <c r="BT578" s="1"/>
      <c r="BU578" s="5"/>
      <c r="BV578" s="1"/>
      <c r="BW578" s="5"/>
      <c r="BX578" s="5"/>
      <c r="BY578" s="5"/>
      <c r="BZ578" s="1"/>
      <c r="CA578" s="5"/>
      <c r="CB578" s="1"/>
      <c r="CC578" s="5"/>
      <c r="CD578" s="5"/>
      <c r="CE578" s="5"/>
      <c r="CF578" s="1"/>
      <c r="CG578" s="5"/>
      <c r="CH578" s="1"/>
      <c r="CI578" s="5"/>
      <c r="CJ578" s="5"/>
      <c r="CK578" s="5"/>
      <c r="CL578" s="1"/>
      <c r="CM578" s="5"/>
      <c r="CN578" s="1"/>
      <c r="CO578" s="5"/>
      <c r="CP578" s="5"/>
      <c r="CQ578" s="5"/>
      <c r="CR578" s="1"/>
      <c r="CS578" s="5"/>
      <c r="CT578" s="1"/>
      <c r="CU578" s="5"/>
      <c r="CV578" s="5"/>
      <c r="CW578" s="5"/>
      <c r="CX578" s="1"/>
      <c r="CY578" s="5"/>
      <c r="CZ578" s="1"/>
      <c r="DA578" s="5"/>
      <c r="DB578" s="5"/>
      <c r="DC578" s="5"/>
      <c r="DD578" s="1"/>
      <c r="DE578" s="5"/>
      <c r="DF578" s="1"/>
      <c r="DG578" s="5"/>
      <c r="DH578" s="5"/>
      <c r="DI578" s="5"/>
      <c r="DJ578" s="1"/>
      <c r="DK578" s="5"/>
      <c r="DL578" s="1"/>
      <c r="DM578" s="5"/>
      <c r="DN578" s="5"/>
      <c r="DO578" s="5"/>
      <c r="DP578" s="1"/>
      <c r="DQ578" s="5"/>
      <c r="DR578" s="1"/>
      <c r="DS578" s="5"/>
      <c r="DT578" s="5"/>
      <c r="DU578" s="5"/>
      <c r="DV578" s="1"/>
      <c r="DW578" s="5"/>
      <c r="DX578" s="1"/>
      <c r="DY578" s="5"/>
      <c r="DZ578" s="5"/>
      <c r="EA578" s="5"/>
      <c r="EB578" s="1"/>
      <c r="EC578" s="5"/>
      <c r="ED578" s="1"/>
      <c r="EE578" s="5"/>
      <c r="EF578" s="5"/>
      <c r="EG578" s="5"/>
      <c r="EH578" s="1"/>
      <c r="EI578" s="5"/>
      <c r="EJ578" s="1"/>
      <c r="EK578" s="5"/>
      <c r="EL578" s="5"/>
      <c r="EM578" s="5"/>
      <c r="EN578" s="1"/>
      <c r="EO578" s="5"/>
      <c r="EP578" s="1"/>
      <c r="EQ578" s="5"/>
      <c r="ER578" s="5"/>
      <c r="ES578" s="5"/>
      <c r="ET578" s="1"/>
      <c r="EU578" s="5"/>
      <c r="EV578" s="1"/>
      <c r="EW578" s="5"/>
      <c r="EX578" s="5"/>
      <c r="EY578" s="5"/>
      <c r="EZ578" s="1"/>
      <c r="FA578" s="5"/>
      <c r="FB578" s="1"/>
      <c r="FC578" s="5"/>
      <c r="FD578" s="4"/>
      <c r="FE578" s="4"/>
      <c r="FF578" s="1"/>
      <c r="FG578" s="4"/>
      <c r="FH578" s="1"/>
      <c r="FI578" s="4"/>
      <c r="FJ578" s="4"/>
      <c r="FK578" s="4"/>
      <c r="FL578" s="1"/>
      <c r="FM578" s="4"/>
      <c r="FN578" s="1"/>
      <c r="FO578" s="4"/>
      <c r="FP578" s="4"/>
      <c r="FQ578" s="4"/>
      <c r="FR578" s="1"/>
      <c r="FS578" s="4"/>
      <c r="FT578" s="1"/>
      <c r="FU578" s="4"/>
      <c r="FV578" s="4"/>
      <c r="FW578" s="4"/>
      <c r="FX578" s="1"/>
      <c r="FY578" s="4"/>
      <c r="FZ578" s="1"/>
      <c r="GA578" s="4"/>
      <c r="GB578" s="4"/>
      <c r="GC578" s="4"/>
      <c r="GD578" s="1"/>
      <c r="GE578" s="4"/>
      <c r="GF578" s="1"/>
      <c r="GG578" s="4"/>
      <c r="GH578" s="4"/>
      <c r="GI578" s="4"/>
      <c r="GJ578" s="1"/>
      <c r="GK578" s="4"/>
      <c r="GL578" s="1"/>
      <c r="GM578" s="4"/>
      <c r="GN578" s="4"/>
      <c r="GO578" s="4"/>
      <c r="GP578" s="1"/>
      <c r="GQ578" s="4"/>
      <c r="GR578" s="1"/>
      <c r="GS578" s="4"/>
      <c r="GT578" s="4"/>
      <c r="GU578" s="4"/>
      <c r="GV578" s="1"/>
      <c r="GW578" s="4"/>
      <c r="GX578" s="1"/>
      <c r="GY578" s="4"/>
    </row>
    <row r="579" spans="1:207" s="8" customFormat="1" x14ac:dyDescent="0.25">
      <c r="A579" s="4"/>
      <c r="B579" s="4"/>
      <c r="C579" s="4"/>
      <c r="D579" s="30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6"/>
      <c r="BM579" s="5"/>
      <c r="BN579" s="4"/>
      <c r="BO579" s="7"/>
      <c r="BP579" s="7"/>
      <c r="BQ579" s="4"/>
      <c r="BR579" s="5"/>
      <c r="BS579" s="5"/>
      <c r="BT579" s="1"/>
      <c r="BU579" s="5"/>
      <c r="BV579" s="1"/>
      <c r="BW579" s="5"/>
      <c r="BX579" s="5"/>
      <c r="BY579" s="5"/>
      <c r="BZ579" s="1"/>
      <c r="CA579" s="5"/>
      <c r="CB579" s="1"/>
      <c r="CC579" s="5"/>
      <c r="CD579" s="5"/>
      <c r="CE579" s="5"/>
      <c r="CF579" s="1"/>
      <c r="CG579" s="5"/>
      <c r="CH579" s="1"/>
      <c r="CI579" s="5"/>
      <c r="CJ579" s="5"/>
      <c r="CK579" s="5"/>
      <c r="CL579" s="1"/>
      <c r="CM579" s="5"/>
      <c r="CN579" s="1"/>
      <c r="CO579" s="5"/>
      <c r="CP579" s="5"/>
      <c r="CQ579" s="5"/>
      <c r="CR579" s="1"/>
      <c r="CS579" s="5"/>
      <c r="CT579" s="1"/>
      <c r="CU579" s="5"/>
      <c r="CV579" s="5"/>
      <c r="CW579" s="5"/>
      <c r="CX579" s="1"/>
      <c r="CY579" s="5"/>
      <c r="CZ579" s="1"/>
      <c r="DA579" s="5"/>
      <c r="DB579" s="5"/>
      <c r="DC579" s="5"/>
      <c r="DD579" s="1"/>
      <c r="DE579" s="5"/>
      <c r="DF579" s="1"/>
      <c r="DG579" s="5"/>
      <c r="DH579" s="5"/>
      <c r="DI579" s="5"/>
      <c r="DJ579" s="1"/>
      <c r="DK579" s="5"/>
      <c r="DL579" s="1"/>
      <c r="DM579" s="5"/>
      <c r="DN579" s="5"/>
      <c r="DO579" s="5"/>
      <c r="DP579" s="1"/>
      <c r="DQ579" s="5"/>
      <c r="DR579" s="1"/>
      <c r="DS579" s="5"/>
      <c r="DT579" s="5"/>
      <c r="DU579" s="5"/>
      <c r="DV579" s="1"/>
      <c r="DW579" s="5"/>
      <c r="DX579" s="1"/>
      <c r="DY579" s="5"/>
      <c r="DZ579" s="5"/>
      <c r="EA579" s="5"/>
      <c r="EB579" s="1"/>
      <c r="EC579" s="5"/>
      <c r="ED579" s="1"/>
      <c r="EE579" s="5"/>
      <c r="EF579" s="5"/>
      <c r="EG579" s="5"/>
      <c r="EH579" s="1"/>
      <c r="EI579" s="5"/>
      <c r="EJ579" s="1"/>
      <c r="EK579" s="5"/>
      <c r="EL579" s="5"/>
      <c r="EM579" s="5"/>
      <c r="EN579" s="1"/>
      <c r="EO579" s="5"/>
      <c r="EP579" s="1"/>
      <c r="EQ579" s="5"/>
      <c r="ER579" s="5"/>
      <c r="ES579" s="5"/>
      <c r="ET579" s="1"/>
      <c r="EU579" s="5"/>
      <c r="EV579" s="1"/>
      <c r="EW579" s="5"/>
      <c r="EX579" s="5"/>
      <c r="EY579" s="5"/>
      <c r="EZ579" s="1"/>
      <c r="FA579" s="5"/>
      <c r="FB579" s="1"/>
      <c r="FC579" s="5"/>
      <c r="FD579" s="4"/>
      <c r="FE579" s="4"/>
      <c r="FF579" s="1"/>
      <c r="FG579" s="4"/>
      <c r="FH579" s="1"/>
      <c r="FI579" s="4"/>
      <c r="FJ579" s="4"/>
      <c r="FK579" s="4"/>
      <c r="FL579" s="1"/>
      <c r="FM579" s="4"/>
      <c r="FN579" s="1"/>
      <c r="FO579" s="4"/>
      <c r="FP579" s="4"/>
      <c r="FQ579" s="4"/>
      <c r="FR579" s="1"/>
      <c r="FS579" s="4"/>
      <c r="FT579" s="1"/>
      <c r="FU579" s="4"/>
      <c r="FV579" s="4"/>
      <c r="FW579" s="4"/>
      <c r="FX579" s="1"/>
      <c r="FY579" s="4"/>
      <c r="FZ579" s="1"/>
      <c r="GA579" s="4"/>
      <c r="GB579" s="4"/>
      <c r="GC579" s="4"/>
      <c r="GD579" s="1"/>
      <c r="GE579" s="4"/>
      <c r="GF579" s="1"/>
      <c r="GG579" s="4"/>
      <c r="GH579" s="4"/>
      <c r="GI579" s="4"/>
      <c r="GJ579" s="1"/>
      <c r="GK579" s="4"/>
      <c r="GL579" s="1"/>
      <c r="GM579" s="4"/>
      <c r="GN579" s="4"/>
      <c r="GO579" s="4"/>
      <c r="GP579" s="1"/>
      <c r="GQ579" s="4"/>
      <c r="GR579" s="1"/>
      <c r="GS579" s="4"/>
      <c r="GT579" s="4"/>
      <c r="GU579" s="4"/>
      <c r="GV579" s="1"/>
      <c r="GW579" s="4"/>
      <c r="GX579" s="1"/>
      <c r="GY579" s="4"/>
    </row>
    <row r="580" spans="1:207" s="8" customFormat="1" x14ac:dyDescent="0.25">
      <c r="A580" s="4"/>
      <c r="B580" s="4"/>
      <c r="C580" s="4"/>
      <c r="D580" s="30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6"/>
      <c r="BM580" s="5"/>
      <c r="BN580" s="4"/>
      <c r="BO580" s="7"/>
      <c r="BP580" s="7"/>
      <c r="BQ580" s="4"/>
      <c r="BR580" s="5"/>
      <c r="BS580" s="5"/>
      <c r="BT580" s="1"/>
      <c r="BU580" s="5"/>
      <c r="BV580" s="1"/>
      <c r="BW580" s="5"/>
      <c r="BX580" s="5"/>
      <c r="BY580" s="5"/>
      <c r="BZ580" s="1"/>
      <c r="CA580" s="5"/>
      <c r="CB580" s="1"/>
      <c r="CC580" s="5"/>
      <c r="CD580" s="5"/>
      <c r="CE580" s="5"/>
      <c r="CF580" s="1"/>
      <c r="CG580" s="5"/>
      <c r="CH580" s="1"/>
      <c r="CI580" s="5"/>
      <c r="CJ580" s="5"/>
      <c r="CK580" s="5"/>
      <c r="CL580" s="1"/>
      <c r="CM580" s="5"/>
      <c r="CN580" s="1"/>
      <c r="CO580" s="5"/>
      <c r="CP580" s="5"/>
      <c r="CQ580" s="5"/>
      <c r="CR580" s="1"/>
      <c r="CS580" s="5"/>
      <c r="CT580" s="1"/>
      <c r="CU580" s="5"/>
      <c r="CV580" s="5"/>
      <c r="CW580" s="5"/>
      <c r="CX580" s="1"/>
      <c r="CY580" s="5"/>
      <c r="CZ580" s="1"/>
      <c r="DA580" s="5"/>
      <c r="DB580" s="5"/>
      <c r="DC580" s="5"/>
      <c r="DD580" s="1"/>
      <c r="DE580" s="5"/>
      <c r="DF580" s="1"/>
      <c r="DG580" s="5"/>
      <c r="DH580" s="5"/>
      <c r="DI580" s="5"/>
      <c r="DJ580" s="1"/>
      <c r="DK580" s="5"/>
      <c r="DL580" s="1"/>
      <c r="DM580" s="5"/>
      <c r="DN580" s="5"/>
      <c r="DO580" s="5"/>
      <c r="DP580" s="1"/>
      <c r="DQ580" s="5"/>
      <c r="DR580" s="1"/>
      <c r="DS580" s="5"/>
      <c r="DT580" s="5"/>
      <c r="DU580" s="5"/>
      <c r="DV580" s="1"/>
      <c r="DW580" s="5"/>
      <c r="DX580" s="1"/>
      <c r="DY580" s="5"/>
      <c r="DZ580" s="5"/>
      <c r="EA580" s="5"/>
      <c r="EB580" s="1"/>
      <c r="EC580" s="5"/>
      <c r="ED580" s="1"/>
      <c r="EE580" s="5"/>
      <c r="EF580" s="5"/>
      <c r="EG580" s="5"/>
      <c r="EH580" s="1"/>
      <c r="EI580" s="5"/>
      <c r="EJ580" s="1"/>
      <c r="EK580" s="5"/>
      <c r="EL580" s="5"/>
      <c r="EM580" s="5"/>
      <c r="EN580" s="1"/>
      <c r="EO580" s="5"/>
      <c r="EP580" s="1"/>
      <c r="EQ580" s="5"/>
      <c r="ER580" s="5"/>
      <c r="ES580" s="5"/>
      <c r="ET580" s="1"/>
      <c r="EU580" s="5"/>
      <c r="EV580" s="1"/>
      <c r="EW580" s="5"/>
      <c r="EX580" s="5"/>
      <c r="EY580" s="5"/>
      <c r="EZ580" s="1"/>
      <c r="FA580" s="5"/>
      <c r="FB580" s="1"/>
      <c r="FC580" s="5"/>
      <c r="FD580" s="4"/>
      <c r="FE580" s="4"/>
      <c r="FF580" s="1"/>
      <c r="FG580" s="4"/>
      <c r="FH580" s="1"/>
      <c r="FI580" s="4"/>
      <c r="FJ580" s="4"/>
      <c r="FK580" s="4"/>
      <c r="FL580" s="1"/>
      <c r="FM580" s="4"/>
      <c r="FN580" s="1"/>
      <c r="FO580" s="4"/>
      <c r="FP580" s="4"/>
      <c r="FQ580" s="4"/>
      <c r="FR580" s="1"/>
      <c r="FS580" s="4"/>
      <c r="FT580" s="1"/>
      <c r="FU580" s="4"/>
      <c r="FV580" s="4"/>
      <c r="FW580" s="4"/>
      <c r="FX580" s="1"/>
      <c r="FY580" s="4"/>
      <c r="FZ580" s="1"/>
      <c r="GA580" s="4"/>
      <c r="GB580" s="4"/>
      <c r="GC580" s="4"/>
      <c r="GD580" s="1"/>
      <c r="GE580" s="4"/>
      <c r="GF580" s="1"/>
      <c r="GG580" s="4"/>
      <c r="GH580" s="4"/>
      <c r="GI580" s="4"/>
      <c r="GJ580" s="1"/>
      <c r="GK580" s="4"/>
      <c r="GL580" s="1"/>
      <c r="GM580" s="4"/>
      <c r="GN580" s="4"/>
      <c r="GO580" s="4"/>
      <c r="GP580" s="1"/>
      <c r="GQ580" s="4"/>
      <c r="GR580" s="1"/>
      <c r="GS580" s="4"/>
      <c r="GT580" s="4"/>
      <c r="GU580" s="4"/>
      <c r="GV580" s="1"/>
      <c r="GW580" s="4"/>
      <c r="GX580" s="1"/>
      <c r="GY580" s="4"/>
    </row>
    <row r="581" spans="1:207" s="8" customFormat="1" x14ac:dyDescent="0.25">
      <c r="A581" s="4"/>
      <c r="B581" s="4"/>
      <c r="C581" s="4"/>
      <c r="D581" s="30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6"/>
      <c r="BM581" s="5"/>
      <c r="BN581" s="4"/>
      <c r="BO581" s="7"/>
      <c r="BP581" s="7"/>
      <c r="BQ581" s="4"/>
      <c r="BR581" s="5"/>
      <c r="BS581" s="5"/>
      <c r="BT581" s="1"/>
      <c r="BU581" s="5"/>
      <c r="BV581" s="1"/>
      <c r="BW581" s="5"/>
      <c r="BX581" s="5"/>
      <c r="BY581" s="5"/>
      <c r="BZ581" s="1"/>
      <c r="CA581" s="5"/>
      <c r="CB581" s="1"/>
      <c r="CC581" s="5"/>
      <c r="CD581" s="5"/>
      <c r="CE581" s="5"/>
      <c r="CF581" s="1"/>
      <c r="CG581" s="5"/>
      <c r="CH581" s="1"/>
      <c r="CI581" s="5"/>
      <c r="CJ581" s="5"/>
      <c r="CK581" s="5"/>
      <c r="CL581" s="1"/>
      <c r="CM581" s="5"/>
      <c r="CN581" s="1"/>
      <c r="CO581" s="5"/>
      <c r="CP581" s="5"/>
      <c r="CQ581" s="5"/>
      <c r="CR581" s="1"/>
      <c r="CS581" s="5"/>
      <c r="CT581" s="1"/>
      <c r="CU581" s="5"/>
      <c r="CV581" s="5"/>
      <c r="CW581" s="5"/>
      <c r="CX581" s="1"/>
      <c r="CY581" s="5"/>
      <c r="CZ581" s="1"/>
      <c r="DA581" s="5"/>
      <c r="DB581" s="5"/>
      <c r="DC581" s="5"/>
      <c r="DD581" s="1"/>
      <c r="DE581" s="5"/>
      <c r="DF581" s="1"/>
      <c r="DG581" s="5"/>
      <c r="DH581" s="5"/>
      <c r="DI581" s="5"/>
      <c r="DJ581" s="1"/>
      <c r="DK581" s="5"/>
      <c r="DL581" s="1"/>
      <c r="DM581" s="5"/>
      <c r="DN581" s="5"/>
      <c r="DO581" s="5"/>
      <c r="DP581" s="1"/>
      <c r="DQ581" s="5"/>
      <c r="DR581" s="1"/>
      <c r="DS581" s="5"/>
      <c r="DT581" s="5"/>
      <c r="DU581" s="5"/>
      <c r="DV581" s="1"/>
      <c r="DW581" s="5"/>
      <c r="DX581" s="1"/>
      <c r="DY581" s="5"/>
      <c r="DZ581" s="5"/>
      <c r="EA581" s="5"/>
      <c r="EB581" s="1"/>
      <c r="EC581" s="5"/>
      <c r="ED581" s="1"/>
      <c r="EE581" s="5"/>
      <c r="EF581" s="5"/>
      <c r="EG581" s="5"/>
      <c r="EH581" s="1"/>
      <c r="EI581" s="5"/>
      <c r="EJ581" s="1"/>
      <c r="EK581" s="5"/>
      <c r="EL581" s="5"/>
      <c r="EM581" s="5"/>
      <c r="EN581" s="1"/>
      <c r="EO581" s="5"/>
      <c r="EP581" s="1"/>
      <c r="EQ581" s="5"/>
      <c r="ER581" s="5"/>
      <c r="ES581" s="5"/>
      <c r="ET581" s="1"/>
      <c r="EU581" s="5"/>
      <c r="EV581" s="1"/>
      <c r="EW581" s="5"/>
      <c r="EX581" s="5"/>
      <c r="EY581" s="5"/>
      <c r="EZ581" s="1"/>
      <c r="FA581" s="5"/>
      <c r="FB581" s="1"/>
      <c r="FC581" s="5"/>
      <c r="FD581" s="4"/>
      <c r="FE581" s="4"/>
      <c r="FF581" s="1"/>
      <c r="FG581" s="4"/>
      <c r="FH581" s="1"/>
      <c r="FI581" s="4"/>
      <c r="FJ581" s="4"/>
      <c r="FK581" s="4"/>
      <c r="FL581" s="1"/>
      <c r="FM581" s="4"/>
      <c r="FN581" s="1"/>
      <c r="FO581" s="4"/>
      <c r="FP581" s="4"/>
      <c r="FQ581" s="4"/>
      <c r="FR581" s="1"/>
      <c r="FS581" s="4"/>
      <c r="FT581" s="1"/>
      <c r="FU581" s="4"/>
      <c r="FV581" s="4"/>
      <c r="FW581" s="4"/>
      <c r="FX581" s="1"/>
      <c r="FY581" s="4"/>
      <c r="FZ581" s="1"/>
      <c r="GA581" s="4"/>
      <c r="GB581" s="4"/>
      <c r="GC581" s="4"/>
      <c r="GD581" s="1"/>
      <c r="GE581" s="4"/>
      <c r="GF581" s="1"/>
      <c r="GG581" s="4"/>
      <c r="GH581" s="4"/>
      <c r="GI581" s="4"/>
      <c r="GJ581" s="1"/>
      <c r="GK581" s="4"/>
      <c r="GL581" s="1"/>
      <c r="GM581" s="4"/>
      <c r="GN581" s="4"/>
      <c r="GO581" s="4"/>
      <c r="GP581" s="1"/>
      <c r="GQ581" s="4"/>
      <c r="GR581" s="1"/>
      <c r="GS581" s="4"/>
      <c r="GT581" s="4"/>
      <c r="GU581" s="4"/>
      <c r="GV581" s="1"/>
      <c r="GW581" s="4"/>
      <c r="GX581" s="1"/>
      <c r="GY581" s="4"/>
    </row>
    <row r="582" spans="1:207" s="8" customFormat="1" x14ac:dyDescent="0.25">
      <c r="A582" s="4"/>
      <c r="B582" s="4"/>
      <c r="C582" s="4"/>
      <c r="D582" s="30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6"/>
      <c r="BM582" s="5"/>
      <c r="BN582" s="4"/>
      <c r="BO582" s="7"/>
      <c r="BP582" s="7"/>
      <c r="BQ582" s="4"/>
      <c r="BR582" s="5"/>
      <c r="BS582" s="5"/>
      <c r="BT582" s="1"/>
      <c r="BU582" s="5"/>
      <c r="BV582" s="1"/>
      <c r="BW582" s="5"/>
      <c r="BX582" s="5"/>
      <c r="BY582" s="5"/>
      <c r="BZ582" s="1"/>
      <c r="CA582" s="5"/>
      <c r="CB582" s="1"/>
      <c r="CC582" s="5"/>
      <c r="CD582" s="5"/>
      <c r="CE582" s="5"/>
      <c r="CF582" s="1"/>
      <c r="CG582" s="5"/>
      <c r="CH582" s="1"/>
      <c r="CI582" s="5"/>
      <c r="CJ582" s="5"/>
      <c r="CK582" s="5"/>
      <c r="CL582" s="1"/>
      <c r="CM582" s="5"/>
      <c r="CN582" s="1"/>
      <c r="CO582" s="5"/>
      <c r="CP582" s="5"/>
      <c r="CQ582" s="5"/>
      <c r="CR582" s="1"/>
      <c r="CS582" s="5"/>
      <c r="CT582" s="1"/>
      <c r="CU582" s="5"/>
      <c r="CV582" s="5"/>
      <c r="CW582" s="5"/>
      <c r="CX582" s="1"/>
      <c r="CY582" s="5"/>
      <c r="CZ582" s="1"/>
      <c r="DA582" s="5"/>
      <c r="DB582" s="5"/>
      <c r="DC582" s="5"/>
      <c r="DD582" s="1"/>
      <c r="DE582" s="5"/>
      <c r="DF582" s="1"/>
      <c r="DG582" s="5"/>
      <c r="DH582" s="5"/>
      <c r="DI582" s="5"/>
      <c r="DJ582" s="1"/>
      <c r="DK582" s="5"/>
      <c r="DL582" s="1"/>
      <c r="DM582" s="5"/>
      <c r="DN582" s="5"/>
      <c r="DO582" s="5"/>
      <c r="DP582" s="1"/>
      <c r="DQ582" s="5"/>
      <c r="DR582" s="1"/>
      <c r="DS582" s="5"/>
      <c r="DT582" s="5"/>
      <c r="DU582" s="5"/>
      <c r="DV582" s="1"/>
      <c r="DW582" s="5"/>
      <c r="DX582" s="1"/>
      <c r="DY582" s="5"/>
      <c r="DZ582" s="5"/>
      <c r="EA582" s="5"/>
      <c r="EB582" s="1"/>
      <c r="EC582" s="5"/>
      <c r="ED582" s="1"/>
      <c r="EE582" s="5"/>
      <c r="EF582" s="5"/>
      <c r="EG582" s="5"/>
      <c r="EH582" s="1"/>
      <c r="EI582" s="5"/>
      <c r="EJ582" s="1"/>
      <c r="EK582" s="5"/>
      <c r="EL582" s="5"/>
      <c r="EM582" s="5"/>
      <c r="EN582" s="1"/>
      <c r="EO582" s="5"/>
      <c r="EP582" s="1"/>
      <c r="EQ582" s="5"/>
      <c r="ER582" s="5"/>
      <c r="ES582" s="5"/>
      <c r="ET582" s="1"/>
      <c r="EU582" s="5"/>
      <c r="EV582" s="1"/>
      <c r="EW582" s="5"/>
      <c r="EX582" s="5"/>
      <c r="EY582" s="5"/>
      <c r="EZ582" s="1"/>
      <c r="FA582" s="5"/>
      <c r="FB582" s="1"/>
      <c r="FC582" s="5"/>
      <c r="FD582" s="4"/>
      <c r="FE582" s="4"/>
      <c r="FF582" s="1"/>
      <c r="FG582" s="4"/>
      <c r="FH582" s="1"/>
      <c r="FI582" s="4"/>
      <c r="FJ582" s="4"/>
      <c r="FK582" s="4"/>
      <c r="FL582" s="1"/>
      <c r="FM582" s="4"/>
      <c r="FN582" s="1"/>
      <c r="FO582" s="4"/>
      <c r="FP582" s="4"/>
      <c r="FQ582" s="4"/>
      <c r="FR582" s="1"/>
      <c r="FS582" s="4"/>
      <c r="FT582" s="1"/>
      <c r="FU582" s="4"/>
      <c r="FV582" s="4"/>
      <c r="FW582" s="4"/>
      <c r="FX582" s="1"/>
      <c r="FY582" s="4"/>
      <c r="FZ582" s="1"/>
      <c r="GA582" s="4"/>
      <c r="GB582" s="4"/>
      <c r="GC582" s="4"/>
      <c r="GD582" s="1"/>
      <c r="GE582" s="4"/>
      <c r="GF582" s="1"/>
      <c r="GG582" s="4"/>
      <c r="GH582" s="4"/>
      <c r="GI582" s="4"/>
      <c r="GJ582" s="1"/>
      <c r="GK582" s="4"/>
      <c r="GL582" s="1"/>
      <c r="GM582" s="4"/>
      <c r="GN582" s="4"/>
      <c r="GO582" s="4"/>
      <c r="GP582" s="1"/>
      <c r="GQ582" s="4"/>
      <c r="GR582" s="1"/>
      <c r="GS582" s="4"/>
      <c r="GT582" s="4"/>
      <c r="GU582" s="4"/>
      <c r="GV582" s="1"/>
      <c r="GW582" s="4"/>
      <c r="GX582" s="1"/>
      <c r="GY582" s="4"/>
    </row>
    <row r="583" spans="1:207" s="8" customFormat="1" x14ac:dyDescent="0.25">
      <c r="A583" s="4"/>
      <c r="B583" s="4"/>
      <c r="C583" s="4"/>
      <c r="D583" s="30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6"/>
      <c r="BM583" s="5"/>
      <c r="BN583" s="4"/>
      <c r="BO583" s="7"/>
      <c r="BP583" s="7"/>
      <c r="BQ583" s="4"/>
      <c r="BR583" s="5"/>
      <c r="BS583" s="5"/>
      <c r="BT583" s="1"/>
      <c r="BU583" s="5"/>
      <c r="BV583" s="1"/>
      <c r="BW583" s="5"/>
      <c r="BX583" s="5"/>
      <c r="BY583" s="5"/>
      <c r="BZ583" s="1"/>
      <c r="CA583" s="5"/>
      <c r="CB583" s="1"/>
      <c r="CC583" s="5"/>
      <c r="CD583" s="5"/>
      <c r="CE583" s="5"/>
      <c r="CF583" s="1"/>
      <c r="CG583" s="5"/>
      <c r="CH583" s="1"/>
      <c r="CI583" s="5"/>
      <c r="CJ583" s="5"/>
      <c r="CK583" s="5"/>
      <c r="CL583" s="1"/>
      <c r="CM583" s="5"/>
      <c r="CN583" s="1"/>
      <c r="CO583" s="5"/>
      <c r="CP583" s="5"/>
      <c r="CQ583" s="5"/>
      <c r="CR583" s="1"/>
      <c r="CS583" s="5"/>
      <c r="CT583" s="1"/>
      <c r="CU583" s="5"/>
      <c r="CV583" s="5"/>
      <c r="CW583" s="5"/>
      <c r="CX583" s="1"/>
      <c r="CY583" s="5"/>
      <c r="CZ583" s="1"/>
      <c r="DA583" s="5"/>
      <c r="DB583" s="5"/>
      <c r="DC583" s="5"/>
      <c r="DD583" s="1"/>
      <c r="DE583" s="5"/>
      <c r="DF583" s="1"/>
      <c r="DG583" s="5"/>
      <c r="DH583" s="5"/>
      <c r="DI583" s="5"/>
      <c r="DJ583" s="1"/>
      <c r="DK583" s="5"/>
      <c r="DL583" s="1"/>
      <c r="DM583" s="5"/>
      <c r="DN583" s="5"/>
      <c r="DO583" s="5"/>
      <c r="DP583" s="1"/>
      <c r="DQ583" s="5"/>
      <c r="DR583" s="1"/>
      <c r="DS583" s="5"/>
      <c r="DT583" s="5"/>
      <c r="DU583" s="5"/>
      <c r="DV583" s="1"/>
      <c r="DW583" s="5"/>
      <c r="DX583" s="1"/>
      <c r="DY583" s="5"/>
      <c r="DZ583" s="5"/>
      <c r="EA583" s="5"/>
      <c r="EB583" s="1"/>
      <c r="EC583" s="5"/>
      <c r="ED583" s="1"/>
      <c r="EE583" s="5"/>
      <c r="EF583" s="5"/>
      <c r="EG583" s="5"/>
      <c r="EH583" s="1"/>
      <c r="EI583" s="5"/>
      <c r="EJ583" s="1"/>
      <c r="EK583" s="5"/>
      <c r="EL583" s="5"/>
      <c r="EM583" s="5"/>
      <c r="EN583" s="1"/>
      <c r="EO583" s="5"/>
      <c r="EP583" s="1"/>
      <c r="EQ583" s="5"/>
      <c r="ER583" s="5"/>
      <c r="ES583" s="5"/>
      <c r="ET583" s="1"/>
      <c r="EU583" s="5"/>
      <c r="EV583" s="1"/>
      <c r="EW583" s="5"/>
      <c r="EX583" s="5"/>
      <c r="EY583" s="5"/>
      <c r="EZ583" s="1"/>
      <c r="FA583" s="5"/>
      <c r="FB583" s="1"/>
      <c r="FC583" s="5"/>
      <c r="FD583" s="4"/>
      <c r="FE583" s="4"/>
      <c r="FF583" s="1"/>
      <c r="FG583" s="4"/>
      <c r="FH583" s="1"/>
      <c r="FI583" s="4"/>
      <c r="FJ583" s="4"/>
      <c r="FK583" s="4"/>
      <c r="FL583" s="1"/>
      <c r="FM583" s="4"/>
      <c r="FN583" s="1"/>
      <c r="FO583" s="4"/>
      <c r="FP583" s="4"/>
      <c r="FQ583" s="4"/>
      <c r="FR583" s="1"/>
      <c r="FS583" s="4"/>
      <c r="FT583" s="1"/>
      <c r="FU583" s="4"/>
      <c r="FV583" s="4"/>
      <c r="FW583" s="4"/>
      <c r="FX583" s="1"/>
      <c r="FY583" s="4"/>
      <c r="FZ583" s="1"/>
      <c r="GA583" s="4"/>
      <c r="GB583" s="4"/>
      <c r="GC583" s="4"/>
      <c r="GD583" s="1"/>
      <c r="GE583" s="4"/>
      <c r="GF583" s="1"/>
      <c r="GG583" s="4"/>
      <c r="GH583" s="4"/>
      <c r="GI583" s="4"/>
      <c r="GJ583" s="1"/>
      <c r="GK583" s="4"/>
      <c r="GL583" s="1"/>
      <c r="GM583" s="4"/>
      <c r="GN583" s="4"/>
      <c r="GO583" s="4"/>
      <c r="GP583" s="1"/>
      <c r="GQ583" s="4"/>
      <c r="GR583" s="1"/>
      <c r="GS583" s="4"/>
      <c r="GT583" s="4"/>
      <c r="GU583" s="4"/>
      <c r="GV583" s="1"/>
      <c r="GW583" s="4"/>
      <c r="GX583" s="1"/>
      <c r="GY583" s="4"/>
    </row>
    <row r="584" spans="1:207" s="8" customFormat="1" x14ac:dyDescent="0.25">
      <c r="A584" s="4"/>
      <c r="B584" s="4"/>
      <c r="C584" s="4"/>
      <c r="D584" s="30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6"/>
      <c r="BM584" s="5"/>
      <c r="BN584" s="4"/>
      <c r="BO584" s="7"/>
      <c r="BP584" s="7"/>
      <c r="BQ584" s="4"/>
      <c r="BR584" s="5"/>
      <c r="BS584" s="5"/>
      <c r="BT584" s="1"/>
      <c r="BU584" s="5"/>
      <c r="BV584" s="1"/>
      <c r="BW584" s="5"/>
      <c r="BX584" s="5"/>
      <c r="BY584" s="5"/>
      <c r="BZ584" s="1"/>
      <c r="CA584" s="5"/>
      <c r="CB584" s="1"/>
      <c r="CC584" s="5"/>
      <c r="CD584" s="5"/>
      <c r="CE584" s="5"/>
      <c r="CF584" s="1"/>
      <c r="CG584" s="5"/>
      <c r="CH584" s="1"/>
      <c r="CI584" s="5"/>
      <c r="CJ584" s="5"/>
      <c r="CK584" s="5"/>
      <c r="CL584" s="1"/>
      <c r="CM584" s="5"/>
      <c r="CN584" s="1"/>
      <c r="CO584" s="5"/>
      <c r="CP584" s="5"/>
      <c r="CQ584" s="5"/>
      <c r="CR584" s="1"/>
      <c r="CS584" s="5"/>
      <c r="CT584" s="1"/>
      <c r="CU584" s="5"/>
      <c r="CV584" s="5"/>
      <c r="CW584" s="5"/>
      <c r="CX584" s="1"/>
      <c r="CY584" s="5"/>
      <c r="CZ584" s="1"/>
      <c r="DA584" s="5"/>
      <c r="DB584" s="5"/>
      <c r="DC584" s="5"/>
      <c r="DD584" s="1"/>
      <c r="DE584" s="5"/>
      <c r="DF584" s="1"/>
      <c r="DG584" s="5"/>
      <c r="DH584" s="5"/>
      <c r="DI584" s="5"/>
      <c r="DJ584" s="1"/>
      <c r="DK584" s="5"/>
      <c r="DL584" s="1"/>
      <c r="DM584" s="5"/>
      <c r="DN584" s="5"/>
      <c r="DO584" s="5"/>
      <c r="DP584" s="1"/>
      <c r="DQ584" s="5"/>
      <c r="DR584" s="1"/>
      <c r="DS584" s="5"/>
      <c r="DT584" s="5"/>
      <c r="DU584" s="5"/>
      <c r="DV584" s="1"/>
      <c r="DW584" s="5"/>
      <c r="DX584" s="1"/>
      <c r="DY584" s="5"/>
      <c r="DZ584" s="5"/>
      <c r="EA584" s="5"/>
      <c r="EB584" s="1"/>
      <c r="EC584" s="5"/>
      <c r="ED584" s="1"/>
      <c r="EE584" s="5"/>
      <c r="EF584" s="5"/>
      <c r="EG584" s="5"/>
      <c r="EH584" s="1"/>
      <c r="EI584" s="5"/>
      <c r="EJ584" s="1"/>
      <c r="EK584" s="5"/>
      <c r="EL584" s="5"/>
      <c r="EM584" s="5"/>
      <c r="EN584" s="1"/>
      <c r="EO584" s="5"/>
      <c r="EP584" s="1"/>
      <c r="EQ584" s="5"/>
      <c r="ER584" s="5"/>
      <c r="ES584" s="5"/>
      <c r="ET584" s="1"/>
      <c r="EU584" s="5"/>
      <c r="EV584" s="1"/>
      <c r="EW584" s="5"/>
      <c r="EX584" s="5"/>
      <c r="EY584" s="5"/>
      <c r="EZ584" s="1"/>
      <c r="FA584" s="5"/>
      <c r="FB584" s="1"/>
      <c r="FC584" s="5"/>
      <c r="FD584" s="4"/>
      <c r="FE584" s="4"/>
      <c r="FF584" s="1"/>
      <c r="FG584" s="4"/>
      <c r="FH584" s="1"/>
      <c r="FI584" s="4"/>
      <c r="FJ584" s="4"/>
      <c r="FK584" s="4"/>
      <c r="FL584" s="1"/>
      <c r="FM584" s="4"/>
      <c r="FN584" s="1"/>
      <c r="FO584" s="4"/>
      <c r="FP584" s="4"/>
      <c r="FQ584" s="4"/>
      <c r="FR584" s="1"/>
      <c r="FS584" s="4"/>
      <c r="FT584" s="1"/>
      <c r="FU584" s="4"/>
      <c r="FV584" s="4"/>
      <c r="FW584" s="4"/>
      <c r="FX584" s="1"/>
      <c r="FY584" s="4"/>
      <c r="FZ584" s="1"/>
      <c r="GA584" s="4"/>
      <c r="GB584" s="4"/>
      <c r="GC584" s="4"/>
      <c r="GD584" s="1"/>
      <c r="GE584" s="4"/>
      <c r="GF584" s="1"/>
      <c r="GG584" s="4"/>
      <c r="GH584" s="4"/>
      <c r="GI584" s="4"/>
      <c r="GJ584" s="1"/>
      <c r="GK584" s="4"/>
      <c r="GL584" s="1"/>
      <c r="GM584" s="4"/>
      <c r="GN584" s="4"/>
      <c r="GO584" s="4"/>
      <c r="GP584" s="1"/>
      <c r="GQ584" s="4"/>
      <c r="GR584" s="1"/>
      <c r="GS584" s="4"/>
      <c r="GT584" s="4"/>
      <c r="GU584" s="4"/>
      <c r="GV584" s="1"/>
      <c r="GW584" s="4"/>
      <c r="GX584" s="1"/>
      <c r="GY584" s="4"/>
    </row>
    <row r="585" spans="1:207" s="8" customFormat="1" x14ac:dyDescent="0.25">
      <c r="A585" s="4"/>
      <c r="B585" s="4"/>
      <c r="C585" s="4"/>
      <c r="D585" s="30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6"/>
      <c r="BM585" s="5"/>
      <c r="BN585" s="4"/>
      <c r="BO585" s="7"/>
      <c r="BP585" s="7"/>
      <c r="BQ585" s="4"/>
      <c r="BR585" s="5"/>
      <c r="BS585" s="5"/>
      <c r="BT585" s="1"/>
      <c r="BU585" s="5"/>
      <c r="BV585" s="1"/>
      <c r="BW585" s="5"/>
      <c r="BX585" s="5"/>
      <c r="BY585" s="5"/>
      <c r="BZ585" s="1"/>
      <c r="CA585" s="5"/>
      <c r="CB585" s="1"/>
      <c r="CC585" s="5"/>
      <c r="CD585" s="5"/>
      <c r="CE585" s="5"/>
      <c r="CF585" s="1"/>
      <c r="CG585" s="5"/>
      <c r="CH585" s="1"/>
      <c r="CI585" s="5"/>
      <c r="CJ585" s="5"/>
      <c r="CK585" s="5"/>
      <c r="CL585" s="1"/>
      <c r="CM585" s="5"/>
      <c r="CN585" s="1"/>
      <c r="CO585" s="5"/>
      <c r="CP585" s="5"/>
      <c r="CQ585" s="5"/>
      <c r="CR585" s="1"/>
      <c r="CS585" s="5"/>
      <c r="CT585" s="1"/>
      <c r="CU585" s="5"/>
      <c r="CV585" s="5"/>
      <c r="CW585" s="5"/>
      <c r="CX585" s="1"/>
      <c r="CY585" s="5"/>
      <c r="CZ585" s="1"/>
      <c r="DA585" s="5"/>
      <c r="DB585" s="5"/>
      <c r="DC585" s="5"/>
      <c r="DD585" s="1"/>
      <c r="DE585" s="5"/>
      <c r="DF585" s="1"/>
      <c r="DG585" s="5"/>
      <c r="DH585" s="5"/>
      <c r="DI585" s="5"/>
      <c r="DJ585" s="1"/>
      <c r="DK585" s="5"/>
      <c r="DL585" s="1"/>
      <c r="DM585" s="5"/>
      <c r="DN585" s="5"/>
      <c r="DO585" s="5"/>
      <c r="DP585" s="1"/>
      <c r="DQ585" s="5"/>
      <c r="DR585" s="1"/>
      <c r="DS585" s="5"/>
      <c r="DT585" s="5"/>
      <c r="DU585" s="5"/>
      <c r="DV585" s="1"/>
      <c r="DW585" s="5"/>
      <c r="DX585" s="1"/>
      <c r="DY585" s="5"/>
      <c r="DZ585" s="5"/>
      <c r="EA585" s="5"/>
      <c r="EB585" s="1"/>
      <c r="EC585" s="5"/>
      <c r="ED585" s="1"/>
      <c r="EE585" s="5"/>
      <c r="EF585" s="5"/>
      <c r="EG585" s="5"/>
      <c r="EH585" s="1"/>
      <c r="EI585" s="5"/>
      <c r="EJ585" s="1"/>
      <c r="EK585" s="5"/>
      <c r="EL585" s="5"/>
      <c r="EM585" s="5"/>
      <c r="EN585" s="1"/>
      <c r="EO585" s="5"/>
      <c r="EP585" s="1"/>
      <c r="EQ585" s="5"/>
      <c r="ER585" s="5"/>
      <c r="ES585" s="5"/>
      <c r="ET585" s="1"/>
      <c r="EU585" s="5"/>
      <c r="EV585" s="1"/>
      <c r="EW585" s="5"/>
      <c r="EX585" s="5"/>
      <c r="EY585" s="5"/>
      <c r="EZ585" s="1"/>
      <c r="FA585" s="5"/>
      <c r="FB585" s="1"/>
      <c r="FC585" s="5"/>
      <c r="FD585" s="4"/>
      <c r="FE585" s="4"/>
      <c r="FF585" s="1"/>
      <c r="FG585" s="4"/>
      <c r="FH585" s="1"/>
      <c r="FI585" s="4"/>
      <c r="FJ585" s="4"/>
      <c r="FK585" s="4"/>
      <c r="FL585" s="1"/>
      <c r="FM585" s="4"/>
      <c r="FN585" s="1"/>
      <c r="FO585" s="4"/>
      <c r="FP585" s="4"/>
      <c r="FQ585" s="4"/>
      <c r="FR585" s="1"/>
      <c r="FS585" s="4"/>
      <c r="FT585" s="1"/>
      <c r="FU585" s="4"/>
      <c r="FV585" s="4"/>
      <c r="FW585" s="4"/>
      <c r="FX585" s="1"/>
      <c r="FY585" s="4"/>
      <c r="FZ585" s="1"/>
      <c r="GA585" s="4"/>
      <c r="GB585" s="4"/>
      <c r="GC585" s="4"/>
      <c r="GD585" s="1"/>
      <c r="GE585" s="4"/>
      <c r="GF585" s="1"/>
      <c r="GG585" s="4"/>
      <c r="GH585" s="4"/>
      <c r="GI585" s="4"/>
      <c r="GJ585" s="1"/>
      <c r="GK585" s="4"/>
      <c r="GL585" s="1"/>
      <c r="GM585" s="4"/>
      <c r="GN585" s="4"/>
      <c r="GO585" s="4"/>
      <c r="GP585" s="1"/>
      <c r="GQ585" s="4"/>
      <c r="GR585" s="1"/>
      <c r="GS585" s="4"/>
      <c r="GT585" s="4"/>
      <c r="GU585" s="4"/>
      <c r="GV585" s="1"/>
      <c r="GW585" s="4"/>
      <c r="GX585" s="1"/>
      <c r="GY585" s="4"/>
    </row>
    <row r="586" spans="1:207" s="8" customFormat="1" x14ac:dyDescent="0.25">
      <c r="A586" s="4"/>
      <c r="B586" s="4"/>
      <c r="C586" s="4"/>
      <c r="D586" s="30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6"/>
      <c r="BM586" s="5"/>
      <c r="BN586" s="4"/>
      <c r="BO586" s="7"/>
      <c r="BP586" s="7"/>
      <c r="BQ586" s="4"/>
      <c r="BR586" s="5"/>
      <c r="BS586" s="5"/>
      <c r="BT586" s="1"/>
      <c r="BU586" s="5"/>
      <c r="BV586" s="1"/>
      <c r="BW586" s="5"/>
      <c r="BX586" s="5"/>
      <c r="BY586" s="5"/>
      <c r="BZ586" s="1"/>
      <c r="CA586" s="5"/>
      <c r="CB586" s="1"/>
      <c r="CC586" s="5"/>
      <c r="CD586" s="5"/>
      <c r="CE586" s="5"/>
      <c r="CF586" s="1"/>
      <c r="CG586" s="5"/>
      <c r="CH586" s="1"/>
      <c r="CI586" s="5"/>
      <c r="CJ586" s="5"/>
      <c r="CK586" s="5"/>
      <c r="CL586" s="1"/>
      <c r="CM586" s="5"/>
      <c r="CN586" s="1"/>
      <c r="CO586" s="5"/>
      <c r="CP586" s="5"/>
      <c r="CQ586" s="5"/>
      <c r="CR586" s="1"/>
      <c r="CS586" s="5"/>
      <c r="CT586" s="1"/>
      <c r="CU586" s="5"/>
      <c r="CV586" s="5"/>
      <c r="CW586" s="5"/>
      <c r="CX586" s="1"/>
      <c r="CY586" s="5"/>
      <c r="CZ586" s="1"/>
      <c r="DA586" s="5"/>
      <c r="DB586" s="5"/>
      <c r="DC586" s="5"/>
      <c r="DD586" s="1"/>
      <c r="DE586" s="5"/>
      <c r="DF586" s="1"/>
      <c r="DG586" s="5"/>
      <c r="DH586" s="5"/>
      <c r="DI586" s="5"/>
      <c r="DJ586" s="1"/>
      <c r="DK586" s="5"/>
      <c r="DL586" s="1"/>
      <c r="DM586" s="5"/>
      <c r="DN586" s="5"/>
      <c r="DO586" s="5"/>
      <c r="DP586" s="1"/>
      <c r="DQ586" s="5"/>
      <c r="DR586" s="1"/>
      <c r="DS586" s="5"/>
      <c r="DT586" s="5"/>
      <c r="DU586" s="5"/>
      <c r="DV586" s="1"/>
      <c r="DW586" s="5"/>
      <c r="DX586" s="1"/>
      <c r="DY586" s="5"/>
      <c r="DZ586" s="5"/>
      <c r="EA586" s="5"/>
      <c r="EB586" s="1"/>
      <c r="EC586" s="5"/>
      <c r="ED586" s="1"/>
      <c r="EE586" s="5"/>
      <c r="EF586" s="5"/>
      <c r="EG586" s="5"/>
      <c r="EH586" s="1"/>
      <c r="EI586" s="5"/>
      <c r="EJ586" s="1"/>
      <c r="EK586" s="5"/>
      <c r="EL586" s="5"/>
      <c r="EM586" s="5"/>
      <c r="EN586" s="1"/>
      <c r="EO586" s="5"/>
      <c r="EP586" s="1"/>
      <c r="EQ586" s="5"/>
      <c r="ER586" s="5"/>
      <c r="ES586" s="5"/>
      <c r="ET586" s="1"/>
      <c r="EU586" s="5"/>
      <c r="EV586" s="1"/>
      <c r="EW586" s="5"/>
      <c r="EX586" s="5"/>
      <c r="EY586" s="5"/>
      <c r="EZ586" s="1"/>
      <c r="FA586" s="5"/>
      <c r="FB586" s="1"/>
      <c r="FC586" s="5"/>
      <c r="FD586" s="4"/>
      <c r="FE586" s="4"/>
      <c r="FF586" s="1"/>
      <c r="FG586" s="4"/>
      <c r="FH586" s="1"/>
      <c r="FI586" s="4"/>
      <c r="FJ586" s="4"/>
      <c r="FK586" s="4"/>
      <c r="FL586" s="1"/>
      <c r="FM586" s="4"/>
      <c r="FN586" s="1"/>
      <c r="FO586" s="4"/>
      <c r="FP586" s="4"/>
      <c r="FQ586" s="4"/>
      <c r="FR586" s="1"/>
      <c r="FS586" s="4"/>
      <c r="FT586" s="1"/>
      <c r="FU586" s="4"/>
      <c r="FV586" s="4"/>
      <c r="FW586" s="4"/>
      <c r="FX586" s="1"/>
      <c r="FY586" s="4"/>
      <c r="FZ586" s="1"/>
      <c r="GA586" s="4"/>
      <c r="GB586" s="4"/>
      <c r="GC586" s="4"/>
      <c r="GD586" s="1"/>
      <c r="GE586" s="4"/>
      <c r="GF586" s="1"/>
      <c r="GG586" s="4"/>
      <c r="GH586" s="4"/>
      <c r="GI586" s="4"/>
      <c r="GJ586" s="1"/>
      <c r="GK586" s="4"/>
      <c r="GL586" s="1"/>
      <c r="GM586" s="4"/>
      <c r="GN586" s="4"/>
      <c r="GO586" s="4"/>
      <c r="GP586" s="1"/>
      <c r="GQ586" s="4"/>
      <c r="GR586" s="1"/>
      <c r="GS586" s="4"/>
      <c r="GT586" s="4"/>
      <c r="GU586" s="4"/>
      <c r="GV586" s="1"/>
      <c r="GW586" s="4"/>
      <c r="GX586" s="1"/>
      <c r="GY586" s="4"/>
    </row>
    <row r="587" spans="1:207" s="8" customFormat="1" x14ac:dyDescent="0.25">
      <c r="A587" s="4"/>
      <c r="B587" s="4"/>
      <c r="C587" s="4"/>
      <c r="D587" s="30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6"/>
      <c r="BM587" s="5"/>
      <c r="BN587" s="4"/>
      <c r="BO587" s="7"/>
      <c r="BP587" s="7"/>
      <c r="BQ587" s="4"/>
      <c r="BR587" s="5"/>
      <c r="BS587" s="5"/>
      <c r="BT587" s="1"/>
      <c r="BU587" s="5"/>
      <c r="BV587" s="1"/>
      <c r="BW587" s="5"/>
      <c r="BX587" s="5"/>
      <c r="BY587" s="5"/>
      <c r="BZ587" s="1"/>
      <c r="CA587" s="5"/>
      <c r="CB587" s="1"/>
      <c r="CC587" s="5"/>
      <c r="CD587" s="5"/>
      <c r="CE587" s="5"/>
      <c r="CF587" s="1"/>
      <c r="CG587" s="5"/>
      <c r="CH587" s="1"/>
      <c r="CI587" s="5"/>
      <c r="CJ587" s="5"/>
      <c r="CK587" s="5"/>
      <c r="CL587" s="1"/>
      <c r="CM587" s="5"/>
      <c r="CN587" s="1"/>
      <c r="CO587" s="5"/>
      <c r="CP587" s="5"/>
      <c r="CQ587" s="5"/>
      <c r="CR587" s="1"/>
      <c r="CS587" s="5"/>
      <c r="CT587" s="1"/>
      <c r="CU587" s="5"/>
      <c r="CV587" s="5"/>
      <c r="CW587" s="5"/>
      <c r="CX587" s="1"/>
      <c r="CY587" s="5"/>
      <c r="CZ587" s="1"/>
      <c r="DA587" s="5"/>
      <c r="DB587" s="5"/>
      <c r="DC587" s="5"/>
      <c r="DD587" s="1"/>
      <c r="DE587" s="5"/>
      <c r="DF587" s="1"/>
      <c r="DG587" s="5"/>
      <c r="DH587" s="5"/>
      <c r="DI587" s="5"/>
      <c r="DJ587" s="1"/>
      <c r="DK587" s="5"/>
      <c r="DL587" s="1"/>
      <c r="DM587" s="5"/>
      <c r="DN587" s="5"/>
      <c r="DO587" s="5"/>
      <c r="DP587" s="1"/>
      <c r="DQ587" s="5"/>
      <c r="DR587" s="1"/>
      <c r="DS587" s="5"/>
      <c r="DT587" s="5"/>
      <c r="DU587" s="5"/>
      <c r="DV587" s="1"/>
      <c r="DW587" s="5"/>
      <c r="DX587" s="1"/>
      <c r="DY587" s="5"/>
      <c r="DZ587" s="5"/>
      <c r="EA587" s="5"/>
      <c r="EB587" s="1"/>
      <c r="EC587" s="5"/>
      <c r="ED587" s="1"/>
      <c r="EE587" s="5"/>
      <c r="EF587" s="5"/>
      <c r="EG587" s="5"/>
      <c r="EH587" s="1"/>
      <c r="EI587" s="5"/>
      <c r="EJ587" s="1"/>
      <c r="EK587" s="5"/>
      <c r="EL587" s="5"/>
      <c r="EM587" s="5"/>
      <c r="EN587" s="1"/>
      <c r="EO587" s="5"/>
      <c r="EP587" s="1"/>
      <c r="EQ587" s="5"/>
      <c r="ER587" s="5"/>
      <c r="ES587" s="5"/>
      <c r="ET587" s="1"/>
      <c r="EU587" s="5"/>
      <c r="EV587" s="1"/>
      <c r="EW587" s="5"/>
      <c r="EX587" s="5"/>
      <c r="EY587" s="5"/>
      <c r="EZ587" s="1"/>
      <c r="FA587" s="5"/>
      <c r="FB587" s="1"/>
      <c r="FC587" s="5"/>
      <c r="FD587" s="4"/>
      <c r="FE587" s="4"/>
      <c r="FF587" s="1"/>
      <c r="FG587" s="4"/>
      <c r="FH587" s="1"/>
      <c r="FI587" s="4"/>
      <c r="FJ587" s="4"/>
      <c r="FK587" s="4"/>
      <c r="FL587" s="1"/>
      <c r="FM587" s="4"/>
      <c r="FN587" s="1"/>
      <c r="FO587" s="4"/>
      <c r="FP587" s="4"/>
      <c r="FQ587" s="4"/>
      <c r="FR587" s="1"/>
      <c r="FS587" s="4"/>
      <c r="FT587" s="1"/>
      <c r="FU587" s="4"/>
      <c r="FV587" s="4"/>
      <c r="FW587" s="4"/>
      <c r="FX587" s="1"/>
      <c r="FY587" s="4"/>
      <c r="FZ587" s="1"/>
      <c r="GA587" s="4"/>
      <c r="GB587" s="4"/>
      <c r="GC587" s="4"/>
      <c r="GD587" s="1"/>
      <c r="GE587" s="4"/>
      <c r="GF587" s="1"/>
      <c r="GG587" s="4"/>
      <c r="GH587" s="4"/>
      <c r="GI587" s="4"/>
      <c r="GJ587" s="1"/>
      <c r="GK587" s="4"/>
      <c r="GL587" s="1"/>
      <c r="GM587" s="4"/>
      <c r="GN587" s="4"/>
      <c r="GO587" s="4"/>
      <c r="GP587" s="1"/>
      <c r="GQ587" s="4"/>
      <c r="GR587" s="1"/>
      <c r="GS587" s="4"/>
      <c r="GT587" s="4"/>
      <c r="GU587" s="4"/>
      <c r="GV587" s="1"/>
      <c r="GW587" s="4"/>
      <c r="GX587" s="1"/>
      <c r="GY587" s="4"/>
    </row>
    <row r="588" spans="1:207" s="8" customFormat="1" x14ac:dyDescent="0.25">
      <c r="A588" s="4"/>
      <c r="B588" s="4"/>
      <c r="C588" s="4"/>
      <c r="D588" s="30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6"/>
      <c r="BM588" s="5"/>
      <c r="BN588" s="4"/>
      <c r="BO588" s="7"/>
      <c r="BP588" s="7"/>
      <c r="BQ588" s="4"/>
      <c r="BR588" s="5"/>
      <c r="BS588" s="5"/>
      <c r="BT588" s="1"/>
      <c r="BU588" s="5"/>
      <c r="BV588" s="1"/>
      <c r="BW588" s="5"/>
      <c r="BX588" s="5"/>
      <c r="BY588" s="5"/>
      <c r="BZ588" s="1"/>
      <c r="CA588" s="5"/>
      <c r="CB588" s="1"/>
      <c r="CC588" s="5"/>
      <c r="CD588" s="5"/>
      <c r="CE588" s="5"/>
      <c r="CF588" s="1"/>
      <c r="CG588" s="5"/>
      <c r="CH588" s="1"/>
      <c r="CI588" s="5"/>
      <c r="CJ588" s="5"/>
      <c r="CK588" s="5"/>
      <c r="CL588" s="1"/>
      <c r="CM588" s="5"/>
      <c r="CN588" s="1"/>
      <c r="CO588" s="5"/>
      <c r="CP588" s="5"/>
      <c r="CQ588" s="5"/>
      <c r="CR588" s="1"/>
      <c r="CS588" s="5"/>
      <c r="CT588" s="1"/>
      <c r="CU588" s="5"/>
      <c r="CV588" s="5"/>
      <c r="CW588" s="5"/>
      <c r="CX588" s="1"/>
      <c r="CY588" s="5"/>
      <c r="CZ588" s="1"/>
      <c r="DA588" s="5"/>
      <c r="DB588" s="5"/>
      <c r="DC588" s="5"/>
      <c r="DD588" s="1"/>
      <c r="DE588" s="5"/>
      <c r="DF588" s="1"/>
      <c r="DG588" s="5"/>
      <c r="DH588" s="5"/>
      <c r="DI588" s="5"/>
      <c r="DJ588" s="1"/>
      <c r="DK588" s="5"/>
      <c r="DL588" s="1"/>
      <c r="DM588" s="5"/>
      <c r="DN588" s="5"/>
      <c r="DO588" s="5"/>
      <c r="DP588" s="1"/>
      <c r="DQ588" s="5"/>
      <c r="DR588" s="1"/>
      <c r="DS588" s="5"/>
      <c r="DT588" s="5"/>
      <c r="DU588" s="5"/>
      <c r="DV588" s="1"/>
      <c r="DW588" s="5"/>
      <c r="DX588" s="1"/>
      <c r="DY588" s="5"/>
      <c r="DZ588" s="5"/>
      <c r="EA588" s="5"/>
      <c r="EB588" s="1"/>
      <c r="EC588" s="5"/>
      <c r="ED588" s="1"/>
      <c r="EE588" s="5"/>
      <c r="EF588" s="5"/>
      <c r="EG588" s="5"/>
      <c r="EH588" s="1"/>
      <c r="EI588" s="5"/>
      <c r="EJ588" s="1"/>
      <c r="EK588" s="5"/>
      <c r="EL588" s="5"/>
      <c r="EM588" s="5"/>
      <c r="EN588" s="1"/>
      <c r="EO588" s="5"/>
      <c r="EP588" s="1"/>
      <c r="EQ588" s="5"/>
      <c r="ER588" s="5"/>
      <c r="ES588" s="5"/>
      <c r="ET588" s="1"/>
      <c r="EU588" s="5"/>
      <c r="EV588" s="1"/>
      <c r="EW588" s="5"/>
      <c r="EX588" s="5"/>
      <c r="EY588" s="5"/>
      <c r="EZ588" s="1"/>
      <c r="FA588" s="5"/>
      <c r="FB588" s="1"/>
      <c r="FC588" s="5"/>
      <c r="FD588" s="4"/>
      <c r="FE588" s="4"/>
      <c r="FF588" s="1"/>
      <c r="FG588" s="4"/>
      <c r="FH588" s="1"/>
      <c r="FI588" s="4"/>
      <c r="FJ588" s="4"/>
      <c r="FK588" s="4"/>
      <c r="FL588" s="1"/>
      <c r="FM588" s="4"/>
      <c r="FN588" s="1"/>
      <c r="FO588" s="4"/>
      <c r="FP588" s="4"/>
      <c r="FQ588" s="4"/>
      <c r="FR588" s="1"/>
      <c r="FS588" s="4"/>
      <c r="FT588" s="1"/>
      <c r="FU588" s="4"/>
      <c r="FV588" s="4"/>
      <c r="FW588" s="4"/>
      <c r="FX588" s="1"/>
      <c r="FY588" s="4"/>
      <c r="FZ588" s="1"/>
      <c r="GA588" s="4"/>
      <c r="GB588" s="4"/>
      <c r="GC588" s="4"/>
      <c r="GD588" s="1"/>
      <c r="GE588" s="4"/>
      <c r="GF588" s="1"/>
      <c r="GG588" s="4"/>
      <c r="GH588" s="4"/>
      <c r="GI588" s="4"/>
      <c r="GJ588" s="1"/>
      <c r="GK588" s="4"/>
      <c r="GL588" s="1"/>
      <c r="GM588" s="4"/>
      <c r="GN588" s="4"/>
      <c r="GO588" s="4"/>
      <c r="GP588" s="1"/>
      <c r="GQ588" s="4"/>
      <c r="GR588" s="1"/>
      <c r="GS588" s="4"/>
      <c r="GT588" s="4"/>
      <c r="GU588" s="4"/>
      <c r="GV588" s="1"/>
      <c r="GW588" s="4"/>
      <c r="GX588" s="1"/>
      <c r="GY588" s="4"/>
    </row>
    <row r="589" spans="1:207" s="8" customFormat="1" x14ac:dyDescent="0.25">
      <c r="A589" s="4"/>
      <c r="B589" s="4"/>
      <c r="C589" s="4"/>
      <c r="D589" s="30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6"/>
      <c r="BM589" s="5"/>
      <c r="BN589" s="4"/>
      <c r="BO589" s="7"/>
      <c r="BP589" s="7"/>
      <c r="BQ589" s="4"/>
      <c r="BR589" s="5"/>
      <c r="BS589" s="5"/>
      <c r="BT589" s="1"/>
      <c r="BU589" s="5"/>
      <c r="BV589" s="1"/>
      <c r="BW589" s="5"/>
      <c r="BX589" s="5"/>
      <c r="BY589" s="5"/>
      <c r="BZ589" s="1"/>
      <c r="CA589" s="5"/>
      <c r="CB589" s="1"/>
      <c r="CC589" s="5"/>
      <c r="CD589" s="5"/>
      <c r="CE589" s="5"/>
      <c r="CF589" s="1"/>
      <c r="CG589" s="5"/>
      <c r="CH589" s="1"/>
      <c r="CI589" s="5"/>
      <c r="CJ589" s="5"/>
      <c r="CK589" s="5"/>
      <c r="CL589" s="1"/>
      <c r="CM589" s="5"/>
      <c r="CN589" s="1"/>
      <c r="CO589" s="5"/>
      <c r="CP589" s="5"/>
      <c r="CQ589" s="5"/>
      <c r="CR589" s="1"/>
      <c r="CS589" s="5"/>
      <c r="CT589" s="1"/>
      <c r="CU589" s="5"/>
      <c r="CV589" s="5"/>
      <c r="CW589" s="5"/>
      <c r="CX589" s="1"/>
      <c r="CY589" s="5"/>
      <c r="CZ589" s="1"/>
      <c r="DA589" s="5"/>
      <c r="DB589" s="5"/>
      <c r="DC589" s="5"/>
      <c r="DD589" s="1"/>
      <c r="DE589" s="5"/>
      <c r="DF589" s="1"/>
      <c r="DG589" s="5"/>
      <c r="DH589" s="5"/>
      <c r="DI589" s="5"/>
      <c r="DJ589" s="1"/>
      <c r="DK589" s="5"/>
      <c r="DL589" s="1"/>
      <c r="DM589" s="5"/>
      <c r="DN589" s="5"/>
      <c r="DO589" s="5"/>
      <c r="DP589" s="1"/>
      <c r="DQ589" s="5"/>
      <c r="DR589" s="1"/>
      <c r="DS589" s="5"/>
      <c r="DT589" s="5"/>
      <c r="DU589" s="5"/>
      <c r="DV589" s="1"/>
      <c r="DW589" s="5"/>
      <c r="DX589" s="1"/>
      <c r="DY589" s="5"/>
      <c r="DZ589" s="5"/>
      <c r="EA589" s="5"/>
      <c r="EB589" s="1"/>
      <c r="EC589" s="5"/>
      <c r="ED589" s="1"/>
      <c r="EE589" s="5"/>
      <c r="EF589" s="5"/>
      <c r="EG589" s="5"/>
      <c r="EH589" s="1"/>
      <c r="EI589" s="5"/>
      <c r="EJ589" s="1"/>
      <c r="EK589" s="5"/>
      <c r="EL589" s="5"/>
      <c r="EM589" s="5"/>
      <c r="EN589" s="1"/>
      <c r="EO589" s="5"/>
      <c r="EP589" s="1"/>
      <c r="EQ589" s="5"/>
      <c r="ER589" s="5"/>
      <c r="ES589" s="5"/>
      <c r="ET589" s="1"/>
      <c r="EU589" s="5"/>
      <c r="EV589" s="1"/>
      <c r="EW589" s="5"/>
      <c r="EX589" s="5"/>
      <c r="EY589" s="5"/>
      <c r="EZ589" s="1"/>
      <c r="FA589" s="5"/>
      <c r="FB589" s="1"/>
      <c r="FC589" s="5"/>
      <c r="FD589" s="4"/>
      <c r="FE589" s="4"/>
      <c r="FF589" s="1"/>
      <c r="FG589" s="4"/>
      <c r="FH589" s="1"/>
      <c r="FI589" s="4"/>
      <c r="FJ589" s="4"/>
      <c r="FK589" s="4"/>
      <c r="FL589" s="1"/>
      <c r="FM589" s="4"/>
      <c r="FN589" s="1"/>
      <c r="FO589" s="4"/>
      <c r="FP589" s="4"/>
      <c r="FQ589" s="4"/>
      <c r="FR589" s="1"/>
      <c r="FS589" s="4"/>
      <c r="FT589" s="1"/>
      <c r="FU589" s="4"/>
      <c r="FV589" s="4"/>
      <c r="FW589" s="4"/>
      <c r="FX589" s="1"/>
      <c r="FY589" s="4"/>
      <c r="FZ589" s="1"/>
      <c r="GA589" s="4"/>
      <c r="GB589" s="4"/>
      <c r="GC589" s="4"/>
      <c r="GD589" s="1"/>
      <c r="GE589" s="4"/>
      <c r="GF589" s="1"/>
      <c r="GG589" s="4"/>
      <c r="GH589" s="4"/>
      <c r="GI589" s="4"/>
      <c r="GJ589" s="1"/>
      <c r="GK589" s="4"/>
      <c r="GL589" s="1"/>
      <c r="GM589" s="4"/>
      <c r="GN589" s="4"/>
      <c r="GO589" s="4"/>
      <c r="GP589" s="1"/>
      <c r="GQ589" s="4"/>
      <c r="GR589" s="1"/>
      <c r="GS589" s="4"/>
      <c r="GT589" s="4"/>
      <c r="GU589" s="4"/>
      <c r="GV589" s="1"/>
      <c r="GW589" s="4"/>
      <c r="GX589" s="1"/>
      <c r="GY589" s="4"/>
    </row>
    <row r="590" spans="1:207" s="8" customFormat="1" x14ac:dyDescent="0.25">
      <c r="A590" s="4"/>
      <c r="B590" s="4"/>
      <c r="C590" s="4"/>
      <c r="D590" s="30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6"/>
      <c r="BM590" s="5"/>
      <c r="BN590" s="4"/>
      <c r="BO590" s="7"/>
      <c r="BP590" s="7"/>
      <c r="BQ590" s="4"/>
      <c r="BR590" s="5"/>
      <c r="BS590" s="5"/>
      <c r="BT590" s="1"/>
      <c r="BU590" s="5"/>
      <c r="BV590" s="1"/>
      <c r="BW590" s="5"/>
      <c r="BX590" s="5"/>
      <c r="BY590" s="5"/>
      <c r="BZ590" s="1"/>
      <c r="CA590" s="5"/>
      <c r="CB590" s="1"/>
      <c r="CC590" s="5"/>
      <c r="CD590" s="5"/>
      <c r="CE590" s="5"/>
      <c r="CF590" s="1"/>
      <c r="CG590" s="5"/>
      <c r="CH590" s="1"/>
      <c r="CI590" s="5"/>
      <c r="CJ590" s="5"/>
      <c r="CK590" s="5"/>
      <c r="CL590" s="1"/>
      <c r="CM590" s="5"/>
      <c r="CN590" s="1"/>
      <c r="CO590" s="5"/>
      <c r="CP590" s="5"/>
      <c r="CQ590" s="5"/>
      <c r="CR590" s="1"/>
      <c r="CS590" s="5"/>
      <c r="CT590" s="1"/>
      <c r="CU590" s="5"/>
      <c r="CV590" s="5"/>
      <c r="CW590" s="5"/>
      <c r="CX590" s="1"/>
      <c r="CY590" s="5"/>
      <c r="CZ590" s="1"/>
      <c r="DA590" s="5"/>
      <c r="DB590" s="5"/>
      <c r="DC590" s="5"/>
      <c r="DD590" s="1"/>
      <c r="DE590" s="5"/>
      <c r="DF590" s="1"/>
      <c r="DG590" s="5"/>
      <c r="DH590" s="5"/>
      <c r="DI590" s="5"/>
      <c r="DJ590" s="1"/>
      <c r="DK590" s="5"/>
      <c r="DL590" s="1"/>
      <c r="DM590" s="5"/>
      <c r="DN590" s="5"/>
      <c r="DO590" s="5"/>
      <c r="DP590" s="1"/>
      <c r="DQ590" s="5"/>
      <c r="DR590" s="1"/>
      <c r="DS590" s="5"/>
      <c r="DT590" s="5"/>
      <c r="DU590" s="5"/>
      <c r="DV590" s="1"/>
      <c r="DW590" s="5"/>
      <c r="DX590" s="1"/>
      <c r="DY590" s="5"/>
      <c r="DZ590" s="5"/>
      <c r="EA590" s="5"/>
      <c r="EB590" s="1"/>
      <c r="EC590" s="5"/>
      <c r="ED590" s="1"/>
      <c r="EE590" s="5"/>
      <c r="EF590" s="5"/>
      <c r="EG590" s="5"/>
      <c r="EH590" s="1"/>
      <c r="EI590" s="5"/>
      <c r="EJ590" s="1"/>
      <c r="EK590" s="5"/>
      <c r="EL590" s="5"/>
      <c r="EM590" s="5"/>
      <c r="EN590" s="1"/>
      <c r="EO590" s="5"/>
      <c r="EP590" s="1"/>
      <c r="EQ590" s="5"/>
      <c r="ER590" s="5"/>
      <c r="ES590" s="5"/>
      <c r="ET590" s="1"/>
      <c r="EU590" s="5"/>
      <c r="EV590" s="1"/>
      <c r="EW590" s="5"/>
      <c r="EX590" s="5"/>
      <c r="EY590" s="5"/>
      <c r="EZ590" s="1"/>
      <c r="FA590" s="5"/>
      <c r="FB590" s="1"/>
      <c r="FC590" s="5"/>
      <c r="FD590" s="4"/>
      <c r="FE590" s="4"/>
      <c r="FF590" s="1"/>
      <c r="FG590" s="4"/>
      <c r="FH590" s="1"/>
      <c r="FI590" s="4"/>
      <c r="FJ590" s="4"/>
      <c r="FK590" s="4"/>
      <c r="FL590" s="1"/>
      <c r="FM590" s="4"/>
      <c r="FN590" s="1"/>
      <c r="FO590" s="4"/>
      <c r="FP590" s="4"/>
      <c r="FQ590" s="4"/>
      <c r="FR590" s="1"/>
      <c r="FS590" s="4"/>
      <c r="FT590" s="1"/>
      <c r="FU590" s="4"/>
      <c r="FV590" s="4"/>
      <c r="FW590" s="4"/>
      <c r="FX590" s="1"/>
      <c r="FY590" s="4"/>
      <c r="FZ590" s="1"/>
      <c r="GA590" s="4"/>
      <c r="GB590" s="4"/>
      <c r="GC590" s="4"/>
      <c r="GD590" s="1"/>
      <c r="GE590" s="4"/>
      <c r="GF590" s="1"/>
      <c r="GG590" s="4"/>
      <c r="GH590" s="4"/>
      <c r="GI590" s="4"/>
      <c r="GJ590" s="1"/>
      <c r="GK590" s="4"/>
      <c r="GL590" s="1"/>
      <c r="GM590" s="4"/>
      <c r="GN590" s="4"/>
      <c r="GO590" s="4"/>
      <c r="GP590" s="1"/>
      <c r="GQ590" s="4"/>
      <c r="GR590" s="1"/>
      <c r="GS590" s="4"/>
      <c r="GT590" s="4"/>
      <c r="GU590" s="4"/>
      <c r="GV590" s="1"/>
      <c r="GW590" s="4"/>
      <c r="GX590" s="1"/>
      <c r="GY590" s="4"/>
    </row>
    <row r="591" spans="1:207" s="8" customFormat="1" x14ac:dyDescent="0.25">
      <c r="A591" s="4"/>
      <c r="B591" s="4"/>
      <c r="C591" s="4"/>
      <c r="D591" s="30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6"/>
      <c r="BM591" s="5"/>
      <c r="BN591" s="4"/>
      <c r="BO591" s="7"/>
      <c r="BP591" s="7"/>
      <c r="BQ591" s="4"/>
      <c r="BR591" s="5"/>
      <c r="BS591" s="5"/>
      <c r="BT591" s="1"/>
      <c r="BU591" s="5"/>
      <c r="BV591" s="1"/>
      <c r="BW591" s="5"/>
      <c r="BX591" s="5"/>
      <c r="BY591" s="5"/>
      <c r="BZ591" s="1"/>
      <c r="CA591" s="5"/>
      <c r="CB591" s="1"/>
      <c r="CC591" s="5"/>
      <c r="CD591" s="5"/>
      <c r="CE591" s="5"/>
      <c r="CF591" s="1"/>
      <c r="CG591" s="5"/>
      <c r="CH591" s="1"/>
      <c r="CI591" s="5"/>
      <c r="CJ591" s="5"/>
      <c r="CK591" s="5"/>
      <c r="CL591" s="1"/>
      <c r="CM591" s="5"/>
      <c r="CN591" s="1"/>
      <c r="CO591" s="5"/>
      <c r="CP591" s="5"/>
      <c r="CQ591" s="5"/>
      <c r="CR591" s="1"/>
      <c r="CS591" s="5"/>
      <c r="CT591" s="1"/>
      <c r="CU591" s="5"/>
      <c r="CV591" s="5"/>
      <c r="CW591" s="5"/>
      <c r="CX591" s="1"/>
      <c r="CY591" s="5"/>
      <c r="CZ591" s="1"/>
      <c r="DA591" s="5"/>
      <c r="DB591" s="5"/>
      <c r="DC591" s="5"/>
      <c r="DD591" s="1"/>
      <c r="DE591" s="5"/>
      <c r="DF591" s="1"/>
      <c r="DG591" s="5"/>
      <c r="DH591" s="5"/>
      <c r="DI591" s="5"/>
      <c r="DJ591" s="1"/>
      <c r="DK591" s="5"/>
      <c r="DL591" s="1"/>
      <c r="DM591" s="5"/>
      <c r="DN591" s="5"/>
      <c r="DO591" s="5"/>
      <c r="DP591" s="1"/>
      <c r="DQ591" s="5"/>
      <c r="DR591" s="1"/>
      <c r="DS591" s="5"/>
      <c r="DT591" s="5"/>
      <c r="DU591" s="5"/>
      <c r="DV591" s="1"/>
      <c r="DW591" s="5"/>
      <c r="DX591" s="1"/>
      <c r="DY591" s="5"/>
      <c r="DZ591" s="5"/>
      <c r="EA591" s="5"/>
      <c r="EB591" s="1"/>
      <c r="EC591" s="5"/>
      <c r="ED591" s="1"/>
      <c r="EE591" s="5"/>
      <c r="EF591" s="5"/>
      <c r="EG591" s="5"/>
      <c r="EH591" s="1"/>
      <c r="EI591" s="5"/>
      <c r="EJ591" s="1"/>
      <c r="EK591" s="5"/>
      <c r="EL591" s="5"/>
      <c r="EM591" s="5"/>
      <c r="EN591" s="1"/>
      <c r="EO591" s="5"/>
      <c r="EP591" s="1"/>
      <c r="EQ591" s="5"/>
      <c r="ER591" s="5"/>
      <c r="ES591" s="5"/>
      <c r="ET591" s="1"/>
      <c r="EU591" s="5"/>
      <c r="EV591" s="1"/>
      <c r="EW591" s="5"/>
      <c r="EX591" s="5"/>
      <c r="EY591" s="5"/>
      <c r="EZ591" s="1"/>
      <c r="FA591" s="5"/>
      <c r="FB591" s="1"/>
      <c r="FC591" s="5"/>
      <c r="FD591" s="4"/>
      <c r="FE591" s="4"/>
      <c r="FF591" s="1"/>
      <c r="FG591" s="4"/>
      <c r="FH591" s="1"/>
      <c r="FI591" s="4"/>
      <c r="FJ591" s="4"/>
      <c r="FK591" s="4"/>
      <c r="FL591" s="1"/>
      <c r="FM591" s="4"/>
      <c r="FN591" s="1"/>
      <c r="FO591" s="4"/>
      <c r="FP591" s="4"/>
      <c r="FQ591" s="4"/>
      <c r="FR591" s="1"/>
      <c r="FS591" s="4"/>
      <c r="FT591" s="1"/>
      <c r="FU591" s="4"/>
      <c r="FV591" s="4"/>
      <c r="FW591" s="4"/>
      <c r="FX591" s="1"/>
      <c r="FY591" s="4"/>
      <c r="FZ591" s="1"/>
      <c r="GA591" s="4"/>
      <c r="GB591" s="4"/>
      <c r="GC591" s="4"/>
      <c r="GD591" s="1"/>
      <c r="GE591" s="4"/>
      <c r="GF591" s="1"/>
      <c r="GG591" s="4"/>
      <c r="GH591" s="4"/>
      <c r="GI591" s="4"/>
      <c r="GJ591" s="1"/>
      <c r="GK591" s="4"/>
      <c r="GL591" s="1"/>
      <c r="GM591" s="4"/>
      <c r="GN591" s="4"/>
      <c r="GO591" s="4"/>
      <c r="GP591" s="1"/>
      <c r="GQ591" s="4"/>
      <c r="GR591" s="1"/>
      <c r="GS591" s="4"/>
      <c r="GT591" s="4"/>
      <c r="GU591" s="4"/>
      <c r="GV591" s="1"/>
      <c r="GW591" s="4"/>
      <c r="GX591" s="1"/>
      <c r="GY591" s="4"/>
    </row>
    <row r="592" spans="1:207" s="8" customFormat="1" x14ac:dyDescent="0.25">
      <c r="A592" s="4"/>
      <c r="B592" s="4"/>
      <c r="C592" s="4"/>
      <c r="D592" s="30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6"/>
      <c r="BM592" s="5"/>
      <c r="BN592" s="4"/>
      <c r="BO592" s="7"/>
      <c r="BP592" s="7"/>
      <c r="BQ592" s="4"/>
      <c r="BR592" s="5"/>
      <c r="BS592" s="5"/>
      <c r="BT592" s="1"/>
      <c r="BU592" s="5"/>
      <c r="BV592" s="1"/>
      <c r="BW592" s="5"/>
      <c r="BX592" s="5"/>
      <c r="BY592" s="5"/>
      <c r="BZ592" s="1"/>
      <c r="CA592" s="5"/>
      <c r="CB592" s="1"/>
      <c r="CC592" s="5"/>
      <c r="CD592" s="5"/>
      <c r="CE592" s="5"/>
      <c r="CF592" s="1"/>
      <c r="CG592" s="5"/>
      <c r="CH592" s="1"/>
      <c r="CI592" s="5"/>
      <c r="CJ592" s="5"/>
      <c r="CK592" s="5"/>
      <c r="CL592" s="1"/>
      <c r="CM592" s="5"/>
      <c r="CN592" s="1"/>
      <c r="CO592" s="5"/>
      <c r="CP592" s="5"/>
      <c r="CQ592" s="5"/>
      <c r="CR592" s="1"/>
      <c r="CS592" s="5"/>
      <c r="CT592" s="1"/>
      <c r="CU592" s="5"/>
      <c r="CV592" s="5"/>
      <c r="CW592" s="5"/>
      <c r="CX592" s="1"/>
      <c r="CY592" s="5"/>
      <c r="CZ592" s="1"/>
      <c r="DA592" s="5"/>
      <c r="DB592" s="5"/>
      <c r="DC592" s="5"/>
      <c r="DD592" s="1"/>
      <c r="DE592" s="5"/>
      <c r="DF592" s="1"/>
      <c r="DG592" s="5"/>
      <c r="DH592" s="5"/>
      <c r="DI592" s="5"/>
      <c r="DJ592" s="1"/>
      <c r="DK592" s="5"/>
      <c r="DL592" s="1"/>
      <c r="DM592" s="5"/>
      <c r="DN592" s="5"/>
      <c r="DO592" s="5"/>
      <c r="DP592" s="1"/>
      <c r="DQ592" s="5"/>
      <c r="DR592" s="1"/>
      <c r="DS592" s="5"/>
      <c r="DT592" s="5"/>
      <c r="DU592" s="5"/>
      <c r="DV592" s="1"/>
      <c r="DW592" s="5"/>
      <c r="DX592" s="1"/>
      <c r="DY592" s="5"/>
      <c r="DZ592" s="5"/>
      <c r="EA592" s="5"/>
      <c r="EB592" s="1"/>
      <c r="EC592" s="5"/>
      <c r="ED592" s="1"/>
      <c r="EE592" s="5"/>
      <c r="EF592" s="5"/>
      <c r="EG592" s="5"/>
      <c r="EH592" s="1"/>
      <c r="EI592" s="5"/>
      <c r="EJ592" s="1"/>
      <c r="EK592" s="5"/>
      <c r="EL592" s="5"/>
      <c r="EM592" s="5"/>
      <c r="EN592" s="1"/>
      <c r="EO592" s="5"/>
      <c r="EP592" s="1"/>
      <c r="EQ592" s="5"/>
      <c r="ER592" s="5"/>
      <c r="ES592" s="5"/>
      <c r="ET592" s="1"/>
      <c r="EU592" s="5"/>
      <c r="EV592" s="1"/>
      <c r="EW592" s="5"/>
      <c r="EX592" s="5"/>
      <c r="EY592" s="5"/>
      <c r="EZ592" s="1"/>
      <c r="FA592" s="5"/>
      <c r="FB592" s="1"/>
      <c r="FC592" s="5"/>
      <c r="FD592" s="4"/>
      <c r="FE592" s="4"/>
      <c r="FF592" s="1"/>
      <c r="FG592" s="4"/>
      <c r="FH592" s="1"/>
      <c r="FI592" s="4"/>
      <c r="FJ592" s="4"/>
      <c r="FK592" s="4"/>
      <c r="FL592" s="1"/>
      <c r="FM592" s="4"/>
      <c r="FN592" s="1"/>
      <c r="FO592" s="4"/>
      <c r="FP592" s="4"/>
      <c r="FQ592" s="4"/>
      <c r="FR592" s="1"/>
      <c r="FS592" s="4"/>
      <c r="FT592" s="1"/>
      <c r="FU592" s="4"/>
      <c r="FV592" s="4"/>
      <c r="FW592" s="4"/>
      <c r="FX592" s="1"/>
      <c r="FY592" s="4"/>
      <c r="FZ592" s="1"/>
      <c r="GA592" s="4"/>
      <c r="GB592" s="4"/>
      <c r="GC592" s="4"/>
      <c r="GD592" s="1"/>
      <c r="GE592" s="4"/>
      <c r="GF592" s="1"/>
      <c r="GG592" s="4"/>
      <c r="GH592" s="4"/>
      <c r="GI592" s="4"/>
      <c r="GJ592" s="1"/>
      <c r="GK592" s="4"/>
      <c r="GL592" s="1"/>
      <c r="GM592" s="4"/>
      <c r="GN592" s="4"/>
      <c r="GO592" s="4"/>
      <c r="GP592" s="1"/>
      <c r="GQ592" s="4"/>
      <c r="GR592" s="1"/>
      <c r="GS592" s="4"/>
      <c r="GT592" s="4"/>
      <c r="GU592" s="4"/>
      <c r="GV592" s="1"/>
      <c r="GW592" s="4"/>
      <c r="GX592" s="1"/>
      <c r="GY592" s="4"/>
    </row>
    <row r="593" spans="1:207" s="8" customFormat="1" x14ac:dyDescent="0.25">
      <c r="A593" s="4"/>
      <c r="B593" s="4"/>
      <c r="C593" s="4"/>
      <c r="D593" s="30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6"/>
      <c r="BM593" s="5"/>
      <c r="BN593" s="4"/>
      <c r="BO593" s="7"/>
      <c r="BP593" s="7"/>
      <c r="BQ593" s="4"/>
      <c r="BR593" s="5"/>
      <c r="BS593" s="5"/>
      <c r="BT593" s="1"/>
      <c r="BU593" s="5"/>
      <c r="BV593" s="1"/>
      <c r="BW593" s="5"/>
      <c r="BX593" s="5"/>
      <c r="BY593" s="5"/>
      <c r="BZ593" s="1"/>
      <c r="CA593" s="5"/>
      <c r="CB593" s="1"/>
      <c r="CC593" s="5"/>
      <c r="CD593" s="5"/>
      <c r="CE593" s="5"/>
      <c r="CF593" s="1"/>
      <c r="CG593" s="5"/>
      <c r="CH593" s="1"/>
      <c r="CI593" s="5"/>
      <c r="CJ593" s="5"/>
      <c r="CK593" s="5"/>
      <c r="CL593" s="1"/>
      <c r="CM593" s="5"/>
      <c r="CN593" s="1"/>
      <c r="CO593" s="5"/>
      <c r="CP593" s="5"/>
      <c r="CQ593" s="5"/>
      <c r="CR593" s="1"/>
      <c r="CS593" s="5"/>
      <c r="CT593" s="1"/>
      <c r="CU593" s="5"/>
      <c r="CV593" s="5"/>
      <c r="CW593" s="5"/>
      <c r="CX593" s="1"/>
      <c r="CY593" s="5"/>
      <c r="CZ593" s="1"/>
      <c r="DA593" s="5"/>
      <c r="DB593" s="5"/>
      <c r="DC593" s="5"/>
      <c r="DD593" s="1"/>
      <c r="DE593" s="5"/>
      <c r="DF593" s="1"/>
      <c r="DG593" s="5"/>
      <c r="DH593" s="5"/>
      <c r="DI593" s="5"/>
      <c r="DJ593" s="1"/>
      <c r="DK593" s="5"/>
      <c r="DL593" s="1"/>
      <c r="DM593" s="5"/>
      <c r="DN593" s="5"/>
      <c r="DO593" s="5"/>
      <c r="DP593" s="1"/>
      <c r="DQ593" s="5"/>
      <c r="DR593" s="1"/>
      <c r="DS593" s="5"/>
      <c r="DT593" s="5"/>
      <c r="DU593" s="5"/>
      <c r="DV593" s="1"/>
      <c r="DW593" s="5"/>
      <c r="DX593" s="1"/>
      <c r="DY593" s="5"/>
      <c r="DZ593" s="5"/>
      <c r="EA593" s="5"/>
      <c r="EB593" s="1"/>
      <c r="EC593" s="5"/>
      <c r="ED593" s="1"/>
      <c r="EE593" s="5"/>
      <c r="EF593" s="5"/>
      <c r="EG593" s="5"/>
      <c r="EH593" s="1"/>
      <c r="EI593" s="5"/>
      <c r="EJ593" s="1"/>
      <c r="EK593" s="5"/>
      <c r="EL593" s="5"/>
      <c r="EM593" s="5"/>
      <c r="EN593" s="1"/>
      <c r="EO593" s="5"/>
      <c r="EP593" s="1"/>
      <c r="EQ593" s="5"/>
      <c r="ER593" s="5"/>
      <c r="ES593" s="5"/>
      <c r="ET593" s="1"/>
      <c r="EU593" s="5"/>
      <c r="EV593" s="1"/>
      <c r="EW593" s="5"/>
      <c r="EX593" s="5"/>
      <c r="EY593" s="5"/>
      <c r="EZ593" s="1"/>
      <c r="FA593" s="5"/>
      <c r="FB593" s="1"/>
      <c r="FC593" s="5"/>
      <c r="FD593" s="4"/>
      <c r="FE593" s="4"/>
      <c r="FF593" s="1"/>
      <c r="FG593" s="4"/>
      <c r="FH593" s="1"/>
      <c r="FI593" s="4"/>
      <c r="FJ593" s="4"/>
      <c r="FK593" s="4"/>
      <c r="FL593" s="1"/>
      <c r="FM593" s="4"/>
      <c r="FN593" s="1"/>
      <c r="FO593" s="4"/>
      <c r="FP593" s="4"/>
      <c r="FQ593" s="4"/>
      <c r="FR593" s="1"/>
      <c r="FS593" s="4"/>
      <c r="FT593" s="1"/>
      <c r="FU593" s="4"/>
      <c r="FV593" s="4"/>
      <c r="FW593" s="4"/>
      <c r="FX593" s="1"/>
      <c r="FY593" s="4"/>
      <c r="FZ593" s="1"/>
      <c r="GA593" s="4"/>
      <c r="GB593" s="4"/>
      <c r="GC593" s="4"/>
      <c r="GD593" s="1"/>
      <c r="GE593" s="4"/>
      <c r="GF593" s="1"/>
      <c r="GG593" s="4"/>
      <c r="GH593" s="4"/>
      <c r="GI593" s="4"/>
      <c r="GJ593" s="1"/>
      <c r="GK593" s="4"/>
      <c r="GL593" s="1"/>
      <c r="GM593" s="4"/>
      <c r="GN593" s="4"/>
      <c r="GO593" s="4"/>
      <c r="GP593" s="1"/>
      <c r="GQ593" s="4"/>
      <c r="GR593" s="1"/>
      <c r="GS593" s="4"/>
      <c r="GT593" s="4"/>
      <c r="GU593" s="4"/>
      <c r="GV593" s="1"/>
      <c r="GW593" s="4"/>
      <c r="GX593" s="1"/>
      <c r="GY593" s="4"/>
    </row>
    <row r="594" spans="1:207" s="8" customFormat="1" x14ac:dyDescent="0.25">
      <c r="A594" s="4"/>
      <c r="B594" s="4"/>
      <c r="C594" s="4"/>
      <c r="D594" s="30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6"/>
      <c r="BM594" s="5"/>
      <c r="BN594" s="4"/>
      <c r="BO594" s="7"/>
      <c r="BP594" s="7"/>
      <c r="BQ594" s="4"/>
      <c r="BR594" s="5"/>
      <c r="BS594" s="5"/>
      <c r="BT594" s="1"/>
      <c r="BU594" s="5"/>
      <c r="BV594" s="1"/>
      <c r="BW594" s="5"/>
      <c r="BX594" s="5"/>
      <c r="BY594" s="5"/>
      <c r="BZ594" s="1"/>
      <c r="CA594" s="5"/>
      <c r="CB594" s="1"/>
      <c r="CC594" s="5"/>
      <c r="CD594" s="5"/>
      <c r="CE594" s="5"/>
      <c r="CF594" s="1"/>
      <c r="CG594" s="5"/>
      <c r="CH594" s="1"/>
      <c r="CI594" s="5"/>
      <c r="CJ594" s="5"/>
      <c r="CK594" s="5"/>
      <c r="CL594" s="1"/>
      <c r="CM594" s="5"/>
      <c r="CN594" s="1"/>
      <c r="CO594" s="5"/>
      <c r="CP594" s="5"/>
      <c r="CQ594" s="5"/>
      <c r="CR594" s="1"/>
      <c r="CS594" s="5"/>
      <c r="CT594" s="1"/>
      <c r="CU594" s="5"/>
      <c r="CV594" s="5"/>
      <c r="CW594" s="5"/>
      <c r="CX594" s="1"/>
      <c r="CY594" s="5"/>
      <c r="CZ594" s="1"/>
      <c r="DA594" s="5"/>
      <c r="DB594" s="5"/>
      <c r="DC594" s="5"/>
      <c r="DD594" s="1"/>
      <c r="DE594" s="5"/>
      <c r="DF594" s="1"/>
      <c r="DG594" s="5"/>
      <c r="DH594" s="5"/>
      <c r="DI594" s="5"/>
      <c r="DJ594" s="1"/>
      <c r="DK594" s="5"/>
      <c r="DL594" s="1"/>
      <c r="DM594" s="5"/>
      <c r="DN594" s="5"/>
      <c r="DO594" s="5"/>
      <c r="DP594" s="1"/>
      <c r="DQ594" s="5"/>
      <c r="DR594" s="1"/>
      <c r="DS594" s="5"/>
      <c r="DT594" s="5"/>
      <c r="DU594" s="5"/>
      <c r="DV594" s="1"/>
      <c r="DW594" s="5"/>
      <c r="DX594" s="1"/>
      <c r="DY594" s="5"/>
      <c r="DZ594" s="5"/>
      <c r="EA594" s="5"/>
      <c r="EB594" s="1"/>
      <c r="EC594" s="5"/>
      <c r="ED594" s="1"/>
      <c r="EE594" s="5"/>
      <c r="EF594" s="5"/>
      <c r="EG594" s="5"/>
      <c r="EH594" s="1"/>
      <c r="EI594" s="5"/>
      <c r="EJ594" s="1"/>
      <c r="EK594" s="5"/>
      <c r="EL594" s="5"/>
      <c r="EM594" s="5"/>
      <c r="EN594" s="1"/>
      <c r="EO594" s="5"/>
      <c r="EP594" s="1"/>
      <c r="EQ594" s="5"/>
      <c r="ER594" s="5"/>
      <c r="ES594" s="5"/>
      <c r="ET594" s="1"/>
      <c r="EU594" s="5"/>
      <c r="EV594" s="1"/>
      <c r="EW594" s="5"/>
      <c r="EX594" s="5"/>
      <c r="EY594" s="5"/>
      <c r="EZ594" s="1"/>
      <c r="FA594" s="5"/>
      <c r="FB594" s="1"/>
      <c r="FC594" s="5"/>
      <c r="FD594" s="4"/>
      <c r="FE594" s="4"/>
      <c r="FF594" s="1"/>
      <c r="FG594" s="4"/>
      <c r="FH594" s="1"/>
      <c r="FI594" s="4"/>
      <c r="FJ594" s="4"/>
      <c r="FK594" s="4"/>
      <c r="FL594" s="1"/>
      <c r="FM594" s="4"/>
      <c r="FN594" s="1"/>
      <c r="FO594" s="4"/>
      <c r="FP594" s="4"/>
      <c r="FQ594" s="4"/>
      <c r="FR594" s="1"/>
      <c r="FS594" s="4"/>
      <c r="FT594" s="1"/>
      <c r="FU594" s="4"/>
      <c r="FV594" s="4"/>
      <c r="FW594" s="4"/>
      <c r="FX594" s="1"/>
      <c r="FY594" s="4"/>
      <c r="FZ594" s="1"/>
      <c r="GA594" s="4"/>
      <c r="GB594" s="4"/>
      <c r="GC594" s="4"/>
      <c r="GD594" s="1"/>
      <c r="GE594" s="4"/>
      <c r="GF594" s="1"/>
      <c r="GG594" s="4"/>
      <c r="GH594" s="4"/>
      <c r="GI594" s="4"/>
      <c r="GJ594" s="1"/>
      <c r="GK594" s="4"/>
      <c r="GL594" s="1"/>
      <c r="GM594" s="4"/>
      <c r="GN594" s="4"/>
      <c r="GO594" s="4"/>
      <c r="GP594" s="1"/>
      <c r="GQ594" s="4"/>
      <c r="GR594" s="1"/>
      <c r="GS594" s="4"/>
      <c r="GT594" s="4"/>
      <c r="GU594" s="4"/>
      <c r="GV594" s="1"/>
      <c r="GW594" s="4"/>
      <c r="GX594" s="1"/>
      <c r="GY594" s="4"/>
    </row>
    <row r="595" spans="1:207" s="8" customFormat="1" x14ac:dyDescent="0.25">
      <c r="A595" s="4"/>
      <c r="B595" s="4"/>
      <c r="C595" s="4"/>
      <c r="D595" s="30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6"/>
      <c r="BM595" s="5"/>
      <c r="BN595" s="4"/>
      <c r="BO595" s="7"/>
      <c r="BP595" s="7"/>
      <c r="BQ595" s="4"/>
      <c r="BR595" s="5"/>
      <c r="BS595" s="5"/>
      <c r="BT595" s="1"/>
      <c r="BU595" s="5"/>
      <c r="BV595" s="1"/>
      <c r="BW595" s="5"/>
      <c r="BX595" s="5"/>
      <c r="BY595" s="5"/>
      <c r="BZ595" s="1"/>
      <c r="CA595" s="5"/>
      <c r="CB595" s="1"/>
      <c r="CC595" s="5"/>
      <c r="CD595" s="5"/>
      <c r="CE595" s="5"/>
      <c r="CF595" s="1"/>
      <c r="CG595" s="5"/>
      <c r="CH595" s="1"/>
      <c r="CI595" s="5"/>
      <c r="CJ595" s="5"/>
      <c r="CK595" s="5"/>
      <c r="CL595" s="1"/>
      <c r="CM595" s="5"/>
      <c r="CN595" s="1"/>
      <c r="CO595" s="5"/>
      <c r="CP595" s="5"/>
      <c r="CQ595" s="5"/>
      <c r="CR595" s="1"/>
      <c r="CS595" s="5"/>
      <c r="CT595" s="1"/>
      <c r="CU595" s="5"/>
      <c r="CV595" s="5"/>
      <c r="CW595" s="5"/>
      <c r="CX595" s="1"/>
      <c r="CY595" s="5"/>
      <c r="CZ595" s="1"/>
      <c r="DA595" s="5"/>
      <c r="DB595" s="5"/>
      <c r="DC595" s="5"/>
      <c r="DD595" s="1"/>
      <c r="DE595" s="5"/>
      <c r="DF595" s="1"/>
      <c r="DG595" s="5"/>
      <c r="DH595" s="5"/>
      <c r="DI595" s="5"/>
      <c r="DJ595" s="1"/>
      <c r="DK595" s="5"/>
      <c r="DL595" s="1"/>
      <c r="DM595" s="5"/>
      <c r="DN595" s="5"/>
      <c r="DO595" s="5"/>
      <c r="DP595" s="1"/>
      <c r="DQ595" s="5"/>
      <c r="DR595" s="1"/>
      <c r="DS595" s="5"/>
      <c r="DT595" s="5"/>
      <c r="DU595" s="5"/>
      <c r="DV595" s="1"/>
      <c r="DW595" s="5"/>
      <c r="DX595" s="1"/>
      <c r="DY595" s="5"/>
      <c r="DZ595" s="5"/>
      <c r="EA595" s="5"/>
      <c r="EB595" s="1"/>
      <c r="EC595" s="5"/>
      <c r="ED595" s="1"/>
      <c r="EE595" s="5"/>
      <c r="EF595" s="5"/>
      <c r="EG595" s="5"/>
      <c r="EH595" s="1"/>
      <c r="EI595" s="5"/>
      <c r="EJ595" s="1"/>
      <c r="EK595" s="5"/>
      <c r="EL595" s="5"/>
      <c r="EM595" s="5"/>
      <c r="EN595" s="1"/>
      <c r="EO595" s="5"/>
      <c r="EP595" s="1"/>
      <c r="EQ595" s="5"/>
      <c r="ER595" s="5"/>
      <c r="ES595" s="5"/>
      <c r="ET595" s="1"/>
      <c r="EU595" s="5"/>
      <c r="EV595" s="1"/>
      <c r="EW595" s="5"/>
      <c r="EX595" s="5"/>
      <c r="EY595" s="5"/>
      <c r="EZ595" s="1"/>
      <c r="FA595" s="5"/>
      <c r="FB595" s="1"/>
      <c r="FC595" s="5"/>
      <c r="FD595" s="4"/>
      <c r="FE595" s="4"/>
      <c r="FF595" s="1"/>
      <c r="FG595" s="4"/>
      <c r="FH595" s="1"/>
      <c r="FI595" s="4"/>
      <c r="FJ595" s="4"/>
      <c r="FK595" s="4"/>
      <c r="FL595" s="1"/>
      <c r="FM595" s="4"/>
      <c r="FN595" s="1"/>
      <c r="FO595" s="4"/>
      <c r="FP595" s="4"/>
      <c r="FQ595" s="4"/>
      <c r="FR595" s="1"/>
      <c r="FS595" s="4"/>
      <c r="FT595" s="1"/>
      <c r="FU595" s="4"/>
      <c r="FV595" s="4"/>
      <c r="FW595" s="4"/>
      <c r="FX595" s="1"/>
      <c r="FY595" s="4"/>
      <c r="FZ595" s="1"/>
      <c r="GA595" s="4"/>
      <c r="GB595" s="4"/>
      <c r="GC595" s="4"/>
      <c r="GD595" s="1"/>
      <c r="GE595" s="4"/>
      <c r="GF595" s="1"/>
      <c r="GG595" s="4"/>
      <c r="GH595" s="4"/>
      <c r="GI595" s="4"/>
      <c r="GJ595" s="1"/>
      <c r="GK595" s="4"/>
      <c r="GL595" s="1"/>
      <c r="GM595" s="4"/>
      <c r="GN595" s="4"/>
      <c r="GO595" s="4"/>
      <c r="GP595" s="1"/>
      <c r="GQ595" s="4"/>
      <c r="GR595" s="1"/>
      <c r="GS595" s="4"/>
      <c r="GT595" s="4"/>
      <c r="GU595" s="4"/>
      <c r="GV595" s="1"/>
      <c r="GW595" s="4"/>
      <c r="GX595" s="1"/>
      <c r="GY595" s="4"/>
    </row>
    <row r="596" spans="1:207" s="8" customFormat="1" x14ac:dyDescent="0.25">
      <c r="A596" s="4"/>
      <c r="B596" s="4"/>
      <c r="C596" s="4"/>
      <c r="D596" s="30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6"/>
      <c r="BM596" s="5"/>
      <c r="BN596" s="4"/>
      <c r="BO596" s="7"/>
      <c r="BP596" s="7"/>
      <c r="BQ596" s="4"/>
      <c r="BR596" s="5"/>
      <c r="BS596" s="5"/>
      <c r="BT596" s="1"/>
      <c r="BU596" s="5"/>
      <c r="BV596" s="1"/>
      <c r="BW596" s="5"/>
      <c r="BX596" s="5"/>
      <c r="BY596" s="5"/>
      <c r="BZ596" s="1"/>
      <c r="CA596" s="5"/>
      <c r="CB596" s="1"/>
      <c r="CC596" s="5"/>
      <c r="CD596" s="5"/>
      <c r="CE596" s="5"/>
      <c r="CF596" s="1"/>
      <c r="CG596" s="5"/>
      <c r="CH596" s="1"/>
      <c r="CI596" s="5"/>
      <c r="CJ596" s="5"/>
      <c r="CK596" s="5"/>
      <c r="CL596" s="1"/>
      <c r="CM596" s="5"/>
      <c r="CN596" s="1"/>
      <c r="CO596" s="5"/>
      <c r="CP596" s="5"/>
      <c r="CQ596" s="5"/>
      <c r="CR596" s="1"/>
      <c r="CS596" s="5"/>
      <c r="CT596" s="1"/>
      <c r="CU596" s="5"/>
      <c r="CV596" s="5"/>
      <c r="CW596" s="5"/>
      <c r="CX596" s="1"/>
      <c r="CY596" s="5"/>
      <c r="CZ596" s="1"/>
      <c r="DA596" s="5"/>
      <c r="DB596" s="5"/>
      <c r="DC596" s="5"/>
      <c r="DD596" s="1"/>
      <c r="DE596" s="5"/>
      <c r="DF596" s="1"/>
      <c r="DG596" s="5"/>
      <c r="DH596" s="5"/>
      <c r="DI596" s="5"/>
      <c r="DJ596" s="1"/>
      <c r="DK596" s="5"/>
      <c r="DL596" s="1"/>
      <c r="DM596" s="5"/>
      <c r="DN596" s="5"/>
      <c r="DO596" s="5"/>
      <c r="DP596" s="1"/>
      <c r="DQ596" s="5"/>
      <c r="DR596" s="1"/>
      <c r="DS596" s="5"/>
      <c r="DT596" s="5"/>
      <c r="DU596" s="5"/>
      <c r="DV596" s="1"/>
      <c r="DW596" s="5"/>
      <c r="DX596" s="1"/>
      <c r="DY596" s="5"/>
      <c r="DZ596" s="5"/>
      <c r="EA596" s="5"/>
      <c r="EB596" s="1"/>
      <c r="EC596" s="5"/>
      <c r="ED596" s="1"/>
      <c r="EE596" s="5"/>
      <c r="EF596" s="5"/>
      <c r="EG596" s="5"/>
      <c r="EH596" s="1"/>
      <c r="EI596" s="5"/>
      <c r="EJ596" s="1"/>
      <c r="EK596" s="5"/>
      <c r="EL596" s="5"/>
      <c r="EM596" s="5"/>
      <c r="EN596" s="1"/>
      <c r="EO596" s="5"/>
      <c r="EP596" s="1"/>
      <c r="EQ596" s="5"/>
      <c r="ER596" s="5"/>
      <c r="ES596" s="5"/>
      <c r="ET596" s="1"/>
      <c r="EU596" s="5"/>
      <c r="EV596" s="1"/>
      <c r="EW596" s="5"/>
      <c r="EX596" s="5"/>
      <c r="EY596" s="5"/>
      <c r="EZ596" s="1"/>
      <c r="FA596" s="5"/>
      <c r="FB596" s="1"/>
      <c r="FC596" s="5"/>
      <c r="FD596" s="4"/>
      <c r="FE596" s="4"/>
      <c r="FF596" s="1"/>
      <c r="FG596" s="4"/>
      <c r="FH596" s="1"/>
      <c r="FI596" s="4"/>
      <c r="FJ596" s="4"/>
      <c r="FK596" s="4"/>
      <c r="FL596" s="1"/>
      <c r="FM596" s="4"/>
      <c r="FN596" s="1"/>
      <c r="FO596" s="4"/>
      <c r="FP596" s="4"/>
      <c r="FQ596" s="4"/>
      <c r="FR596" s="1"/>
      <c r="FS596" s="4"/>
      <c r="FT596" s="1"/>
      <c r="FU596" s="4"/>
      <c r="FV596" s="4"/>
      <c r="FW596" s="4"/>
      <c r="FX596" s="1"/>
      <c r="FY596" s="4"/>
      <c r="FZ596" s="1"/>
      <c r="GA596" s="4"/>
      <c r="GB596" s="4"/>
      <c r="GC596" s="4"/>
      <c r="GD596" s="1"/>
      <c r="GE596" s="4"/>
      <c r="GF596" s="1"/>
      <c r="GG596" s="4"/>
      <c r="GH596" s="4"/>
      <c r="GI596" s="4"/>
      <c r="GJ596" s="1"/>
      <c r="GK596" s="4"/>
      <c r="GL596" s="1"/>
      <c r="GM596" s="4"/>
      <c r="GN596" s="4"/>
      <c r="GO596" s="4"/>
      <c r="GP596" s="1"/>
      <c r="GQ596" s="4"/>
      <c r="GR596" s="1"/>
      <c r="GS596" s="4"/>
      <c r="GT596" s="4"/>
      <c r="GU596" s="4"/>
      <c r="GV596" s="1"/>
      <c r="GW596" s="4"/>
      <c r="GX596" s="1"/>
      <c r="GY596" s="4"/>
    </row>
    <row r="597" spans="1:207" s="8" customFormat="1" x14ac:dyDescent="0.25">
      <c r="A597" s="4"/>
      <c r="B597" s="4"/>
      <c r="C597" s="4"/>
      <c r="D597" s="30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6"/>
      <c r="BM597" s="5"/>
      <c r="BN597" s="4"/>
      <c r="BO597" s="7"/>
      <c r="BP597" s="7"/>
      <c r="BQ597" s="4"/>
      <c r="BR597" s="5"/>
      <c r="BS597" s="5"/>
      <c r="BT597" s="1"/>
      <c r="BU597" s="5"/>
      <c r="BV597" s="1"/>
      <c r="BW597" s="5"/>
      <c r="BX597" s="5"/>
      <c r="BY597" s="5"/>
      <c r="BZ597" s="1"/>
      <c r="CA597" s="5"/>
      <c r="CB597" s="1"/>
      <c r="CC597" s="5"/>
      <c r="CD597" s="5"/>
      <c r="CE597" s="5"/>
      <c r="CF597" s="1"/>
      <c r="CG597" s="5"/>
      <c r="CH597" s="1"/>
      <c r="CI597" s="5"/>
      <c r="CJ597" s="5"/>
      <c r="CK597" s="5"/>
      <c r="CL597" s="1"/>
      <c r="CM597" s="5"/>
      <c r="CN597" s="1"/>
      <c r="CO597" s="5"/>
      <c r="CP597" s="5"/>
      <c r="CQ597" s="5"/>
      <c r="CR597" s="1"/>
      <c r="CS597" s="5"/>
      <c r="CT597" s="1"/>
      <c r="CU597" s="5"/>
      <c r="CV597" s="5"/>
      <c r="CW597" s="5"/>
      <c r="CX597" s="1"/>
      <c r="CY597" s="5"/>
      <c r="CZ597" s="1"/>
      <c r="DA597" s="5"/>
      <c r="DB597" s="5"/>
      <c r="DC597" s="5"/>
      <c r="DD597" s="1"/>
      <c r="DE597" s="5"/>
      <c r="DF597" s="1"/>
      <c r="DG597" s="5"/>
      <c r="DH597" s="5"/>
      <c r="DI597" s="5"/>
      <c r="DJ597" s="1"/>
      <c r="DK597" s="5"/>
      <c r="DL597" s="1"/>
      <c r="DM597" s="5"/>
      <c r="DN597" s="5"/>
      <c r="DO597" s="5"/>
      <c r="DP597" s="1"/>
      <c r="DQ597" s="5"/>
      <c r="DR597" s="1"/>
      <c r="DS597" s="5"/>
      <c r="DT597" s="5"/>
      <c r="DU597" s="5"/>
      <c r="DV597" s="1"/>
      <c r="DW597" s="5"/>
      <c r="DX597" s="1"/>
      <c r="DY597" s="5"/>
      <c r="DZ597" s="5"/>
      <c r="EA597" s="5"/>
      <c r="EB597" s="1"/>
      <c r="EC597" s="5"/>
      <c r="ED597" s="1"/>
      <c r="EE597" s="5"/>
      <c r="EF597" s="5"/>
      <c r="EG597" s="5"/>
      <c r="EH597" s="1"/>
      <c r="EI597" s="5"/>
      <c r="EJ597" s="1"/>
      <c r="EK597" s="5"/>
      <c r="EL597" s="5"/>
      <c r="EM597" s="5"/>
      <c r="EN597" s="1"/>
      <c r="EO597" s="5"/>
      <c r="EP597" s="1"/>
      <c r="EQ597" s="5"/>
      <c r="ER597" s="5"/>
      <c r="ES597" s="5"/>
      <c r="ET597" s="1"/>
      <c r="EU597" s="5"/>
      <c r="EV597" s="1"/>
      <c r="EW597" s="5"/>
      <c r="EX597" s="5"/>
      <c r="EY597" s="5"/>
      <c r="EZ597" s="1"/>
      <c r="FA597" s="5"/>
      <c r="FB597" s="1"/>
      <c r="FC597" s="5"/>
      <c r="FD597" s="4"/>
      <c r="FE597" s="4"/>
      <c r="FF597" s="1"/>
      <c r="FG597" s="4"/>
      <c r="FH597" s="1"/>
      <c r="FI597" s="4"/>
      <c r="FJ597" s="4"/>
      <c r="FK597" s="4"/>
      <c r="FL597" s="1"/>
      <c r="FM597" s="4"/>
      <c r="FN597" s="1"/>
      <c r="FO597" s="4"/>
      <c r="FP597" s="4"/>
      <c r="FQ597" s="4"/>
      <c r="FR597" s="1"/>
      <c r="FS597" s="4"/>
      <c r="FT597" s="1"/>
      <c r="FU597" s="4"/>
      <c r="FV597" s="4"/>
      <c r="FW597" s="4"/>
      <c r="FX597" s="1"/>
      <c r="FY597" s="4"/>
      <c r="FZ597" s="1"/>
      <c r="GA597" s="4"/>
      <c r="GB597" s="4"/>
      <c r="GC597" s="4"/>
      <c r="GD597" s="1"/>
      <c r="GE597" s="4"/>
      <c r="GF597" s="1"/>
      <c r="GG597" s="4"/>
      <c r="GH597" s="4"/>
      <c r="GI597" s="4"/>
      <c r="GJ597" s="1"/>
      <c r="GK597" s="4"/>
      <c r="GL597" s="1"/>
      <c r="GM597" s="4"/>
      <c r="GN597" s="4"/>
      <c r="GO597" s="4"/>
      <c r="GP597" s="1"/>
      <c r="GQ597" s="4"/>
      <c r="GR597" s="1"/>
      <c r="GS597" s="4"/>
      <c r="GT597" s="4"/>
      <c r="GU597" s="4"/>
      <c r="GV597" s="1"/>
      <c r="GW597" s="4"/>
      <c r="GX597" s="1"/>
      <c r="GY597" s="4"/>
    </row>
    <row r="598" spans="1:207" s="8" customFormat="1" x14ac:dyDescent="0.25">
      <c r="A598" s="4"/>
      <c r="B598" s="4"/>
      <c r="C598" s="4"/>
      <c r="D598" s="30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6"/>
      <c r="BM598" s="5"/>
      <c r="BN598" s="4"/>
      <c r="BO598" s="7"/>
      <c r="BP598" s="7"/>
      <c r="BQ598" s="4"/>
      <c r="BR598" s="5"/>
      <c r="BS598" s="5"/>
      <c r="BT598" s="1"/>
      <c r="BU598" s="5"/>
      <c r="BV598" s="1"/>
      <c r="BW598" s="5"/>
      <c r="BX598" s="5"/>
      <c r="BY598" s="5"/>
      <c r="BZ598" s="1"/>
      <c r="CA598" s="5"/>
      <c r="CB598" s="1"/>
      <c r="CC598" s="5"/>
      <c r="CD598" s="5"/>
      <c r="CE598" s="5"/>
      <c r="CF598" s="1"/>
      <c r="CG598" s="5"/>
      <c r="CH598" s="1"/>
      <c r="CI598" s="5"/>
      <c r="CJ598" s="5"/>
      <c r="CK598" s="5"/>
      <c r="CL598" s="1"/>
      <c r="CM598" s="5"/>
      <c r="CN598" s="1"/>
      <c r="CO598" s="5"/>
      <c r="CP598" s="5"/>
      <c r="CQ598" s="5"/>
      <c r="CR598" s="1"/>
      <c r="CS598" s="5"/>
      <c r="CT598" s="1"/>
      <c r="CU598" s="5"/>
      <c r="CV598" s="5"/>
      <c r="CW598" s="5"/>
      <c r="CX598" s="1"/>
      <c r="CY598" s="5"/>
      <c r="CZ598" s="1"/>
      <c r="DA598" s="5"/>
      <c r="DB598" s="5"/>
      <c r="DC598" s="5"/>
      <c r="DD598" s="1"/>
      <c r="DE598" s="5"/>
      <c r="DF598" s="1"/>
      <c r="DG598" s="5"/>
      <c r="DH598" s="5"/>
      <c r="DI598" s="5"/>
      <c r="DJ598" s="1"/>
      <c r="DK598" s="5"/>
      <c r="DL598" s="1"/>
      <c r="DM598" s="5"/>
      <c r="DN598" s="5"/>
      <c r="DO598" s="5"/>
      <c r="DP598" s="1"/>
      <c r="DQ598" s="5"/>
      <c r="DR598" s="1"/>
      <c r="DS598" s="5"/>
      <c r="DT598" s="5"/>
      <c r="DU598" s="5"/>
      <c r="DV598" s="1"/>
      <c r="DW598" s="5"/>
      <c r="DX598" s="1"/>
      <c r="DY598" s="5"/>
      <c r="DZ598" s="5"/>
      <c r="EA598" s="5"/>
      <c r="EB598" s="1"/>
      <c r="EC598" s="5"/>
      <c r="ED598" s="1"/>
      <c r="EE598" s="5"/>
      <c r="EF598" s="5"/>
      <c r="EG598" s="5"/>
      <c r="EH598" s="1"/>
      <c r="EI598" s="5"/>
      <c r="EJ598" s="1"/>
      <c r="EK598" s="5"/>
      <c r="EL598" s="5"/>
      <c r="EM598" s="5"/>
      <c r="EN598" s="1"/>
      <c r="EO598" s="5"/>
      <c r="EP598" s="1"/>
      <c r="EQ598" s="5"/>
      <c r="ER598" s="5"/>
      <c r="ES598" s="5"/>
      <c r="ET598" s="1"/>
      <c r="EU598" s="5"/>
      <c r="EV598" s="1"/>
      <c r="EW598" s="5"/>
      <c r="EX598" s="5"/>
      <c r="EY598" s="5"/>
      <c r="EZ598" s="1"/>
      <c r="FA598" s="5"/>
      <c r="FB598" s="1"/>
      <c r="FC598" s="5"/>
      <c r="FD598" s="4"/>
      <c r="FE598" s="4"/>
      <c r="FF598" s="1"/>
      <c r="FG598" s="4"/>
      <c r="FH598" s="1"/>
      <c r="FI598" s="4"/>
      <c r="FJ598" s="4"/>
      <c r="FK598" s="4"/>
      <c r="FL598" s="1"/>
      <c r="FM598" s="4"/>
      <c r="FN598" s="1"/>
      <c r="FO598" s="4"/>
      <c r="FP598" s="4"/>
      <c r="FQ598" s="4"/>
      <c r="FR598" s="1"/>
      <c r="FS598" s="4"/>
      <c r="FT598" s="1"/>
      <c r="FU598" s="4"/>
      <c r="FV598" s="4"/>
      <c r="FW598" s="4"/>
      <c r="FX598" s="1"/>
      <c r="FY598" s="4"/>
      <c r="FZ598" s="1"/>
      <c r="GA598" s="4"/>
      <c r="GB598" s="4"/>
      <c r="GC598" s="4"/>
      <c r="GD598" s="1"/>
      <c r="GE598" s="4"/>
      <c r="GF598" s="1"/>
      <c r="GG598" s="4"/>
      <c r="GH598" s="4"/>
      <c r="GI598" s="4"/>
      <c r="GJ598" s="1"/>
      <c r="GK598" s="4"/>
      <c r="GL598" s="1"/>
      <c r="GM598" s="4"/>
      <c r="GN598" s="4"/>
      <c r="GO598" s="4"/>
      <c r="GP598" s="1"/>
      <c r="GQ598" s="4"/>
      <c r="GR598" s="1"/>
      <c r="GS598" s="4"/>
      <c r="GT598" s="4"/>
      <c r="GU598" s="4"/>
      <c r="GV598" s="1"/>
      <c r="GW598" s="4"/>
      <c r="GX598" s="1"/>
      <c r="GY598" s="4"/>
    </row>
    <row r="599" spans="1:207" s="8" customFormat="1" x14ac:dyDescent="0.25">
      <c r="A599" s="4"/>
      <c r="B599" s="4"/>
      <c r="C599" s="4"/>
      <c r="D599" s="30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6"/>
      <c r="BM599" s="5"/>
      <c r="BN599" s="4"/>
      <c r="BO599" s="7"/>
      <c r="BP599" s="7"/>
      <c r="BQ599" s="4"/>
      <c r="BR599" s="5"/>
      <c r="BS599" s="5"/>
      <c r="BT599" s="1"/>
      <c r="BU599" s="5"/>
      <c r="BV599" s="1"/>
      <c r="BW599" s="5"/>
      <c r="BX599" s="5"/>
      <c r="BY599" s="5"/>
      <c r="BZ599" s="1"/>
      <c r="CA599" s="5"/>
      <c r="CB599" s="1"/>
      <c r="CC599" s="5"/>
      <c r="CD599" s="5"/>
      <c r="CE599" s="5"/>
      <c r="CF599" s="1"/>
      <c r="CG599" s="5"/>
      <c r="CH599" s="1"/>
      <c r="CI599" s="5"/>
      <c r="CJ599" s="5"/>
      <c r="CK599" s="5"/>
      <c r="CL599" s="1"/>
      <c r="CM599" s="5"/>
      <c r="CN599" s="1"/>
      <c r="CO599" s="5"/>
      <c r="CP599" s="5"/>
      <c r="CQ599" s="5"/>
      <c r="CR599" s="1"/>
      <c r="CS599" s="5"/>
      <c r="CT599" s="1"/>
      <c r="CU599" s="5"/>
      <c r="CV599" s="5"/>
      <c r="CW599" s="5"/>
      <c r="CX599" s="1"/>
      <c r="CY599" s="5"/>
      <c r="CZ599" s="1"/>
      <c r="DA599" s="5"/>
      <c r="DB599" s="5"/>
      <c r="DC599" s="5"/>
      <c r="DD599" s="1"/>
      <c r="DE599" s="5"/>
      <c r="DF599" s="1"/>
      <c r="DG599" s="5"/>
      <c r="DH599" s="5"/>
      <c r="DI599" s="5"/>
      <c r="DJ599" s="1"/>
      <c r="DK599" s="5"/>
      <c r="DL599" s="1"/>
      <c r="DM599" s="5"/>
      <c r="DN599" s="5"/>
      <c r="DO599" s="5"/>
      <c r="DP599" s="1"/>
      <c r="DQ599" s="5"/>
      <c r="DR599" s="1"/>
      <c r="DS599" s="5"/>
      <c r="DT599" s="5"/>
      <c r="DU599" s="5"/>
      <c r="DV599" s="1"/>
      <c r="DW599" s="5"/>
      <c r="DX599" s="1"/>
      <c r="DY599" s="5"/>
      <c r="DZ599" s="5"/>
      <c r="EA599" s="5"/>
      <c r="EB599" s="1"/>
      <c r="EC599" s="5"/>
      <c r="ED599" s="1"/>
      <c r="EE599" s="5"/>
      <c r="EF599" s="5"/>
      <c r="EG599" s="5"/>
      <c r="EH599" s="1"/>
      <c r="EI599" s="5"/>
      <c r="EJ599" s="1"/>
      <c r="EK599" s="5"/>
      <c r="EL599" s="5"/>
      <c r="EM599" s="5"/>
      <c r="EN599" s="1"/>
      <c r="EO599" s="5"/>
      <c r="EP599" s="1"/>
      <c r="EQ599" s="5"/>
      <c r="ER599" s="5"/>
      <c r="ES599" s="5"/>
      <c r="ET599" s="1"/>
      <c r="EU599" s="5"/>
      <c r="EV599" s="1"/>
      <c r="EW599" s="5"/>
      <c r="EX599" s="5"/>
      <c r="EY599" s="5"/>
      <c r="EZ599" s="1"/>
      <c r="FA599" s="5"/>
      <c r="FB599" s="1"/>
      <c r="FC599" s="5"/>
      <c r="FD599" s="4"/>
      <c r="FE599" s="4"/>
      <c r="FF599" s="1"/>
      <c r="FG599" s="4"/>
      <c r="FH599" s="1"/>
      <c r="FI599" s="4"/>
      <c r="FJ599" s="4"/>
      <c r="FK599" s="4"/>
      <c r="FL599" s="1"/>
      <c r="FM599" s="4"/>
      <c r="FN599" s="1"/>
      <c r="FO599" s="4"/>
      <c r="FP599" s="4"/>
      <c r="FQ599" s="4"/>
      <c r="FR599" s="1"/>
      <c r="FS599" s="4"/>
      <c r="FT599" s="1"/>
      <c r="FU599" s="4"/>
      <c r="FV599" s="4"/>
      <c r="FW599" s="4"/>
      <c r="FX599" s="1"/>
      <c r="FY599" s="4"/>
      <c r="FZ599" s="1"/>
      <c r="GA599" s="4"/>
      <c r="GB599" s="4"/>
      <c r="GC599" s="4"/>
      <c r="GD599" s="1"/>
      <c r="GE599" s="4"/>
      <c r="GF599" s="1"/>
      <c r="GG599" s="4"/>
      <c r="GH599" s="4"/>
      <c r="GI599" s="4"/>
      <c r="GJ599" s="1"/>
      <c r="GK599" s="4"/>
      <c r="GL599" s="1"/>
      <c r="GM599" s="4"/>
      <c r="GN599" s="4"/>
      <c r="GO599" s="4"/>
      <c r="GP599" s="1"/>
      <c r="GQ599" s="4"/>
      <c r="GR599" s="1"/>
      <c r="GS599" s="4"/>
      <c r="GT599" s="4"/>
      <c r="GU599" s="4"/>
      <c r="GV599" s="1"/>
      <c r="GW599" s="4"/>
      <c r="GX599" s="1"/>
      <c r="GY599" s="4"/>
    </row>
    <row r="600" spans="1:207" s="8" customFormat="1" x14ac:dyDescent="0.25">
      <c r="A600" s="4"/>
      <c r="B600" s="4"/>
      <c r="C600" s="4"/>
      <c r="D600" s="30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6"/>
      <c r="BM600" s="5"/>
      <c r="BN600" s="4"/>
      <c r="BO600" s="7"/>
      <c r="BP600" s="7"/>
      <c r="BQ600" s="4"/>
      <c r="BR600" s="5"/>
      <c r="BS600" s="5"/>
      <c r="BT600" s="1"/>
      <c r="BU600" s="5"/>
      <c r="BV600" s="1"/>
      <c r="BW600" s="5"/>
      <c r="BX600" s="5"/>
      <c r="BY600" s="5"/>
      <c r="BZ600" s="1"/>
      <c r="CA600" s="5"/>
      <c r="CB600" s="1"/>
      <c r="CC600" s="5"/>
      <c r="CD600" s="5"/>
      <c r="CE600" s="5"/>
      <c r="CF600" s="1"/>
      <c r="CG600" s="5"/>
      <c r="CH600" s="1"/>
      <c r="CI600" s="5"/>
      <c r="CJ600" s="5"/>
      <c r="CK600" s="5"/>
      <c r="CL600" s="1"/>
      <c r="CM600" s="5"/>
      <c r="CN600" s="1"/>
      <c r="CO600" s="5"/>
      <c r="CP600" s="5"/>
      <c r="CQ600" s="5"/>
      <c r="CR600" s="1"/>
      <c r="CS600" s="5"/>
      <c r="CT600" s="1"/>
      <c r="CU600" s="5"/>
      <c r="CV600" s="5"/>
      <c r="CW600" s="5"/>
      <c r="CX600" s="1"/>
      <c r="CY600" s="5"/>
      <c r="CZ600" s="1"/>
      <c r="DA600" s="5"/>
      <c r="DB600" s="5"/>
      <c r="DC600" s="5"/>
      <c r="DD600" s="1"/>
      <c r="DE600" s="5"/>
      <c r="DF600" s="1"/>
      <c r="DG600" s="5"/>
      <c r="DH600" s="5"/>
      <c r="DI600" s="5"/>
      <c r="DJ600" s="1"/>
      <c r="DK600" s="5"/>
      <c r="DL600" s="1"/>
      <c r="DM600" s="5"/>
      <c r="DN600" s="5"/>
      <c r="DO600" s="5"/>
      <c r="DP600" s="1"/>
      <c r="DQ600" s="5"/>
      <c r="DR600" s="1"/>
      <c r="DS600" s="5"/>
      <c r="DT600" s="5"/>
      <c r="DU600" s="5"/>
      <c r="DV600" s="1"/>
      <c r="DW600" s="5"/>
      <c r="DX600" s="1"/>
      <c r="DY600" s="5"/>
      <c r="DZ600" s="5"/>
      <c r="EA600" s="5"/>
      <c r="EB600" s="1"/>
      <c r="EC600" s="5"/>
      <c r="ED600" s="1"/>
      <c r="EE600" s="5"/>
      <c r="EF600" s="5"/>
      <c r="EG600" s="5"/>
      <c r="EH600" s="1"/>
      <c r="EI600" s="5"/>
      <c r="EJ600" s="1"/>
      <c r="EK600" s="5"/>
      <c r="EL600" s="5"/>
      <c r="EM600" s="5"/>
      <c r="EN600" s="1"/>
      <c r="EO600" s="5"/>
      <c r="EP600" s="1"/>
      <c r="EQ600" s="5"/>
      <c r="ER600" s="5"/>
      <c r="ES600" s="5"/>
      <c r="ET600" s="1"/>
      <c r="EU600" s="5"/>
      <c r="EV600" s="1"/>
      <c r="EW600" s="5"/>
      <c r="EX600" s="5"/>
      <c r="EY600" s="5"/>
      <c r="EZ600" s="1"/>
      <c r="FA600" s="5"/>
      <c r="FB600" s="1"/>
      <c r="FC600" s="5"/>
      <c r="FD600" s="4"/>
      <c r="FE600" s="4"/>
      <c r="FF600" s="1"/>
      <c r="FG600" s="4"/>
      <c r="FH600" s="1"/>
      <c r="FI600" s="4"/>
      <c r="FJ600" s="4"/>
      <c r="FK600" s="4"/>
      <c r="FL600" s="1"/>
      <c r="FM600" s="4"/>
      <c r="FN600" s="1"/>
      <c r="FO600" s="4"/>
      <c r="FP600" s="4"/>
      <c r="FQ600" s="4"/>
      <c r="FR600" s="1"/>
      <c r="FS600" s="4"/>
      <c r="FT600" s="1"/>
      <c r="FU600" s="4"/>
      <c r="FV600" s="4"/>
      <c r="FW600" s="4"/>
      <c r="FX600" s="1"/>
      <c r="FY600" s="4"/>
      <c r="FZ600" s="1"/>
      <c r="GA600" s="4"/>
      <c r="GB600" s="4"/>
      <c r="GC600" s="4"/>
      <c r="GD600" s="1"/>
      <c r="GE600" s="4"/>
      <c r="GF600" s="1"/>
      <c r="GG600" s="4"/>
      <c r="GH600" s="4"/>
      <c r="GI600" s="4"/>
      <c r="GJ600" s="1"/>
      <c r="GK600" s="4"/>
      <c r="GL600" s="1"/>
      <c r="GM600" s="4"/>
      <c r="GN600" s="4"/>
      <c r="GO600" s="4"/>
      <c r="GP600" s="1"/>
      <c r="GQ600" s="4"/>
      <c r="GR600" s="1"/>
      <c r="GS600" s="4"/>
      <c r="GT600" s="4"/>
      <c r="GU600" s="4"/>
      <c r="GV600" s="1"/>
      <c r="GW600" s="4"/>
      <c r="GX600" s="1"/>
      <c r="GY600" s="4"/>
    </row>
    <row r="601" spans="1:207" s="8" customFormat="1" x14ac:dyDescent="0.25">
      <c r="A601" s="4"/>
      <c r="B601" s="4"/>
      <c r="C601" s="4"/>
      <c r="D601" s="30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6"/>
      <c r="BM601" s="5"/>
      <c r="BN601" s="4"/>
      <c r="BO601" s="7"/>
      <c r="BP601" s="7"/>
      <c r="BQ601" s="4"/>
      <c r="BR601" s="5"/>
      <c r="BS601" s="5"/>
      <c r="BT601" s="1"/>
      <c r="BU601" s="5"/>
      <c r="BV601" s="1"/>
      <c r="BW601" s="5"/>
      <c r="BX601" s="5"/>
      <c r="BY601" s="5"/>
      <c r="BZ601" s="1"/>
      <c r="CA601" s="5"/>
      <c r="CB601" s="1"/>
      <c r="CC601" s="5"/>
      <c r="CD601" s="5"/>
      <c r="CE601" s="5"/>
      <c r="CF601" s="1"/>
      <c r="CG601" s="5"/>
      <c r="CH601" s="1"/>
      <c r="CI601" s="5"/>
      <c r="CJ601" s="5"/>
      <c r="CK601" s="5"/>
      <c r="CL601" s="1"/>
      <c r="CM601" s="5"/>
      <c r="CN601" s="1"/>
      <c r="CO601" s="5"/>
      <c r="CP601" s="5"/>
      <c r="CQ601" s="5"/>
      <c r="CR601" s="1"/>
      <c r="CS601" s="5"/>
      <c r="CT601" s="1"/>
      <c r="CU601" s="5"/>
      <c r="CV601" s="5"/>
      <c r="CW601" s="5"/>
      <c r="CX601" s="1"/>
      <c r="CY601" s="5"/>
      <c r="CZ601" s="1"/>
      <c r="DA601" s="5"/>
      <c r="DB601" s="5"/>
      <c r="DC601" s="5"/>
      <c r="DD601" s="1"/>
      <c r="DE601" s="5"/>
      <c r="DF601" s="1"/>
      <c r="DG601" s="5"/>
      <c r="DH601" s="5"/>
      <c r="DI601" s="5"/>
      <c r="DJ601" s="1"/>
      <c r="DK601" s="5"/>
      <c r="DL601" s="1"/>
      <c r="DM601" s="5"/>
      <c r="DN601" s="5"/>
      <c r="DO601" s="5"/>
      <c r="DP601" s="1"/>
      <c r="DQ601" s="5"/>
      <c r="DR601" s="1"/>
      <c r="DS601" s="5"/>
      <c r="DT601" s="5"/>
      <c r="DU601" s="5"/>
      <c r="DV601" s="1"/>
      <c r="DW601" s="5"/>
      <c r="DX601" s="1"/>
      <c r="DY601" s="5"/>
      <c r="DZ601" s="5"/>
      <c r="EA601" s="5"/>
      <c r="EB601" s="1"/>
      <c r="EC601" s="5"/>
      <c r="ED601" s="1"/>
      <c r="EE601" s="5"/>
      <c r="EF601" s="5"/>
      <c r="EG601" s="5"/>
      <c r="EH601" s="1"/>
      <c r="EI601" s="5"/>
      <c r="EJ601" s="1"/>
      <c r="EK601" s="5"/>
      <c r="EL601" s="5"/>
      <c r="EM601" s="5"/>
      <c r="EN601" s="1"/>
      <c r="EO601" s="5"/>
      <c r="EP601" s="1"/>
      <c r="EQ601" s="5"/>
      <c r="ER601" s="5"/>
      <c r="ES601" s="5"/>
      <c r="ET601" s="1"/>
      <c r="EU601" s="5"/>
      <c r="EV601" s="1"/>
      <c r="EW601" s="5"/>
      <c r="EX601" s="5"/>
      <c r="EY601" s="5"/>
      <c r="EZ601" s="1"/>
      <c r="FA601" s="5"/>
      <c r="FB601" s="1"/>
      <c r="FC601" s="5"/>
      <c r="FD601" s="4"/>
      <c r="FE601" s="4"/>
      <c r="FF601" s="1"/>
      <c r="FG601" s="4"/>
      <c r="FH601" s="1"/>
      <c r="FI601" s="4"/>
      <c r="FJ601" s="4"/>
      <c r="FK601" s="4"/>
      <c r="FL601" s="1"/>
      <c r="FM601" s="4"/>
      <c r="FN601" s="1"/>
      <c r="FO601" s="4"/>
      <c r="FP601" s="4"/>
      <c r="FQ601" s="4"/>
      <c r="FR601" s="1"/>
      <c r="FS601" s="4"/>
      <c r="FT601" s="1"/>
      <c r="FU601" s="4"/>
      <c r="FV601" s="4"/>
      <c r="FW601" s="4"/>
      <c r="FX601" s="1"/>
      <c r="FY601" s="4"/>
      <c r="FZ601" s="1"/>
      <c r="GA601" s="4"/>
      <c r="GB601" s="4"/>
      <c r="GC601" s="4"/>
      <c r="GD601" s="1"/>
      <c r="GE601" s="4"/>
      <c r="GF601" s="1"/>
      <c r="GG601" s="4"/>
      <c r="GH601" s="4"/>
      <c r="GI601" s="4"/>
      <c r="GJ601" s="1"/>
      <c r="GK601" s="4"/>
      <c r="GL601" s="1"/>
      <c r="GM601" s="4"/>
      <c r="GN601" s="4"/>
      <c r="GO601" s="4"/>
      <c r="GP601" s="1"/>
      <c r="GQ601" s="4"/>
      <c r="GR601" s="1"/>
      <c r="GS601" s="4"/>
      <c r="GT601" s="4"/>
      <c r="GU601" s="4"/>
      <c r="GV601" s="1"/>
      <c r="GW601" s="4"/>
      <c r="GX601" s="1"/>
      <c r="GY601" s="4"/>
    </row>
    <row r="602" spans="1:207" s="8" customFormat="1" x14ac:dyDescent="0.25">
      <c r="A602" s="4"/>
      <c r="B602" s="4"/>
      <c r="C602" s="4"/>
      <c r="D602" s="30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6"/>
      <c r="BM602" s="5"/>
      <c r="BN602" s="4"/>
      <c r="BO602" s="7"/>
      <c r="BP602" s="7"/>
      <c r="BQ602" s="4"/>
      <c r="BR602" s="5"/>
      <c r="BS602" s="5"/>
      <c r="BT602" s="1"/>
      <c r="BU602" s="5"/>
      <c r="BV602" s="1"/>
      <c r="BW602" s="5"/>
      <c r="BX602" s="5"/>
      <c r="BY602" s="5"/>
      <c r="BZ602" s="1"/>
      <c r="CA602" s="5"/>
      <c r="CB602" s="1"/>
      <c r="CC602" s="5"/>
      <c r="CD602" s="5"/>
      <c r="CE602" s="5"/>
      <c r="CF602" s="1"/>
      <c r="CG602" s="5"/>
      <c r="CH602" s="1"/>
      <c r="CI602" s="5"/>
      <c r="CJ602" s="5"/>
      <c r="CK602" s="5"/>
      <c r="CL602" s="1"/>
      <c r="CM602" s="5"/>
      <c r="CN602" s="1"/>
      <c r="CO602" s="5"/>
      <c r="CP602" s="5"/>
      <c r="CQ602" s="5"/>
      <c r="CR602" s="1"/>
      <c r="CS602" s="5"/>
      <c r="CT602" s="1"/>
      <c r="CU602" s="5"/>
      <c r="CV602" s="5"/>
      <c r="CW602" s="5"/>
      <c r="CX602" s="1"/>
      <c r="CY602" s="5"/>
      <c r="CZ602" s="1"/>
      <c r="DA602" s="5"/>
      <c r="DB602" s="5"/>
      <c r="DC602" s="5"/>
      <c r="DD602" s="1"/>
      <c r="DE602" s="5"/>
      <c r="DF602" s="1"/>
      <c r="DG602" s="5"/>
      <c r="DH602" s="5"/>
      <c r="DI602" s="5"/>
      <c r="DJ602" s="1"/>
      <c r="DK602" s="5"/>
      <c r="DL602" s="1"/>
      <c r="DM602" s="5"/>
      <c r="DN602" s="5"/>
      <c r="DO602" s="5"/>
      <c r="DP602" s="1"/>
      <c r="DQ602" s="5"/>
      <c r="DR602" s="1"/>
      <c r="DS602" s="5"/>
      <c r="DT602" s="5"/>
      <c r="DU602" s="5"/>
      <c r="DV602" s="1"/>
      <c r="DW602" s="5"/>
      <c r="DX602" s="1"/>
      <c r="DY602" s="5"/>
      <c r="DZ602" s="5"/>
      <c r="EA602" s="5"/>
      <c r="EB602" s="1"/>
      <c r="EC602" s="5"/>
      <c r="ED602" s="1"/>
      <c r="EE602" s="5"/>
      <c r="EF602" s="5"/>
      <c r="EG602" s="5"/>
      <c r="EH602" s="1"/>
      <c r="EI602" s="5"/>
      <c r="EJ602" s="1"/>
      <c r="EK602" s="5"/>
      <c r="EL602" s="5"/>
      <c r="EM602" s="5"/>
      <c r="EN602" s="1"/>
      <c r="EO602" s="5"/>
      <c r="EP602" s="1"/>
      <c r="EQ602" s="5"/>
      <c r="ER602" s="5"/>
      <c r="ES602" s="5"/>
      <c r="ET602" s="1"/>
      <c r="EU602" s="5"/>
      <c r="EV602" s="1"/>
      <c r="EW602" s="5"/>
      <c r="EX602" s="5"/>
      <c r="EY602" s="5"/>
      <c r="EZ602" s="1"/>
      <c r="FA602" s="5"/>
      <c r="FB602" s="1"/>
      <c r="FC602" s="5"/>
      <c r="FD602" s="4"/>
      <c r="FE602" s="4"/>
      <c r="FF602" s="1"/>
      <c r="FG602" s="4"/>
      <c r="FH602" s="1"/>
      <c r="FI602" s="4"/>
      <c r="FJ602" s="4"/>
      <c r="FK602" s="4"/>
      <c r="FL602" s="1"/>
      <c r="FM602" s="4"/>
      <c r="FN602" s="1"/>
      <c r="FO602" s="4"/>
      <c r="FP602" s="4"/>
      <c r="FQ602" s="4"/>
      <c r="FR602" s="1"/>
      <c r="FS602" s="4"/>
      <c r="FT602" s="1"/>
      <c r="FU602" s="4"/>
      <c r="FV602" s="4"/>
      <c r="FW602" s="4"/>
      <c r="FX602" s="1"/>
      <c r="FY602" s="4"/>
      <c r="FZ602" s="1"/>
      <c r="GA602" s="4"/>
      <c r="GB602" s="4"/>
      <c r="GC602" s="4"/>
      <c r="GD602" s="1"/>
      <c r="GE602" s="4"/>
      <c r="GF602" s="1"/>
      <c r="GG602" s="4"/>
      <c r="GH602" s="4"/>
      <c r="GI602" s="4"/>
      <c r="GJ602" s="1"/>
      <c r="GK602" s="4"/>
      <c r="GL602" s="1"/>
      <c r="GM602" s="4"/>
      <c r="GN602" s="4"/>
      <c r="GO602" s="4"/>
      <c r="GP602" s="1"/>
      <c r="GQ602" s="4"/>
      <c r="GR602" s="1"/>
      <c r="GS602" s="4"/>
      <c r="GT602" s="4"/>
      <c r="GU602" s="4"/>
      <c r="GV602" s="1"/>
      <c r="GW602" s="4"/>
      <c r="GX602" s="1"/>
      <c r="GY602" s="4"/>
    </row>
    <row r="603" spans="1:207" s="8" customFormat="1" x14ac:dyDescent="0.25">
      <c r="A603" s="4"/>
      <c r="B603" s="4"/>
      <c r="C603" s="4"/>
      <c r="D603" s="30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6"/>
      <c r="BM603" s="5"/>
      <c r="BN603" s="4"/>
      <c r="BO603" s="7"/>
      <c r="BP603" s="7"/>
      <c r="BQ603" s="4"/>
      <c r="BR603" s="5"/>
      <c r="BS603" s="5"/>
      <c r="BT603" s="1"/>
      <c r="BU603" s="5"/>
      <c r="BV603" s="1"/>
      <c r="BW603" s="5"/>
      <c r="BX603" s="5"/>
      <c r="BY603" s="5"/>
      <c r="BZ603" s="1"/>
      <c r="CA603" s="5"/>
      <c r="CB603" s="1"/>
      <c r="CC603" s="5"/>
      <c r="CD603" s="5"/>
      <c r="CE603" s="5"/>
      <c r="CF603" s="1"/>
      <c r="CG603" s="5"/>
      <c r="CH603" s="1"/>
      <c r="CI603" s="5"/>
      <c r="CJ603" s="5"/>
      <c r="CK603" s="5"/>
      <c r="CL603" s="1"/>
      <c r="CM603" s="5"/>
      <c r="CN603" s="1"/>
      <c r="CO603" s="5"/>
      <c r="CP603" s="5"/>
      <c r="CQ603" s="5"/>
      <c r="CR603" s="1"/>
      <c r="CS603" s="5"/>
      <c r="CT603" s="1"/>
      <c r="CU603" s="5"/>
      <c r="CV603" s="5"/>
      <c r="CW603" s="5"/>
      <c r="CX603" s="1"/>
      <c r="CY603" s="5"/>
      <c r="CZ603" s="1"/>
      <c r="DA603" s="5"/>
      <c r="DB603" s="5"/>
      <c r="DC603" s="5"/>
      <c r="DD603" s="1"/>
      <c r="DE603" s="5"/>
      <c r="DF603" s="1"/>
      <c r="DG603" s="5"/>
      <c r="DH603" s="5"/>
      <c r="DI603" s="5"/>
      <c r="DJ603" s="1"/>
      <c r="DK603" s="5"/>
      <c r="DL603" s="1"/>
      <c r="DM603" s="5"/>
      <c r="DN603" s="5"/>
      <c r="DO603" s="5"/>
      <c r="DP603" s="1"/>
      <c r="DQ603" s="5"/>
      <c r="DR603" s="1"/>
      <c r="DS603" s="5"/>
      <c r="DT603" s="5"/>
      <c r="DU603" s="5"/>
      <c r="DV603" s="1"/>
      <c r="DW603" s="5"/>
      <c r="DX603" s="1"/>
      <c r="DY603" s="5"/>
      <c r="DZ603" s="5"/>
      <c r="EA603" s="5"/>
      <c r="EB603" s="1"/>
      <c r="EC603" s="5"/>
      <c r="ED603" s="1"/>
      <c r="EE603" s="5"/>
      <c r="EF603" s="5"/>
      <c r="EG603" s="5"/>
      <c r="EH603" s="1"/>
      <c r="EI603" s="5"/>
      <c r="EJ603" s="1"/>
      <c r="EK603" s="5"/>
      <c r="EL603" s="5"/>
      <c r="EM603" s="5"/>
      <c r="EN603" s="1"/>
      <c r="EO603" s="5"/>
      <c r="EP603" s="1"/>
      <c r="EQ603" s="5"/>
      <c r="ER603" s="5"/>
      <c r="ES603" s="5"/>
      <c r="ET603" s="1"/>
      <c r="EU603" s="5"/>
      <c r="EV603" s="1"/>
      <c r="EW603" s="5"/>
      <c r="EX603" s="5"/>
      <c r="EY603" s="5"/>
      <c r="EZ603" s="1"/>
      <c r="FA603" s="5"/>
      <c r="FB603" s="1"/>
      <c r="FC603" s="5"/>
      <c r="FD603" s="4"/>
      <c r="FE603" s="4"/>
      <c r="FF603" s="1"/>
      <c r="FG603" s="4"/>
      <c r="FH603" s="1"/>
      <c r="FI603" s="4"/>
      <c r="FJ603" s="4"/>
      <c r="FK603" s="4"/>
      <c r="FL603" s="1"/>
      <c r="FM603" s="4"/>
      <c r="FN603" s="1"/>
      <c r="FO603" s="4"/>
      <c r="FP603" s="4"/>
      <c r="FQ603" s="4"/>
      <c r="FR603" s="1"/>
      <c r="FS603" s="4"/>
      <c r="FT603" s="1"/>
      <c r="FU603" s="4"/>
      <c r="FV603" s="4"/>
      <c r="FW603" s="4"/>
      <c r="FX603" s="1"/>
      <c r="FY603" s="4"/>
      <c r="FZ603" s="1"/>
      <c r="GA603" s="4"/>
      <c r="GB603" s="4"/>
      <c r="GC603" s="4"/>
      <c r="GD603" s="1"/>
      <c r="GE603" s="4"/>
      <c r="GF603" s="1"/>
      <c r="GG603" s="4"/>
      <c r="GH603" s="4"/>
      <c r="GI603" s="4"/>
      <c r="GJ603" s="1"/>
      <c r="GK603" s="4"/>
      <c r="GL603" s="1"/>
      <c r="GM603" s="4"/>
      <c r="GN603" s="4"/>
      <c r="GO603" s="4"/>
      <c r="GP603" s="1"/>
      <c r="GQ603" s="4"/>
      <c r="GR603" s="1"/>
      <c r="GS603" s="4"/>
      <c r="GT603" s="4"/>
      <c r="GU603" s="4"/>
      <c r="GV603" s="1"/>
      <c r="GW603" s="4"/>
      <c r="GX603" s="1"/>
      <c r="GY603" s="4"/>
    </row>
    <row r="604" spans="1:207" s="8" customFormat="1" x14ac:dyDescent="0.25">
      <c r="A604" s="4"/>
      <c r="B604" s="4"/>
      <c r="C604" s="4"/>
      <c r="D604" s="30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6"/>
      <c r="BM604" s="5"/>
      <c r="BN604" s="4"/>
      <c r="BO604" s="7"/>
      <c r="BP604" s="7"/>
      <c r="BQ604" s="4"/>
      <c r="BR604" s="5"/>
      <c r="BS604" s="5"/>
      <c r="BT604" s="1"/>
      <c r="BU604" s="5"/>
      <c r="BV604" s="1"/>
      <c r="BW604" s="5"/>
      <c r="BX604" s="5"/>
      <c r="BY604" s="5"/>
      <c r="BZ604" s="1"/>
      <c r="CA604" s="5"/>
      <c r="CB604" s="1"/>
      <c r="CC604" s="5"/>
      <c r="CD604" s="5"/>
      <c r="CE604" s="5"/>
      <c r="CF604" s="1"/>
      <c r="CG604" s="5"/>
      <c r="CH604" s="1"/>
      <c r="CI604" s="5"/>
      <c r="CJ604" s="5"/>
      <c r="CK604" s="5"/>
      <c r="CL604" s="1"/>
      <c r="CM604" s="5"/>
      <c r="CN604" s="1"/>
      <c r="CO604" s="5"/>
      <c r="CP604" s="5"/>
      <c r="CQ604" s="5"/>
      <c r="CR604" s="1"/>
      <c r="CS604" s="5"/>
      <c r="CT604" s="1"/>
      <c r="CU604" s="5"/>
      <c r="CV604" s="5"/>
      <c r="CW604" s="5"/>
      <c r="CX604" s="1"/>
      <c r="CY604" s="5"/>
      <c r="CZ604" s="1"/>
      <c r="DA604" s="5"/>
      <c r="DB604" s="5"/>
      <c r="DC604" s="5"/>
      <c r="DD604" s="1"/>
      <c r="DE604" s="5"/>
      <c r="DF604" s="1"/>
      <c r="DG604" s="5"/>
      <c r="DH604" s="5"/>
      <c r="DI604" s="5"/>
      <c r="DJ604" s="1"/>
      <c r="DK604" s="5"/>
      <c r="DL604" s="1"/>
      <c r="DM604" s="5"/>
      <c r="DN604" s="5"/>
      <c r="DO604" s="5"/>
      <c r="DP604" s="1"/>
      <c r="DQ604" s="5"/>
      <c r="DR604" s="1"/>
      <c r="DS604" s="5"/>
      <c r="DT604" s="5"/>
      <c r="DU604" s="5"/>
      <c r="DV604" s="1"/>
      <c r="DW604" s="5"/>
      <c r="DX604" s="1"/>
      <c r="DY604" s="5"/>
      <c r="DZ604" s="5"/>
      <c r="EA604" s="5"/>
      <c r="EB604" s="1"/>
      <c r="EC604" s="5"/>
      <c r="ED604" s="1"/>
      <c r="EE604" s="5"/>
      <c r="EF604" s="5"/>
      <c r="EG604" s="5"/>
      <c r="EH604" s="1"/>
      <c r="EI604" s="5"/>
      <c r="EJ604" s="1"/>
      <c r="EK604" s="5"/>
      <c r="EL604" s="5"/>
      <c r="EM604" s="5"/>
      <c r="EN604" s="1"/>
      <c r="EO604" s="5"/>
      <c r="EP604" s="1"/>
      <c r="EQ604" s="5"/>
      <c r="ER604" s="5"/>
      <c r="ES604" s="5"/>
      <c r="ET604" s="1"/>
      <c r="EU604" s="5"/>
      <c r="EV604" s="1"/>
      <c r="EW604" s="5"/>
      <c r="EX604" s="5"/>
      <c r="EY604" s="5"/>
      <c r="EZ604" s="1"/>
      <c r="FA604" s="5"/>
      <c r="FB604" s="1"/>
      <c r="FC604" s="5"/>
      <c r="FD604" s="4"/>
      <c r="FE604" s="4"/>
      <c r="FF604" s="1"/>
      <c r="FG604" s="4"/>
      <c r="FH604" s="1"/>
      <c r="FI604" s="4"/>
      <c r="FJ604" s="4"/>
      <c r="FK604" s="4"/>
      <c r="FL604" s="1"/>
      <c r="FM604" s="4"/>
      <c r="FN604" s="1"/>
      <c r="FO604" s="4"/>
      <c r="FP604" s="4"/>
      <c r="FQ604" s="4"/>
      <c r="FR604" s="1"/>
      <c r="FS604" s="4"/>
      <c r="FT604" s="1"/>
      <c r="FU604" s="4"/>
      <c r="FV604" s="4"/>
      <c r="FW604" s="4"/>
      <c r="FX604" s="1"/>
      <c r="FY604" s="4"/>
      <c r="FZ604" s="1"/>
      <c r="GA604" s="4"/>
      <c r="GB604" s="4"/>
      <c r="GC604" s="4"/>
      <c r="GD604" s="1"/>
      <c r="GE604" s="4"/>
      <c r="GF604" s="1"/>
      <c r="GG604" s="4"/>
      <c r="GH604" s="4"/>
      <c r="GI604" s="4"/>
      <c r="GJ604" s="1"/>
      <c r="GK604" s="4"/>
      <c r="GL604" s="1"/>
      <c r="GM604" s="4"/>
      <c r="GN604" s="4"/>
      <c r="GO604" s="4"/>
      <c r="GP604" s="1"/>
      <c r="GQ604" s="4"/>
      <c r="GR604" s="1"/>
      <c r="GS604" s="4"/>
      <c r="GT604" s="4"/>
      <c r="GU604" s="4"/>
      <c r="GV604" s="1"/>
      <c r="GW604" s="4"/>
      <c r="GX604" s="1"/>
      <c r="GY604" s="4"/>
    </row>
    <row r="605" spans="1:207" s="8" customFormat="1" x14ac:dyDescent="0.25">
      <c r="A605" s="4"/>
      <c r="B605" s="4"/>
      <c r="C605" s="4"/>
      <c r="D605" s="30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6"/>
      <c r="BM605" s="5"/>
      <c r="BN605" s="4"/>
      <c r="BO605" s="7"/>
      <c r="BP605" s="7"/>
      <c r="BQ605" s="4"/>
      <c r="BR605" s="5"/>
      <c r="BS605" s="5"/>
      <c r="BT605" s="1"/>
      <c r="BU605" s="5"/>
      <c r="BV605" s="1"/>
      <c r="BW605" s="5"/>
      <c r="BX605" s="5"/>
      <c r="BY605" s="5"/>
      <c r="BZ605" s="1"/>
      <c r="CA605" s="5"/>
      <c r="CB605" s="1"/>
      <c r="CC605" s="5"/>
      <c r="CD605" s="5"/>
      <c r="CE605" s="5"/>
      <c r="CF605" s="1"/>
      <c r="CG605" s="5"/>
      <c r="CH605" s="1"/>
      <c r="CI605" s="5"/>
      <c r="CJ605" s="5"/>
      <c r="CK605" s="5"/>
      <c r="CL605" s="1"/>
      <c r="CM605" s="5"/>
      <c r="CN605" s="1"/>
      <c r="CO605" s="5"/>
      <c r="CP605" s="5"/>
      <c r="CQ605" s="5"/>
      <c r="CR605" s="1"/>
      <c r="CS605" s="5"/>
      <c r="CT605" s="1"/>
      <c r="CU605" s="5"/>
      <c r="CV605" s="5"/>
      <c r="CW605" s="5"/>
      <c r="CX605" s="1"/>
      <c r="CY605" s="5"/>
      <c r="CZ605" s="1"/>
      <c r="DA605" s="5"/>
      <c r="DB605" s="5"/>
      <c r="DC605" s="5"/>
      <c r="DD605" s="1"/>
      <c r="DE605" s="5"/>
      <c r="DF605" s="1"/>
      <c r="DG605" s="5"/>
      <c r="DH605" s="5"/>
      <c r="DI605" s="5"/>
      <c r="DJ605" s="1"/>
      <c r="DK605" s="5"/>
      <c r="DL605" s="1"/>
      <c r="DM605" s="5"/>
      <c r="DN605" s="5"/>
      <c r="DO605" s="5"/>
      <c r="DP605" s="1"/>
      <c r="DQ605" s="5"/>
      <c r="DR605" s="1"/>
      <c r="DS605" s="5"/>
      <c r="DT605" s="5"/>
      <c r="DU605" s="5"/>
      <c r="DV605" s="1"/>
      <c r="DW605" s="5"/>
      <c r="DX605" s="1"/>
      <c r="DY605" s="5"/>
      <c r="DZ605" s="5"/>
      <c r="EA605" s="5"/>
      <c r="EB605" s="1"/>
      <c r="EC605" s="5"/>
      <c r="ED605" s="1"/>
      <c r="EE605" s="5"/>
      <c r="EF605" s="5"/>
      <c r="EG605" s="5"/>
      <c r="EH605" s="1"/>
      <c r="EI605" s="5"/>
      <c r="EJ605" s="1"/>
      <c r="EK605" s="5"/>
      <c r="EL605" s="5"/>
      <c r="EM605" s="5"/>
      <c r="EN605" s="1"/>
      <c r="EO605" s="5"/>
      <c r="EP605" s="1"/>
      <c r="EQ605" s="5"/>
      <c r="ER605" s="5"/>
      <c r="ES605" s="5"/>
      <c r="ET605" s="1"/>
      <c r="EU605" s="5"/>
      <c r="EV605" s="1"/>
      <c r="EW605" s="5"/>
      <c r="EX605" s="5"/>
      <c r="EY605" s="5"/>
      <c r="EZ605" s="1"/>
      <c r="FA605" s="5"/>
      <c r="FB605" s="1"/>
      <c r="FC605" s="5"/>
      <c r="FD605" s="4"/>
      <c r="FE605" s="4"/>
      <c r="FF605" s="1"/>
      <c r="FG605" s="4"/>
      <c r="FH605" s="1"/>
      <c r="FI605" s="4"/>
      <c r="FJ605" s="4"/>
      <c r="FK605" s="4"/>
      <c r="FL605" s="1"/>
      <c r="FM605" s="4"/>
      <c r="FN605" s="1"/>
      <c r="FO605" s="4"/>
      <c r="FP605" s="4"/>
      <c r="FQ605" s="4"/>
      <c r="FR605" s="1"/>
      <c r="FS605" s="4"/>
      <c r="FT605" s="1"/>
      <c r="FU605" s="4"/>
      <c r="FV605" s="4"/>
      <c r="FW605" s="4"/>
      <c r="FX605" s="1"/>
      <c r="FY605" s="4"/>
      <c r="FZ605" s="1"/>
      <c r="GA605" s="4"/>
      <c r="GB605" s="4"/>
      <c r="GC605" s="4"/>
      <c r="GD605" s="1"/>
      <c r="GE605" s="4"/>
      <c r="GF605" s="1"/>
      <c r="GG605" s="4"/>
      <c r="GH605" s="4"/>
      <c r="GI605" s="4"/>
      <c r="GJ605" s="1"/>
      <c r="GK605" s="4"/>
      <c r="GL605" s="1"/>
      <c r="GM605" s="4"/>
      <c r="GN605" s="4"/>
      <c r="GO605" s="4"/>
      <c r="GP605" s="1"/>
      <c r="GQ605" s="4"/>
      <c r="GR605" s="1"/>
      <c r="GS605" s="4"/>
      <c r="GT605" s="4"/>
      <c r="GU605" s="4"/>
      <c r="GV605" s="1"/>
      <c r="GW605" s="4"/>
      <c r="GX605" s="1"/>
      <c r="GY605" s="4"/>
    </row>
    <row r="606" spans="1:207" s="8" customFormat="1" x14ac:dyDescent="0.25">
      <c r="A606" s="4"/>
      <c r="B606" s="4"/>
      <c r="C606" s="4"/>
      <c r="D606" s="30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6"/>
      <c r="BM606" s="5"/>
      <c r="BN606" s="4"/>
      <c r="BO606" s="7"/>
      <c r="BP606" s="7"/>
      <c r="BQ606" s="4"/>
      <c r="BR606" s="5"/>
      <c r="BS606" s="5"/>
      <c r="BT606" s="1"/>
      <c r="BU606" s="5"/>
      <c r="BV606" s="1"/>
      <c r="BW606" s="5"/>
      <c r="BX606" s="5"/>
      <c r="BY606" s="5"/>
      <c r="BZ606" s="1"/>
      <c r="CA606" s="5"/>
      <c r="CB606" s="1"/>
      <c r="CC606" s="5"/>
      <c r="CD606" s="5"/>
      <c r="CE606" s="5"/>
      <c r="CF606" s="1"/>
      <c r="CG606" s="5"/>
      <c r="CH606" s="1"/>
      <c r="CI606" s="5"/>
      <c r="CJ606" s="5"/>
      <c r="CK606" s="5"/>
      <c r="CL606" s="1"/>
      <c r="CM606" s="5"/>
      <c r="CN606" s="1"/>
      <c r="CO606" s="5"/>
      <c r="CP606" s="5"/>
      <c r="CQ606" s="5"/>
      <c r="CR606" s="1"/>
      <c r="CS606" s="5"/>
      <c r="CT606" s="1"/>
      <c r="CU606" s="5"/>
      <c r="CV606" s="5"/>
      <c r="CW606" s="5"/>
      <c r="CX606" s="1"/>
      <c r="CY606" s="5"/>
      <c r="CZ606" s="1"/>
      <c r="DA606" s="5"/>
      <c r="DB606" s="5"/>
      <c r="DC606" s="5"/>
      <c r="DD606" s="1"/>
      <c r="DE606" s="5"/>
      <c r="DF606" s="1"/>
      <c r="DG606" s="5"/>
      <c r="DH606" s="5"/>
      <c r="DI606" s="5"/>
      <c r="DJ606" s="1"/>
      <c r="DK606" s="5"/>
      <c r="DL606" s="1"/>
      <c r="DM606" s="5"/>
      <c r="DN606" s="5"/>
      <c r="DO606" s="5"/>
      <c r="DP606" s="1"/>
      <c r="DQ606" s="5"/>
      <c r="DR606" s="1"/>
      <c r="DS606" s="5"/>
      <c r="DT606" s="5"/>
      <c r="DU606" s="5"/>
      <c r="DV606" s="1"/>
      <c r="DW606" s="5"/>
      <c r="DX606" s="1"/>
      <c r="DY606" s="5"/>
      <c r="DZ606" s="5"/>
      <c r="EA606" s="5"/>
      <c r="EB606" s="1"/>
      <c r="EC606" s="5"/>
      <c r="ED606" s="1"/>
      <c r="EE606" s="5"/>
      <c r="EF606" s="5"/>
      <c r="EG606" s="5"/>
      <c r="EH606" s="1"/>
      <c r="EI606" s="5"/>
      <c r="EJ606" s="1"/>
      <c r="EK606" s="5"/>
      <c r="EL606" s="5"/>
      <c r="EM606" s="5"/>
      <c r="EN606" s="1"/>
      <c r="EO606" s="5"/>
      <c r="EP606" s="1"/>
      <c r="EQ606" s="5"/>
      <c r="ER606" s="5"/>
      <c r="ES606" s="5"/>
      <c r="ET606" s="1"/>
      <c r="EU606" s="5"/>
      <c r="EV606" s="1"/>
      <c r="EW606" s="5"/>
      <c r="EX606" s="5"/>
      <c r="EY606" s="5"/>
      <c r="EZ606" s="1"/>
      <c r="FA606" s="5"/>
      <c r="FB606" s="1"/>
      <c r="FC606" s="5"/>
      <c r="FD606" s="4"/>
      <c r="FE606" s="4"/>
      <c r="FF606" s="1"/>
      <c r="FG606" s="4"/>
      <c r="FH606" s="1"/>
      <c r="FI606" s="4"/>
      <c r="FJ606" s="4"/>
      <c r="FK606" s="4"/>
      <c r="FL606" s="1"/>
      <c r="FM606" s="4"/>
      <c r="FN606" s="1"/>
      <c r="FO606" s="4"/>
      <c r="FP606" s="4"/>
      <c r="FQ606" s="4"/>
      <c r="FR606" s="1"/>
      <c r="FS606" s="4"/>
      <c r="FT606" s="1"/>
      <c r="FU606" s="4"/>
      <c r="FV606" s="4"/>
      <c r="FW606" s="4"/>
      <c r="FX606" s="1"/>
      <c r="FY606" s="4"/>
      <c r="FZ606" s="1"/>
      <c r="GA606" s="4"/>
      <c r="GB606" s="4"/>
      <c r="GC606" s="4"/>
      <c r="GD606" s="1"/>
      <c r="GE606" s="4"/>
      <c r="GF606" s="1"/>
      <c r="GG606" s="4"/>
      <c r="GH606" s="4"/>
      <c r="GI606" s="4"/>
      <c r="GJ606" s="1"/>
      <c r="GK606" s="4"/>
      <c r="GL606" s="1"/>
      <c r="GM606" s="4"/>
      <c r="GN606" s="4"/>
      <c r="GO606" s="4"/>
      <c r="GP606" s="1"/>
      <c r="GQ606" s="4"/>
      <c r="GR606" s="1"/>
      <c r="GS606" s="4"/>
      <c r="GT606" s="4"/>
      <c r="GU606" s="4"/>
      <c r="GV606" s="1"/>
      <c r="GW606" s="4"/>
      <c r="GX606" s="1"/>
      <c r="GY606" s="4"/>
    </row>
    <row r="607" spans="1:207" s="8" customFormat="1" x14ac:dyDescent="0.25">
      <c r="A607" s="4"/>
      <c r="B607" s="4"/>
      <c r="C607" s="4"/>
      <c r="D607" s="30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6"/>
      <c r="BM607" s="5"/>
      <c r="BN607" s="4"/>
      <c r="BO607" s="7"/>
      <c r="BP607" s="7"/>
      <c r="BQ607" s="4"/>
      <c r="BR607" s="5"/>
      <c r="BS607" s="5"/>
      <c r="BT607" s="1"/>
      <c r="BU607" s="5"/>
      <c r="BV607" s="1"/>
      <c r="BW607" s="5"/>
      <c r="BX607" s="5"/>
      <c r="BY607" s="5"/>
      <c r="BZ607" s="1"/>
      <c r="CA607" s="5"/>
      <c r="CB607" s="1"/>
      <c r="CC607" s="5"/>
      <c r="CD607" s="5"/>
      <c r="CE607" s="5"/>
      <c r="CF607" s="1"/>
      <c r="CG607" s="5"/>
      <c r="CH607" s="1"/>
      <c r="CI607" s="5"/>
      <c r="CJ607" s="5"/>
      <c r="CK607" s="5"/>
      <c r="CL607" s="1"/>
      <c r="CM607" s="5"/>
      <c r="CN607" s="1"/>
      <c r="CO607" s="5"/>
      <c r="CP607" s="5"/>
      <c r="CQ607" s="5"/>
      <c r="CR607" s="1"/>
      <c r="CS607" s="5"/>
      <c r="CT607" s="1"/>
      <c r="CU607" s="5"/>
      <c r="CV607" s="5"/>
      <c r="CW607" s="5"/>
      <c r="CX607" s="1"/>
      <c r="CY607" s="5"/>
      <c r="CZ607" s="1"/>
      <c r="DA607" s="5"/>
      <c r="DB607" s="5"/>
      <c r="DC607" s="5"/>
      <c r="DD607" s="1"/>
      <c r="DE607" s="5"/>
      <c r="DF607" s="1"/>
      <c r="DG607" s="5"/>
      <c r="DH607" s="5"/>
      <c r="DI607" s="5"/>
      <c r="DJ607" s="1"/>
      <c r="DK607" s="5"/>
      <c r="DL607" s="1"/>
      <c r="DM607" s="5"/>
      <c r="DN607" s="5"/>
      <c r="DO607" s="5"/>
      <c r="DP607" s="1"/>
      <c r="DQ607" s="5"/>
      <c r="DR607" s="1"/>
      <c r="DS607" s="5"/>
      <c r="DT607" s="5"/>
      <c r="DU607" s="5"/>
      <c r="DV607" s="1"/>
      <c r="DW607" s="5"/>
      <c r="DX607" s="1"/>
      <c r="DY607" s="5"/>
      <c r="DZ607" s="5"/>
      <c r="EA607" s="5"/>
      <c r="EB607" s="1"/>
      <c r="EC607" s="5"/>
      <c r="ED607" s="1"/>
      <c r="EE607" s="5"/>
      <c r="EF607" s="5"/>
      <c r="EG607" s="5"/>
      <c r="EH607" s="1"/>
      <c r="EI607" s="5"/>
      <c r="EJ607" s="1"/>
      <c r="EK607" s="5"/>
      <c r="EL607" s="5"/>
      <c r="EM607" s="5"/>
      <c r="EN607" s="1"/>
      <c r="EO607" s="5"/>
      <c r="EP607" s="1"/>
      <c r="EQ607" s="5"/>
      <c r="ER607" s="5"/>
      <c r="ES607" s="5"/>
      <c r="ET607" s="1"/>
      <c r="EU607" s="5"/>
      <c r="EV607" s="1"/>
      <c r="EW607" s="5"/>
      <c r="EX607" s="5"/>
      <c r="EY607" s="5"/>
      <c r="EZ607" s="1"/>
      <c r="FA607" s="5"/>
      <c r="FB607" s="1"/>
      <c r="FC607" s="5"/>
      <c r="FD607" s="4"/>
      <c r="FE607" s="4"/>
      <c r="FF607" s="1"/>
      <c r="FG607" s="4"/>
      <c r="FH607" s="1"/>
      <c r="FI607" s="4"/>
      <c r="FJ607" s="4"/>
      <c r="FK607" s="4"/>
      <c r="FL607" s="1"/>
      <c r="FM607" s="4"/>
      <c r="FN607" s="1"/>
      <c r="FO607" s="4"/>
      <c r="FP607" s="4"/>
      <c r="FQ607" s="4"/>
      <c r="FR607" s="1"/>
      <c r="FS607" s="4"/>
      <c r="FT607" s="1"/>
      <c r="FU607" s="4"/>
      <c r="FV607" s="4"/>
      <c r="FW607" s="4"/>
      <c r="FX607" s="1"/>
      <c r="FY607" s="4"/>
      <c r="FZ607" s="1"/>
      <c r="GA607" s="4"/>
      <c r="GB607" s="4"/>
      <c r="GC607" s="4"/>
      <c r="GD607" s="1"/>
      <c r="GE607" s="4"/>
      <c r="GF607" s="1"/>
      <c r="GG607" s="4"/>
      <c r="GH607" s="4"/>
      <c r="GI607" s="4"/>
      <c r="GJ607" s="1"/>
      <c r="GK607" s="4"/>
      <c r="GL607" s="1"/>
      <c r="GM607" s="4"/>
      <c r="GN607" s="4"/>
      <c r="GO607" s="4"/>
      <c r="GP607" s="1"/>
      <c r="GQ607" s="4"/>
      <c r="GR607" s="1"/>
      <c r="GS607" s="4"/>
      <c r="GT607" s="4"/>
      <c r="GU607" s="4"/>
      <c r="GV607" s="1"/>
      <c r="GW607" s="4"/>
      <c r="GX607" s="1"/>
      <c r="GY607" s="4"/>
    </row>
    <row r="608" spans="1:207" s="8" customFormat="1" x14ac:dyDescent="0.25">
      <c r="A608" s="4"/>
      <c r="B608" s="4"/>
      <c r="C608" s="4"/>
      <c r="D608" s="30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6"/>
      <c r="BM608" s="5"/>
      <c r="BN608" s="4"/>
      <c r="BO608" s="7"/>
      <c r="BP608" s="7"/>
      <c r="BQ608" s="4"/>
      <c r="BR608" s="5"/>
      <c r="BS608" s="5"/>
      <c r="BT608" s="1"/>
      <c r="BU608" s="5"/>
      <c r="BV608" s="1"/>
      <c r="BW608" s="5"/>
      <c r="BX608" s="5"/>
      <c r="BY608" s="5"/>
      <c r="BZ608" s="1"/>
      <c r="CA608" s="5"/>
      <c r="CB608" s="1"/>
      <c r="CC608" s="5"/>
      <c r="CD608" s="5"/>
      <c r="CE608" s="5"/>
      <c r="CF608" s="1"/>
      <c r="CG608" s="5"/>
      <c r="CH608" s="1"/>
      <c r="CI608" s="5"/>
      <c r="CJ608" s="5"/>
      <c r="CK608" s="5"/>
      <c r="CL608" s="1"/>
      <c r="CM608" s="5"/>
      <c r="CN608" s="1"/>
      <c r="CO608" s="5"/>
      <c r="CP608" s="5"/>
      <c r="CQ608" s="5"/>
      <c r="CR608" s="1"/>
      <c r="CS608" s="5"/>
      <c r="CT608" s="1"/>
      <c r="CU608" s="5"/>
      <c r="CV608" s="5"/>
      <c r="CW608" s="5"/>
      <c r="CX608" s="1"/>
      <c r="CY608" s="5"/>
      <c r="CZ608" s="1"/>
      <c r="DA608" s="5"/>
      <c r="DB608" s="5"/>
      <c r="DC608" s="5"/>
      <c r="DD608" s="1"/>
      <c r="DE608" s="5"/>
      <c r="DF608" s="1"/>
      <c r="DG608" s="5"/>
      <c r="DH608" s="5"/>
      <c r="DI608" s="5"/>
      <c r="DJ608" s="1"/>
      <c r="DK608" s="5"/>
      <c r="DL608" s="1"/>
      <c r="DM608" s="5"/>
      <c r="DN608" s="5"/>
      <c r="DO608" s="5"/>
      <c r="DP608" s="1"/>
      <c r="DQ608" s="5"/>
      <c r="DR608" s="1"/>
      <c r="DS608" s="5"/>
      <c r="DT608" s="5"/>
      <c r="DU608" s="5"/>
      <c r="DV608" s="1"/>
      <c r="DW608" s="5"/>
      <c r="DX608" s="1"/>
      <c r="DY608" s="5"/>
      <c r="DZ608" s="5"/>
      <c r="EA608" s="5"/>
      <c r="EB608" s="1"/>
      <c r="EC608" s="5"/>
      <c r="ED608" s="1"/>
      <c r="EE608" s="5"/>
      <c r="EF608" s="5"/>
      <c r="EG608" s="5"/>
      <c r="EH608" s="1"/>
      <c r="EI608" s="5"/>
      <c r="EJ608" s="1"/>
      <c r="EK608" s="5"/>
      <c r="EL608" s="5"/>
      <c r="EM608" s="5"/>
      <c r="EN608" s="1"/>
      <c r="EO608" s="5"/>
      <c r="EP608" s="1"/>
      <c r="EQ608" s="5"/>
      <c r="ER608" s="5"/>
      <c r="ES608" s="5"/>
      <c r="ET608" s="1"/>
      <c r="EU608" s="5"/>
      <c r="EV608" s="1"/>
      <c r="EW608" s="5"/>
      <c r="EX608" s="5"/>
      <c r="EY608" s="5"/>
      <c r="EZ608" s="1"/>
      <c r="FA608" s="5"/>
      <c r="FB608" s="1"/>
      <c r="FC608" s="5"/>
      <c r="FD608" s="4"/>
      <c r="FE608" s="4"/>
      <c r="FF608" s="1"/>
      <c r="FG608" s="4"/>
      <c r="FH608" s="1"/>
      <c r="FI608" s="4"/>
      <c r="FJ608" s="4"/>
      <c r="FK608" s="4"/>
      <c r="FL608" s="1"/>
      <c r="FM608" s="4"/>
      <c r="FN608" s="1"/>
      <c r="FO608" s="4"/>
      <c r="FP608" s="4"/>
      <c r="FQ608" s="4"/>
      <c r="FR608" s="1"/>
      <c r="FS608" s="4"/>
      <c r="FT608" s="1"/>
      <c r="FU608" s="4"/>
      <c r="FV608" s="4"/>
      <c r="FW608" s="4"/>
      <c r="FX608" s="1"/>
      <c r="FY608" s="4"/>
      <c r="FZ608" s="1"/>
      <c r="GA608" s="4"/>
      <c r="GB608" s="4"/>
      <c r="GC608" s="4"/>
      <c r="GD608" s="1"/>
      <c r="GE608" s="4"/>
      <c r="GF608" s="1"/>
      <c r="GG608" s="4"/>
      <c r="GH608" s="4"/>
      <c r="GI608" s="4"/>
      <c r="GJ608" s="1"/>
      <c r="GK608" s="4"/>
      <c r="GL608" s="1"/>
      <c r="GM608" s="4"/>
      <c r="GN608" s="4"/>
      <c r="GO608" s="4"/>
      <c r="GP608" s="1"/>
      <c r="GQ608" s="4"/>
      <c r="GR608" s="1"/>
      <c r="GS608" s="4"/>
      <c r="GT608" s="4"/>
      <c r="GU608" s="4"/>
      <c r="GV608" s="1"/>
      <c r="GW608" s="4"/>
      <c r="GX608" s="1"/>
      <c r="GY608" s="4"/>
    </row>
    <row r="609" spans="1:207" s="8" customFormat="1" x14ac:dyDescent="0.25">
      <c r="A609" s="4"/>
      <c r="B609" s="4"/>
      <c r="C609" s="4"/>
      <c r="D609" s="30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6"/>
      <c r="BM609" s="5"/>
      <c r="BN609" s="4"/>
      <c r="BO609" s="7"/>
      <c r="BP609" s="7"/>
      <c r="BQ609" s="4"/>
      <c r="BR609" s="5"/>
      <c r="BS609" s="5"/>
      <c r="BT609" s="1"/>
      <c r="BU609" s="5"/>
      <c r="BV609" s="1"/>
      <c r="BW609" s="5"/>
      <c r="BX609" s="5"/>
      <c r="BY609" s="5"/>
      <c r="BZ609" s="1"/>
      <c r="CA609" s="5"/>
      <c r="CB609" s="1"/>
      <c r="CC609" s="5"/>
      <c r="CD609" s="5"/>
      <c r="CE609" s="5"/>
      <c r="CF609" s="1"/>
      <c r="CG609" s="5"/>
      <c r="CH609" s="1"/>
      <c r="CI609" s="5"/>
      <c r="CJ609" s="5"/>
      <c r="CK609" s="5"/>
      <c r="CL609" s="1"/>
      <c r="CM609" s="5"/>
      <c r="CN609" s="1"/>
      <c r="CO609" s="5"/>
      <c r="CP609" s="5"/>
      <c r="CQ609" s="5"/>
      <c r="CR609" s="1"/>
      <c r="CS609" s="5"/>
      <c r="CT609" s="1"/>
      <c r="CU609" s="5"/>
      <c r="CV609" s="5"/>
      <c r="CW609" s="5"/>
      <c r="CX609" s="1"/>
      <c r="CY609" s="5"/>
      <c r="CZ609" s="1"/>
      <c r="DA609" s="5"/>
      <c r="DB609" s="5"/>
      <c r="DC609" s="5"/>
      <c r="DD609" s="1"/>
      <c r="DE609" s="5"/>
      <c r="DF609" s="1"/>
      <c r="DG609" s="5"/>
      <c r="DH609" s="5"/>
      <c r="DI609" s="5"/>
      <c r="DJ609" s="1"/>
      <c r="DK609" s="5"/>
      <c r="DL609" s="1"/>
      <c r="DM609" s="5"/>
      <c r="DN609" s="5"/>
      <c r="DO609" s="5"/>
      <c r="DP609" s="1"/>
      <c r="DQ609" s="5"/>
      <c r="DR609" s="1"/>
      <c r="DS609" s="5"/>
      <c r="DT609" s="5"/>
      <c r="DU609" s="5"/>
      <c r="DV609" s="1"/>
      <c r="DW609" s="5"/>
      <c r="DX609" s="1"/>
      <c r="DY609" s="5"/>
      <c r="DZ609" s="5"/>
      <c r="EA609" s="5"/>
      <c r="EB609" s="1"/>
      <c r="EC609" s="5"/>
      <c r="ED609" s="1"/>
      <c r="EE609" s="5"/>
      <c r="EF609" s="5"/>
      <c r="EG609" s="5"/>
      <c r="EH609" s="1"/>
      <c r="EI609" s="5"/>
      <c r="EJ609" s="1"/>
      <c r="EK609" s="5"/>
      <c r="EL609" s="5"/>
      <c r="EM609" s="5"/>
      <c r="EN609" s="1"/>
      <c r="EO609" s="5"/>
      <c r="EP609" s="1"/>
      <c r="EQ609" s="5"/>
      <c r="ER609" s="5"/>
      <c r="ES609" s="5"/>
      <c r="ET609" s="1"/>
      <c r="EU609" s="5"/>
      <c r="EV609" s="1"/>
      <c r="EW609" s="5"/>
      <c r="EX609" s="5"/>
      <c r="EY609" s="5"/>
      <c r="EZ609" s="1"/>
      <c r="FA609" s="5"/>
      <c r="FB609" s="1"/>
      <c r="FC609" s="5"/>
      <c r="FD609" s="4"/>
      <c r="FE609" s="4"/>
      <c r="FF609" s="1"/>
      <c r="FG609" s="4"/>
      <c r="FH609" s="1"/>
      <c r="FI609" s="4"/>
      <c r="FJ609" s="4"/>
      <c r="FK609" s="4"/>
      <c r="FL609" s="1"/>
      <c r="FM609" s="4"/>
      <c r="FN609" s="1"/>
      <c r="FO609" s="4"/>
      <c r="FP609" s="4"/>
      <c r="FQ609" s="4"/>
      <c r="FR609" s="1"/>
      <c r="FS609" s="4"/>
      <c r="FT609" s="1"/>
      <c r="FU609" s="4"/>
      <c r="FV609" s="4"/>
      <c r="FW609" s="4"/>
      <c r="FX609" s="1"/>
      <c r="FY609" s="4"/>
      <c r="FZ609" s="1"/>
      <c r="GA609" s="4"/>
      <c r="GB609" s="4"/>
      <c r="GC609" s="4"/>
      <c r="GD609" s="1"/>
      <c r="GE609" s="4"/>
      <c r="GF609" s="1"/>
      <c r="GG609" s="4"/>
      <c r="GH609" s="4"/>
      <c r="GI609" s="4"/>
      <c r="GJ609" s="1"/>
      <c r="GK609" s="4"/>
      <c r="GL609" s="1"/>
      <c r="GM609" s="4"/>
      <c r="GN609" s="4"/>
      <c r="GO609" s="4"/>
      <c r="GP609" s="1"/>
      <c r="GQ609" s="4"/>
      <c r="GR609" s="1"/>
      <c r="GS609" s="4"/>
      <c r="GT609" s="4"/>
      <c r="GU609" s="4"/>
      <c r="GV609" s="1"/>
      <c r="GW609" s="4"/>
      <c r="GX609" s="1"/>
      <c r="GY609" s="4"/>
    </row>
    <row r="610" spans="1:207" s="8" customFormat="1" x14ac:dyDescent="0.25">
      <c r="A610" s="4"/>
      <c r="B610" s="4"/>
      <c r="C610" s="4"/>
      <c r="D610" s="30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6"/>
      <c r="BM610" s="5"/>
      <c r="BN610" s="4"/>
      <c r="BO610" s="7"/>
      <c r="BP610" s="7"/>
      <c r="BQ610" s="4"/>
      <c r="BR610" s="5"/>
      <c r="BS610" s="5"/>
      <c r="BT610" s="1"/>
      <c r="BU610" s="5"/>
      <c r="BV610" s="1"/>
      <c r="BW610" s="5"/>
      <c r="BX610" s="5"/>
      <c r="BY610" s="5"/>
      <c r="BZ610" s="1"/>
      <c r="CA610" s="5"/>
      <c r="CB610" s="1"/>
      <c r="CC610" s="5"/>
      <c r="CD610" s="5"/>
      <c r="CE610" s="5"/>
      <c r="CF610" s="1"/>
      <c r="CG610" s="5"/>
      <c r="CH610" s="1"/>
      <c r="CI610" s="5"/>
      <c r="CJ610" s="5"/>
      <c r="CK610" s="5"/>
      <c r="CL610" s="1"/>
      <c r="CM610" s="5"/>
      <c r="CN610" s="1"/>
      <c r="CO610" s="5"/>
      <c r="CP610" s="5"/>
      <c r="CQ610" s="5"/>
      <c r="CR610" s="1"/>
      <c r="CS610" s="5"/>
      <c r="CT610" s="1"/>
      <c r="CU610" s="5"/>
      <c r="CV610" s="5"/>
      <c r="CW610" s="5"/>
      <c r="CX610" s="1"/>
      <c r="CY610" s="5"/>
      <c r="CZ610" s="1"/>
      <c r="DA610" s="5"/>
      <c r="DB610" s="5"/>
      <c r="DC610" s="5"/>
      <c r="DD610" s="1"/>
      <c r="DE610" s="5"/>
      <c r="DF610" s="1"/>
      <c r="DG610" s="5"/>
      <c r="DH610" s="5"/>
      <c r="DI610" s="5"/>
      <c r="DJ610" s="1"/>
      <c r="DK610" s="5"/>
      <c r="DL610" s="1"/>
      <c r="DM610" s="5"/>
      <c r="DN610" s="5"/>
      <c r="DO610" s="5"/>
      <c r="DP610" s="1"/>
      <c r="DQ610" s="5"/>
      <c r="DR610" s="1"/>
      <c r="DS610" s="5"/>
      <c r="DT610" s="5"/>
      <c r="DU610" s="5"/>
      <c r="DV610" s="1"/>
      <c r="DW610" s="5"/>
      <c r="DX610" s="1"/>
      <c r="DY610" s="5"/>
      <c r="DZ610" s="5"/>
      <c r="EA610" s="5"/>
      <c r="EB610" s="1"/>
      <c r="EC610" s="5"/>
      <c r="ED610" s="1"/>
      <c r="EE610" s="5"/>
      <c r="EF610" s="5"/>
      <c r="EG610" s="5"/>
      <c r="EH610" s="1"/>
      <c r="EI610" s="5"/>
      <c r="EJ610" s="1"/>
      <c r="EK610" s="5"/>
      <c r="EL610" s="5"/>
      <c r="EM610" s="5"/>
      <c r="EN610" s="1"/>
      <c r="EO610" s="5"/>
      <c r="EP610" s="1"/>
      <c r="EQ610" s="5"/>
      <c r="ER610" s="5"/>
      <c r="ES610" s="5"/>
      <c r="ET610" s="1"/>
      <c r="EU610" s="5"/>
      <c r="EV610" s="1"/>
      <c r="EW610" s="5"/>
      <c r="EX610" s="5"/>
      <c r="EY610" s="5"/>
      <c r="EZ610" s="1"/>
      <c r="FA610" s="5"/>
      <c r="FB610" s="1"/>
      <c r="FC610" s="5"/>
      <c r="FD610" s="4"/>
      <c r="FE610" s="4"/>
      <c r="FF610" s="1"/>
      <c r="FG610" s="4"/>
      <c r="FH610" s="1"/>
      <c r="FI610" s="4"/>
      <c r="FJ610" s="4"/>
      <c r="FK610" s="4"/>
      <c r="FL610" s="1"/>
      <c r="FM610" s="4"/>
      <c r="FN610" s="1"/>
      <c r="FO610" s="4"/>
      <c r="FP610" s="4"/>
      <c r="FQ610" s="4"/>
      <c r="FR610" s="1"/>
      <c r="FS610" s="4"/>
      <c r="FT610" s="1"/>
      <c r="FU610" s="4"/>
      <c r="FV610" s="4"/>
      <c r="FW610" s="4"/>
      <c r="FX610" s="1"/>
      <c r="FY610" s="4"/>
      <c r="FZ610" s="1"/>
      <c r="GA610" s="4"/>
      <c r="GB610" s="4"/>
      <c r="GC610" s="4"/>
      <c r="GD610" s="1"/>
      <c r="GE610" s="4"/>
      <c r="GF610" s="1"/>
      <c r="GG610" s="4"/>
      <c r="GH610" s="4"/>
      <c r="GI610" s="4"/>
      <c r="GJ610" s="1"/>
      <c r="GK610" s="4"/>
      <c r="GL610" s="1"/>
      <c r="GM610" s="4"/>
      <c r="GN610" s="4"/>
      <c r="GO610" s="4"/>
      <c r="GP610" s="1"/>
      <c r="GQ610" s="4"/>
      <c r="GR610" s="1"/>
      <c r="GS610" s="4"/>
      <c r="GT610" s="4"/>
      <c r="GU610" s="4"/>
      <c r="GV610" s="1"/>
      <c r="GW610" s="4"/>
      <c r="GX610" s="1"/>
      <c r="GY610" s="4"/>
    </row>
    <row r="611" spans="1:207" s="8" customFormat="1" x14ac:dyDescent="0.25">
      <c r="A611" s="4"/>
      <c r="B611" s="4"/>
      <c r="C611" s="4"/>
      <c r="D611" s="30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6"/>
      <c r="BM611" s="5"/>
      <c r="BN611" s="4"/>
      <c r="BO611" s="7"/>
      <c r="BP611" s="7"/>
      <c r="BQ611" s="4"/>
      <c r="BR611" s="5"/>
      <c r="BS611" s="5"/>
      <c r="BT611" s="1"/>
      <c r="BU611" s="5"/>
      <c r="BV611" s="1"/>
      <c r="BW611" s="5"/>
      <c r="BX611" s="5"/>
      <c r="BY611" s="5"/>
      <c r="BZ611" s="1"/>
      <c r="CA611" s="5"/>
      <c r="CB611" s="1"/>
      <c r="CC611" s="5"/>
      <c r="CD611" s="5"/>
      <c r="CE611" s="5"/>
      <c r="CF611" s="1"/>
      <c r="CG611" s="5"/>
      <c r="CH611" s="1"/>
      <c r="CI611" s="5"/>
      <c r="CJ611" s="5"/>
      <c r="CK611" s="5"/>
      <c r="CL611" s="1"/>
      <c r="CM611" s="5"/>
      <c r="CN611" s="1"/>
      <c r="CO611" s="5"/>
      <c r="CP611" s="5"/>
      <c r="CQ611" s="5"/>
      <c r="CR611" s="1"/>
      <c r="CS611" s="5"/>
      <c r="CT611" s="1"/>
      <c r="CU611" s="5"/>
      <c r="CV611" s="5"/>
      <c r="CW611" s="5"/>
      <c r="CX611" s="1"/>
      <c r="CY611" s="5"/>
      <c r="CZ611" s="1"/>
      <c r="DA611" s="5"/>
      <c r="DB611" s="5"/>
      <c r="DC611" s="5"/>
      <c r="DD611" s="1"/>
      <c r="DE611" s="5"/>
      <c r="DF611" s="1"/>
      <c r="DG611" s="5"/>
      <c r="DH611" s="5"/>
      <c r="DI611" s="5"/>
      <c r="DJ611" s="1"/>
      <c r="DK611" s="5"/>
      <c r="DL611" s="1"/>
      <c r="DM611" s="5"/>
      <c r="DN611" s="5"/>
      <c r="DO611" s="5"/>
      <c r="DP611" s="1"/>
      <c r="DQ611" s="5"/>
      <c r="DR611" s="1"/>
      <c r="DS611" s="5"/>
      <c r="DT611" s="5"/>
      <c r="DU611" s="5"/>
      <c r="DV611" s="1"/>
      <c r="DW611" s="5"/>
      <c r="DX611" s="1"/>
      <c r="DY611" s="5"/>
      <c r="DZ611" s="5"/>
      <c r="EA611" s="5"/>
      <c r="EB611" s="1"/>
      <c r="EC611" s="5"/>
      <c r="ED611" s="1"/>
      <c r="EE611" s="5"/>
      <c r="EF611" s="5"/>
      <c r="EG611" s="5"/>
      <c r="EH611" s="1"/>
      <c r="EI611" s="5"/>
      <c r="EJ611" s="1"/>
      <c r="EK611" s="5"/>
      <c r="EL611" s="5"/>
      <c r="EM611" s="5"/>
      <c r="EN611" s="1"/>
      <c r="EO611" s="5"/>
      <c r="EP611" s="1"/>
      <c r="EQ611" s="5"/>
      <c r="ER611" s="5"/>
      <c r="ES611" s="5"/>
      <c r="ET611" s="1"/>
      <c r="EU611" s="5"/>
      <c r="EV611" s="1"/>
      <c r="EW611" s="5"/>
      <c r="EX611" s="5"/>
      <c r="EY611" s="5"/>
      <c r="EZ611" s="1"/>
      <c r="FA611" s="5"/>
      <c r="FB611" s="1"/>
      <c r="FC611" s="5"/>
      <c r="FD611" s="4"/>
      <c r="FE611" s="4"/>
      <c r="FF611" s="1"/>
      <c r="FG611" s="4"/>
      <c r="FH611" s="1"/>
      <c r="FI611" s="4"/>
      <c r="FJ611" s="4"/>
      <c r="FK611" s="4"/>
      <c r="FL611" s="1"/>
      <c r="FM611" s="4"/>
      <c r="FN611" s="1"/>
      <c r="FO611" s="4"/>
      <c r="FP611" s="4"/>
      <c r="FQ611" s="4"/>
      <c r="FR611" s="1"/>
      <c r="FS611" s="4"/>
      <c r="FT611" s="1"/>
      <c r="FU611" s="4"/>
      <c r="FV611" s="4"/>
      <c r="FW611" s="4"/>
      <c r="FX611" s="1"/>
      <c r="FY611" s="4"/>
      <c r="FZ611" s="1"/>
      <c r="GA611" s="4"/>
      <c r="GB611" s="4"/>
      <c r="GC611" s="4"/>
      <c r="GD611" s="1"/>
      <c r="GE611" s="4"/>
      <c r="GF611" s="1"/>
      <c r="GG611" s="4"/>
      <c r="GH611" s="4"/>
      <c r="GI611" s="4"/>
      <c r="GJ611" s="1"/>
      <c r="GK611" s="4"/>
      <c r="GL611" s="1"/>
      <c r="GM611" s="4"/>
      <c r="GN611" s="4"/>
      <c r="GO611" s="4"/>
      <c r="GP611" s="1"/>
      <c r="GQ611" s="4"/>
      <c r="GR611" s="1"/>
      <c r="GS611" s="4"/>
      <c r="GT611" s="4"/>
      <c r="GU611" s="4"/>
      <c r="GV611" s="1"/>
      <c r="GW611" s="4"/>
      <c r="GX611" s="1"/>
      <c r="GY611" s="4"/>
    </row>
    <row r="612" spans="1:207" s="8" customFormat="1" x14ac:dyDescent="0.25">
      <c r="A612" s="4"/>
      <c r="B612" s="4"/>
      <c r="C612" s="4"/>
      <c r="D612" s="30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6"/>
      <c r="BM612" s="5"/>
      <c r="BN612" s="4"/>
      <c r="BO612" s="7"/>
      <c r="BP612" s="7"/>
      <c r="BQ612" s="4"/>
      <c r="BR612" s="5"/>
      <c r="BS612" s="5"/>
      <c r="BT612" s="1"/>
      <c r="BU612" s="5"/>
      <c r="BV612" s="1"/>
      <c r="BW612" s="5"/>
      <c r="BX612" s="5"/>
      <c r="BY612" s="5"/>
      <c r="BZ612" s="1"/>
      <c r="CA612" s="5"/>
      <c r="CB612" s="1"/>
      <c r="CC612" s="5"/>
      <c r="CD612" s="5"/>
      <c r="CE612" s="5"/>
      <c r="CF612" s="1"/>
      <c r="CG612" s="5"/>
      <c r="CH612" s="1"/>
      <c r="CI612" s="5"/>
      <c r="CJ612" s="5"/>
      <c r="CK612" s="5"/>
      <c r="CL612" s="1"/>
      <c r="CM612" s="5"/>
      <c r="CN612" s="1"/>
      <c r="CO612" s="5"/>
      <c r="CP612" s="5"/>
      <c r="CQ612" s="5"/>
      <c r="CR612" s="1"/>
      <c r="CS612" s="5"/>
      <c r="CT612" s="1"/>
      <c r="CU612" s="5"/>
      <c r="CV612" s="5"/>
      <c r="CW612" s="5"/>
      <c r="CX612" s="1"/>
      <c r="CY612" s="5"/>
      <c r="CZ612" s="1"/>
      <c r="DA612" s="5"/>
      <c r="DB612" s="5"/>
      <c r="DC612" s="5"/>
      <c r="DD612" s="1"/>
      <c r="DE612" s="5"/>
      <c r="DF612" s="1"/>
      <c r="DG612" s="5"/>
      <c r="DH612" s="5"/>
      <c r="DI612" s="5"/>
      <c r="DJ612" s="1"/>
      <c r="DK612" s="5"/>
      <c r="DL612" s="1"/>
      <c r="DM612" s="5"/>
      <c r="DN612" s="5"/>
      <c r="DO612" s="5"/>
      <c r="DP612" s="1"/>
      <c r="DQ612" s="5"/>
      <c r="DR612" s="1"/>
      <c r="DS612" s="5"/>
      <c r="DT612" s="5"/>
      <c r="DU612" s="5"/>
      <c r="DV612" s="1"/>
      <c r="DW612" s="5"/>
      <c r="DX612" s="1"/>
      <c r="DY612" s="5"/>
      <c r="DZ612" s="5"/>
      <c r="EA612" s="5"/>
      <c r="EB612" s="1"/>
      <c r="EC612" s="5"/>
      <c r="ED612" s="1"/>
      <c r="EE612" s="5"/>
      <c r="EF612" s="5"/>
      <c r="EG612" s="5"/>
      <c r="EH612" s="1"/>
      <c r="EI612" s="5"/>
      <c r="EJ612" s="1"/>
      <c r="EK612" s="5"/>
      <c r="EL612" s="5"/>
      <c r="EM612" s="5"/>
      <c r="EN612" s="1"/>
      <c r="EO612" s="5"/>
      <c r="EP612" s="1"/>
      <c r="EQ612" s="5"/>
      <c r="ER612" s="5"/>
      <c r="ES612" s="5"/>
      <c r="ET612" s="1"/>
      <c r="EU612" s="5"/>
      <c r="EV612" s="1"/>
      <c r="EW612" s="5"/>
      <c r="EX612" s="5"/>
      <c r="EY612" s="5"/>
      <c r="EZ612" s="1"/>
      <c r="FA612" s="5"/>
      <c r="FB612" s="1"/>
      <c r="FC612" s="5"/>
      <c r="FD612" s="4"/>
      <c r="FE612" s="4"/>
      <c r="FF612" s="1"/>
      <c r="FG612" s="4"/>
      <c r="FH612" s="1"/>
      <c r="FI612" s="4"/>
      <c r="FJ612" s="4"/>
      <c r="FK612" s="4"/>
      <c r="FL612" s="1"/>
      <c r="FM612" s="4"/>
      <c r="FN612" s="1"/>
      <c r="FO612" s="4"/>
      <c r="FP612" s="4"/>
      <c r="FQ612" s="4"/>
      <c r="FR612" s="1"/>
      <c r="FS612" s="4"/>
      <c r="FT612" s="1"/>
      <c r="FU612" s="4"/>
      <c r="FV612" s="4"/>
      <c r="FW612" s="4"/>
      <c r="FX612" s="1"/>
      <c r="FY612" s="4"/>
      <c r="FZ612" s="1"/>
      <c r="GA612" s="4"/>
      <c r="GB612" s="4"/>
      <c r="GC612" s="4"/>
      <c r="GD612" s="1"/>
      <c r="GE612" s="4"/>
      <c r="GF612" s="1"/>
      <c r="GG612" s="4"/>
      <c r="GH612" s="4"/>
      <c r="GI612" s="4"/>
      <c r="GJ612" s="1"/>
      <c r="GK612" s="4"/>
      <c r="GL612" s="1"/>
      <c r="GM612" s="4"/>
      <c r="GN612" s="4"/>
      <c r="GO612" s="4"/>
      <c r="GP612" s="1"/>
      <c r="GQ612" s="4"/>
      <c r="GR612" s="1"/>
      <c r="GS612" s="4"/>
      <c r="GT612" s="4"/>
      <c r="GU612" s="4"/>
      <c r="GV612" s="1"/>
      <c r="GW612" s="4"/>
      <c r="GX612" s="1"/>
      <c r="GY612" s="4"/>
    </row>
    <row r="613" spans="1:207" s="8" customFormat="1" x14ac:dyDescent="0.25">
      <c r="A613" s="4"/>
      <c r="B613" s="4"/>
      <c r="C613" s="4"/>
      <c r="D613" s="30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6"/>
      <c r="BM613" s="5"/>
      <c r="BN613" s="4"/>
      <c r="BO613" s="7"/>
      <c r="BP613" s="7"/>
      <c r="BQ613" s="4"/>
      <c r="BR613" s="5"/>
      <c r="BS613" s="5"/>
      <c r="BT613" s="1"/>
      <c r="BU613" s="5"/>
      <c r="BV613" s="1"/>
      <c r="BW613" s="5"/>
      <c r="BX613" s="5"/>
      <c r="BY613" s="5"/>
      <c r="BZ613" s="1"/>
      <c r="CA613" s="5"/>
      <c r="CB613" s="1"/>
      <c r="CC613" s="5"/>
      <c r="CD613" s="5"/>
      <c r="CE613" s="5"/>
      <c r="CF613" s="1"/>
      <c r="CG613" s="5"/>
      <c r="CH613" s="1"/>
      <c r="CI613" s="5"/>
      <c r="CJ613" s="5"/>
      <c r="CK613" s="5"/>
      <c r="CL613" s="1"/>
      <c r="CM613" s="5"/>
      <c r="CN613" s="1"/>
      <c r="CO613" s="5"/>
      <c r="CP613" s="5"/>
      <c r="CQ613" s="5"/>
      <c r="CR613" s="1"/>
      <c r="CS613" s="5"/>
      <c r="CT613" s="1"/>
      <c r="CU613" s="5"/>
      <c r="CV613" s="5"/>
      <c r="CW613" s="5"/>
      <c r="CX613" s="1"/>
      <c r="CY613" s="5"/>
      <c r="CZ613" s="1"/>
      <c r="DA613" s="5"/>
      <c r="DB613" s="5"/>
      <c r="DC613" s="5"/>
      <c r="DD613" s="1"/>
      <c r="DE613" s="5"/>
      <c r="DF613" s="1"/>
      <c r="DG613" s="5"/>
      <c r="DH613" s="5"/>
      <c r="DI613" s="5"/>
      <c r="DJ613" s="1"/>
      <c r="DK613" s="5"/>
      <c r="DL613" s="1"/>
      <c r="DM613" s="5"/>
      <c r="DN613" s="5"/>
      <c r="DO613" s="5"/>
      <c r="DP613" s="1"/>
      <c r="DQ613" s="5"/>
      <c r="DR613" s="1"/>
      <c r="DS613" s="5"/>
      <c r="DT613" s="5"/>
      <c r="DU613" s="5"/>
      <c r="DV613" s="1"/>
      <c r="DW613" s="5"/>
      <c r="DX613" s="1"/>
      <c r="DY613" s="5"/>
      <c r="DZ613" s="5"/>
      <c r="EA613" s="5"/>
      <c r="EB613" s="1"/>
      <c r="EC613" s="5"/>
      <c r="ED613" s="1"/>
      <c r="EE613" s="5"/>
      <c r="EF613" s="5"/>
      <c r="EG613" s="5"/>
      <c r="EH613" s="1"/>
      <c r="EI613" s="5"/>
      <c r="EJ613" s="1"/>
      <c r="EK613" s="5"/>
      <c r="EL613" s="5"/>
      <c r="EM613" s="5"/>
      <c r="EN613" s="1"/>
      <c r="EO613" s="5"/>
      <c r="EP613" s="1"/>
      <c r="EQ613" s="5"/>
      <c r="ER613" s="5"/>
      <c r="ES613" s="5"/>
      <c r="ET613" s="1"/>
      <c r="EU613" s="5"/>
      <c r="EV613" s="1"/>
      <c r="EW613" s="5"/>
      <c r="EX613" s="5"/>
      <c r="EY613" s="5"/>
      <c r="EZ613" s="1"/>
      <c r="FA613" s="5"/>
      <c r="FB613" s="1"/>
      <c r="FC613" s="5"/>
      <c r="FD613" s="4"/>
      <c r="FE613" s="4"/>
      <c r="FF613" s="1"/>
      <c r="FG613" s="4"/>
      <c r="FH613" s="1"/>
      <c r="FI613" s="4"/>
      <c r="FJ613" s="4"/>
      <c r="FK613" s="4"/>
      <c r="FL613" s="1"/>
      <c r="FM613" s="4"/>
      <c r="FN613" s="1"/>
      <c r="FO613" s="4"/>
      <c r="FP613" s="4"/>
      <c r="FQ613" s="4"/>
      <c r="FR613" s="1"/>
      <c r="FS613" s="4"/>
      <c r="FT613" s="1"/>
      <c r="FU613" s="4"/>
      <c r="FV613" s="4"/>
      <c r="FW613" s="4"/>
      <c r="FX613" s="1"/>
      <c r="FY613" s="4"/>
      <c r="FZ613" s="1"/>
      <c r="GA613" s="4"/>
      <c r="GB613" s="4"/>
      <c r="GC613" s="4"/>
      <c r="GD613" s="1"/>
      <c r="GE613" s="4"/>
      <c r="GF613" s="1"/>
      <c r="GG613" s="4"/>
      <c r="GH613" s="4"/>
      <c r="GI613" s="4"/>
      <c r="GJ613" s="1"/>
      <c r="GK613" s="4"/>
      <c r="GL613" s="1"/>
      <c r="GM613" s="4"/>
      <c r="GN613" s="4"/>
      <c r="GO613" s="4"/>
      <c r="GP613" s="1"/>
      <c r="GQ613" s="4"/>
      <c r="GR613" s="1"/>
      <c r="GS613" s="4"/>
      <c r="GT613" s="4"/>
      <c r="GU613" s="4"/>
      <c r="GV613" s="1"/>
      <c r="GW613" s="4"/>
      <c r="GX613" s="1"/>
      <c r="GY613" s="4"/>
    </row>
    <row r="614" spans="1:207" s="8" customFormat="1" x14ac:dyDescent="0.25">
      <c r="A614" s="4"/>
      <c r="B614" s="4"/>
      <c r="C614" s="4"/>
      <c r="D614" s="30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6"/>
      <c r="BM614" s="5"/>
      <c r="BN614" s="4"/>
      <c r="BO614" s="7"/>
      <c r="BP614" s="7"/>
      <c r="BQ614" s="4"/>
      <c r="BR614" s="5"/>
      <c r="BS614" s="5"/>
      <c r="BT614" s="1"/>
      <c r="BU614" s="5"/>
      <c r="BV614" s="1"/>
      <c r="BW614" s="5"/>
      <c r="BX614" s="5"/>
      <c r="BY614" s="5"/>
      <c r="BZ614" s="1"/>
      <c r="CA614" s="5"/>
      <c r="CB614" s="1"/>
      <c r="CC614" s="5"/>
      <c r="CD614" s="5"/>
      <c r="CE614" s="5"/>
      <c r="CF614" s="1"/>
      <c r="CG614" s="5"/>
      <c r="CH614" s="1"/>
      <c r="CI614" s="5"/>
      <c r="CJ614" s="5"/>
      <c r="CK614" s="5"/>
      <c r="CL614" s="1"/>
      <c r="CM614" s="5"/>
      <c r="CN614" s="1"/>
      <c r="CO614" s="5"/>
      <c r="CP614" s="5"/>
      <c r="CQ614" s="5"/>
      <c r="CR614" s="1"/>
      <c r="CS614" s="5"/>
      <c r="CT614" s="1"/>
      <c r="CU614" s="5"/>
      <c r="CV614" s="5"/>
      <c r="CW614" s="5"/>
      <c r="CX614" s="1"/>
      <c r="CY614" s="5"/>
      <c r="CZ614" s="1"/>
      <c r="DA614" s="5"/>
      <c r="DB614" s="5"/>
      <c r="DC614" s="5"/>
      <c r="DD614" s="1"/>
      <c r="DE614" s="5"/>
      <c r="DF614" s="1"/>
      <c r="DG614" s="5"/>
      <c r="DH614" s="5"/>
      <c r="DI614" s="5"/>
      <c r="DJ614" s="1"/>
      <c r="DK614" s="5"/>
      <c r="DL614" s="1"/>
      <c r="DM614" s="5"/>
      <c r="DN614" s="5"/>
      <c r="DO614" s="5"/>
      <c r="DP614" s="1"/>
      <c r="DQ614" s="5"/>
      <c r="DR614" s="1"/>
      <c r="DS614" s="5"/>
      <c r="DT614" s="5"/>
      <c r="DU614" s="5"/>
      <c r="DV614" s="1"/>
      <c r="DW614" s="5"/>
      <c r="DX614" s="1"/>
      <c r="DY614" s="5"/>
      <c r="DZ614" s="5"/>
      <c r="EA614" s="5"/>
      <c r="EB614" s="1"/>
      <c r="EC614" s="5"/>
      <c r="ED614" s="1"/>
      <c r="EE614" s="5"/>
      <c r="EF614" s="5"/>
      <c r="EG614" s="5"/>
      <c r="EH614" s="1"/>
      <c r="EI614" s="5"/>
      <c r="EJ614" s="1"/>
      <c r="EK614" s="5"/>
      <c r="EL614" s="5"/>
      <c r="EM614" s="5"/>
      <c r="EN614" s="1"/>
      <c r="EO614" s="5"/>
      <c r="EP614" s="1"/>
      <c r="EQ614" s="5"/>
      <c r="ER614" s="5"/>
      <c r="ES614" s="5"/>
      <c r="ET614" s="1"/>
      <c r="EU614" s="5"/>
      <c r="EV614" s="1"/>
      <c r="EW614" s="5"/>
      <c r="EX614" s="5"/>
      <c r="EY614" s="5"/>
      <c r="EZ614" s="1"/>
      <c r="FA614" s="5"/>
      <c r="FB614" s="1"/>
      <c r="FC614" s="5"/>
      <c r="FD614" s="4"/>
      <c r="FE614" s="4"/>
      <c r="FF614" s="1"/>
      <c r="FG614" s="4"/>
      <c r="FH614" s="1"/>
      <c r="FI614" s="4"/>
      <c r="FJ614" s="4"/>
      <c r="FK614" s="4"/>
      <c r="FL614" s="1"/>
      <c r="FM614" s="4"/>
      <c r="FN614" s="1"/>
      <c r="FO614" s="4"/>
      <c r="FP614" s="4"/>
      <c r="FQ614" s="4"/>
      <c r="FR614" s="1"/>
      <c r="FS614" s="4"/>
      <c r="FT614" s="1"/>
      <c r="FU614" s="4"/>
      <c r="FV614" s="4"/>
      <c r="FW614" s="4"/>
      <c r="FX614" s="1"/>
      <c r="FY614" s="4"/>
      <c r="FZ614" s="1"/>
      <c r="GA614" s="4"/>
      <c r="GB614" s="4"/>
      <c r="GC614" s="4"/>
      <c r="GD614" s="1"/>
      <c r="GE614" s="4"/>
      <c r="GF614" s="1"/>
      <c r="GG614" s="4"/>
      <c r="GH614" s="4"/>
      <c r="GI614" s="4"/>
      <c r="GJ614" s="1"/>
      <c r="GK614" s="4"/>
      <c r="GL614" s="1"/>
      <c r="GM614" s="4"/>
      <c r="GN614" s="4"/>
      <c r="GO614" s="4"/>
      <c r="GP614" s="1"/>
      <c r="GQ614" s="4"/>
      <c r="GR614" s="1"/>
      <c r="GS614" s="4"/>
      <c r="GT614" s="4"/>
      <c r="GU614" s="4"/>
      <c r="GV614" s="1"/>
      <c r="GW614" s="4"/>
      <c r="GX614" s="1"/>
      <c r="GY614" s="4"/>
    </row>
    <row r="615" spans="1:207" s="8" customFormat="1" x14ac:dyDescent="0.25">
      <c r="A615" s="4"/>
      <c r="B615" s="4"/>
      <c r="C615" s="4"/>
      <c r="D615" s="30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6"/>
      <c r="BM615" s="5"/>
      <c r="BN615" s="4"/>
      <c r="BO615" s="7"/>
      <c r="BP615" s="7"/>
      <c r="BQ615" s="4"/>
      <c r="BR615" s="5"/>
      <c r="BS615" s="5"/>
      <c r="BT615" s="1"/>
      <c r="BU615" s="5"/>
      <c r="BV615" s="1"/>
      <c r="BW615" s="5"/>
      <c r="BX615" s="5"/>
      <c r="BY615" s="5"/>
      <c r="BZ615" s="1"/>
      <c r="CA615" s="5"/>
      <c r="CB615" s="1"/>
      <c r="CC615" s="5"/>
      <c r="CD615" s="5"/>
      <c r="CE615" s="5"/>
      <c r="CF615" s="1"/>
      <c r="CG615" s="5"/>
      <c r="CH615" s="1"/>
      <c r="CI615" s="5"/>
      <c r="CJ615" s="5"/>
      <c r="CK615" s="5"/>
      <c r="CL615" s="1"/>
      <c r="CM615" s="5"/>
      <c r="CN615" s="1"/>
      <c r="CO615" s="5"/>
      <c r="CP615" s="5"/>
      <c r="CQ615" s="5"/>
      <c r="CR615" s="1"/>
      <c r="CS615" s="5"/>
      <c r="CT615" s="1"/>
      <c r="CU615" s="5"/>
      <c r="CV615" s="5"/>
      <c r="CW615" s="5"/>
      <c r="CX615" s="1"/>
      <c r="CY615" s="5"/>
      <c r="CZ615" s="1"/>
      <c r="DA615" s="5"/>
      <c r="DB615" s="5"/>
      <c r="DC615" s="5"/>
      <c r="DD615" s="1"/>
      <c r="DE615" s="5"/>
      <c r="DF615" s="1"/>
      <c r="DG615" s="5"/>
      <c r="DH615" s="5"/>
      <c r="DI615" s="5"/>
      <c r="DJ615" s="1"/>
      <c r="DK615" s="5"/>
      <c r="DL615" s="1"/>
      <c r="DM615" s="5"/>
      <c r="DN615" s="5"/>
      <c r="DO615" s="5"/>
      <c r="DP615" s="1"/>
      <c r="DQ615" s="5"/>
      <c r="DR615" s="1"/>
      <c r="DS615" s="5"/>
      <c r="DT615" s="5"/>
      <c r="DU615" s="5"/>
      <c r="DV615" s="1"/>
      <c r="DW615" s="5"/>
      <c r="DX615" s="1"/>
      <c r="DY615" s="5"/>
      <c r="DZ615" s="5"/>
      <c r="EA615" s="5"/>
      <c r="EB615" s="1"/>
      <c r="EC615" s="5"/>
      <c r="ED615" s="1"/>
      <c r="EE615" s="5"/>
      <c r="EF615" s="5"/>
      <c r="EG615" s="5"/>
      <c r="EH615" s="1"/>
      <c r="EI615" s="5"/>
      <c r="EJ615" s="1"/>
      <c r="EK615" s="5"/>
      <c r="EL615" s="5"/>
      <c r="EM615" s="5"/>
      <c r="EN615" s="1"/>
      <c r="EO615" s="5"/>
      <c r="EP615" s="1"/>
      <c r="EQ615" s="5"/>
      <c r="ER615" s="5"/>
      <c r="ES615" s="5"/>
      <c r="ET615" s="1"/>
      <c r="EU615" s="5"/>
      <c r="EV615" s="1"/>
      <c r="EW615" s="5"/>
      <c r="EX615" s="5"/>
      <c r="EY615" s="5"/>
      <c r="EZ615" s="1"/>
      <c r="FA615" s="5"/>
      <c r="FB615" s="1"/>
      <c r="FC615" s="5"/>
      <c r="FD615" s="4"/>
      <c r="FE615" s="4"/>
      <c r="FF615" s="1"/>
      <c r="FG615" s="4"/>
      <c r="FH615" s="1"/>
      <c r="FI615" s="4"/>
      <c r="FJ615" s="4"/>
      <c r="FK615" s="4"/>
      <c r="FL615" s="1"/>
      <c r="FM615" s="4"/>
      <c r="FN615" s="1"/>
      <c r="FO615" s="4"/>
      <c r="FP615" s="4"/>
      <c r="FQ615" s="4"/>
      <c r="FR615" s="1"/>
      <c r="FS615" s="4"/>
      <c r="FT615" s="1"/>
      <c r="FU615" s="4"/>
      <c r="FV615" s="4"/>
      <c r="FW615" s="4"/>
      <c r="FX615" s="1"/>
      <c r="FY615" s="4"/>
      <c r="FZ615" s="1"/>
      <c r="GA615" s="4"/>
      <c r="GB615" s="4"/>
      <c r="GC615" s="4"/>
      <c r="GD615" s="1"/>
      <c r="GE615" s="4"/>
      <c r="GF615" s="1"/>
      <c r="GG615" s="4"/>
      <c r="GH615" s="4"/>
      <c r="GI615" s="4"/>
      <c r="GJ615" s="1"/>
      <c r="GK615" s="4"/>
      <c r="GL615" s="1"/>
      <c r="GM615" s="4"/>
      <c r="GN615" s="4"/>
      <c r="GO615" s="4"/>
      <c r="GP615" s="1"/>
      <c r="GQ615" s="4"/>
      <c r="GR615" s="1"/>
      <c r="GS615" s="4"/>
      <c r="GT615" s="4"/>
      <c r="GU615" s="4"/>
      <c r="GV615" s="1"/>
      <c r="GW615" s="4"/>
      <c r="GX615" s="1"/>
      <c r="GY615" s="4"/>
    </row>
    <row r="616" spans="1:207" s="8" customFormat="1" x14ac:dyDescent="0.25">
      <c r="A616" s="4"/>
      <c r="B616" s="4"/>
      <c r="C616" s="4"/>
      <c r="D616" s="30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6"/>
      <c r="BM616" s="5"/>
      <c r="BN616" s="4"/>
      <c r="BO616" s="7"/>
      <c r="BP616" s="7"/>
      <c r="BQ616" s="4"/>
      <c r="BR616" s="5"/>
      <c r="BS616" s="5"/>
      <c r="BT616" s="1"/>
      <c r="BU616" s="5"/>
      <c r="BV616" s="1"/>
      <c r="BW616" s="5"/>
      <c r="BX616" s="5"/>
      <c r="BY616" s="5"/>
      <c r="BZ616" s="1"/>
      <c r="CA616" s="5"/>
      <c r="CB616" s="1"/>
      <c r="CC616" s="5"/>
      <c r="CD616" s="5"/>
      <c r="CE616" s="5"/>
      <c r="CF616" s="1"/>
      <c r="CG616" s="5"/>
      <c r="CH616" s="1"/>
      <c r="CI616" s="5"/>
      <c r="CJ616" s="5"/>
      <c r="CK616" s="5"/>
      <c r="CL616" s="1"/>
      <c r="CM616" s="5"/>
      <c r="CN616" s="1"/>
      <c r="CO616" s="5"/>
      <c r="CP616" s="5"/>
      <c r="CQ616" s="5"/>
      <c r="CR616" s="1"/>
      <c r="CS616" s="5"/>
      <c r="CT616" s="1"/>
      <c r="CU616" s="5"/>
      <c r="CV616" s="5"/>
      <c r="CW616" s="5"/>
      <c r="CX616" s="1"/>
      <c r="CY616" s="5"/>
      <c r="CZ616" s="1"/>
      <c r="DA616" s="5"/>
      <c r="DB616" s="5"/>
      <c r="DC616" s="5"/>
      <c r="DD616" s="1"/>
      <c r="DE616" s="5"/>
      <c r="DF616" s="1"/>
      <c r="DG616" s="5"/>
      <c r="DH616" s="5"/>
      <c r="DI616" s="5"/>
      <c r="DJ616" s="1"/>
      <c r="DK616" s="5"/>
      <c r="DL616" s="1"/>
      <c r="DM616" s="5"/>
      <c r="DN616" s="5"/>
      <c r="DO616" s="5"/>
      <c r="DP616" s="1"/>
      <c r="DQ616" s="5"/>
      <c r="DR616" s="1"/>
      <c r="DS616" s="5"/>
      <c r="DT616" s="5"/>
      <c r="DU616" s="5"/>
      <c r="DV616" s="1"/>
      <c r="DW616" s="5"/>
      <c r="DX616" s="1"/>
      <c r="DY616" s="5"/>
      <c r="DZ616" s="5"/>
      <c r="EA616" s="5"/>
      <c r="EB616" s="1"/>
      <c r="EC616" s="5"/>
      <c r="ED616" s="1"/>
      <c r="EE616" s="5"/>
      <c r="EF616" s="5"/>
      <c r="EG616" s="5"/>
      <c r="EH616" s="1"/>
      <c r="EI616" s="5"/>
      <c r="EJ616" s="1"/>
      <c r="EK616" s="5"/>
      <c r="EL616" s="5"/>
      <c r="EM616" s="5"/>
      <c r="EN616" s="1"/>
      <c r="EO616" s="5"/>
      <c r="EP616" s="1"/>
      <c r="EQ616" s="5"/>
      <c r="ER616" s="5"/>
      <c r="ES616" s="5"/>
      <c r="ET616" s="1"/>
      <c r="EU616" s="5"/>
      <c r="EV616" s="1"/>
      <c r="EW616" s="5"/>
      <c r="EX616" s="5"/>
      <c r="EY616" s="5"/>
      <c r="EZ616" s="1"/>
      <c r="FA616" s="5"/>
      <c r="FB616" s="1"/>
      <c r="FC616" s="5"/>
      <c r="FD616" s="4"/>
      <c r="FE616" s="4"/>
      <c r="FF616" s="1"/>
      <c r="FG616" s="4"/>
      <c r="FH616" s="1"/>
      <c r="FI616" s="4"/>
      <c r="FJ616" s="4"/>
      <c r="FK616" s="4"/>
      <c r="FL616" s="1"/>
      <c r="FM616" s="4"/>
      <c r="FN616" s="1"/>
      <c r="FO616" s="4"/>
      <c r="FP616" s="4"/>
      <c r="FQ616" s="4"/>
      <c r="FR616" s="1"/>
      <c r="FS616" s="4"/>
      <c r="FT616" s="1"/>
      <c r="FU616" s="4"/>
      <c r="FV616" s="4"/>
      <c r="FW616" s="4"/>
      <c r="FX616" s="1"/>
      <c r="FY616" s="4"/>
      <c r="FZ616" s="1"/>
      <c r="GA616" s="4"/>
      <c r="GB616" s="4"/>
      <c r="GC616" s="4"/>
      <c r="GD616" s="1"/>
      <c r="GE616" s="4"/>
      <c r="GF616" s="1"/>
      <c r="GG616" s="4"/>
      <c r="GH616" s="4"/>
      <c r="GI616" s="4"/>
      <c r="GJ616" s="1"/>
      <c r="GK616" s="4"/>
      <c r="GL616" s="1"/>
      <c r="GM616" s="4"/>
      <c r="GN616" s="4"/>
      <c r="GO616" s="4"/>
      <c r="GP616" s="1"/>
      <c r="GQ616" s="4"/>
      <c r="GR616" s="1"/>
      <c r="GS616" s="4"/>
      <c r="GT616" s="4"/>
      <c r="GU616" s="4"/>
      <c r="GV616" s="1"/>
      <c r="GW616" s="4"/>
      <c r="GX616" s="1"/>
      <c r="GY616" s="4"/>
    </row>
    <row r="617" spans="1:207" s="8" customFormat="1" x14ac:dyDescent="0.25">
      <c r="A617" s="4"/>
      <c r="B617" s="4"/>
      <c r="C617" s="4"/>
      <c r="D617" s="30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6"/>
      <c r="BM617" s="5"/>
      <c r="BN617" s="4"/>
      <c r="BO617" s="7"/>
      <c r="BP617" s="7"/>
      <c r="BQ617" s="4"/>
      <c r="BR617" s="5"/>
      <c r="BS617" s="5"/>
      <c r="BT617" s="1"/>
      <c r="BU617" s="5"/>
      <c r="BV617" s="1"/>
      <c r="BW617" s="5"/>
      <c r="BX617" s="5"/>
      <c r="BY617" s="5"/>
      <c r="BZ617" s="1"/>
      <c r="CA617" s="5"/>
      <c r="CB617" s="1"/>
      <c r="CC617" s="5"/>
      <c r="CD617" s="5"/>
      <c r="CE617" s="5"/>
      <c r="CF617" s="1"/>
      <c r="CG617" s="5"/>
      <c r="CH617" s="1"/>
      <c r="CI617" s="5"/>
      <c r="CJ617" s="5"/>
      <c r="CK617" s="5"/>
      <c r="CL617" s="1"/>
      <c r="CM617" s="5"/>
      <c r="CN617" s="1"/>
      <c r="CO617" s="5"/>
      <c r="CP617" s="5"/>
      <c r="CQ617" s="5"/>
      <c r="CR617" s="1"/>
      <c r="CS617" s="5"/>
      <c r="CT617" s="1"/>
      <c r="CU617" s="5"/>
      <c r="CV617" s="5"/>
      <c r="CW617" s="5"/>
      <c r="CX617" s="1"/>
      <c r="CY617" s="5"/>
      <c r="CZ617" s="1"/>
      <c r="DA617" s="5"/>
      <c r="DB617" s="5"/>
      <c r="DC617" s="5"/>
      <c r="DD617" s="1"/>
      <c r="DE617" s="5"/>
      <c r="DF617" s="1"/>
      <c r="DG617" s="5"/>
      <c r="DH617" s="5"/>
      <c r="DI617" s="5"/>
      <c r="DJ617" s="1"/>
      <c r="DK617" s="5"/>
      <c r="DL617" s="1"/>
      <c r="DM617" s="5"/>
      <c r="DN617" s="5"/>
      <c r="DO617" s="5"/>
      <c r="DP617" s="1"/>
      <c r="DQ617" s="5"/>
      <c r="DR617" s="1"/>
      <c r="DS617" s="5"/>
      <c r="DT617" s="5"/>
      <c r="DU617" s="5"/>
      <c r="DV617" s="1"/>
      <c r="DW617" s="5"/>
      <c r="DX617" s="1"/>
      <c r="DY617" s="5"/>
      <c r="DZ617" s="5"/>
      <c r="EA617" s="5"/>
      <c r="EB617" s="1"/>
      <c r="EC617" s="5"/>
      <c r="ED617" s="1"/>
      <c r="EE617" s="5"/>
      <c r="EF617" s="5"/>
      <c r="EG617" s="5"/>
      <c r="EH617" s="1"/>
      <c r="EI617" s="5"/>
      <c r="EJ617" s="1"/>
      <c r="EK617" s="5"/>
      <c r="EL617" s="5"/>
      <c r="EM617" s="5"/>
      <c r="EN617" s="1"/>
      <c r="EO617" s="5"/>
      <c r="EP617" s="1"/>
      <c r="EQ617" s="5"/>
      <c r="ER617" s="5"/>
      <c r="ES617" s="5"/>
      <c r="ET617" s="1"/>
      <c r="EU617" s="5"/>
      <c r="EV617" s="1"/>
      <c r="EW617" s="5"/>
      <c r="EX617" s="5"/>
      <c r="EY617" s="5"/>
      <c r="EZ617" s="1"/>
      <c r="FA617" s="5"/>
      <c r="FB617" s="1"/>
      <c r="FC617" s="5"/>
      <c r="FD617" s="4"/>
      <c r="FE617" s="4"/>
      <c r="FF617" s="1"/>
      <c r="FG617" s="4"/>
      <c r="FH617" s="1"/>
      <c r="FI617" s="4"/>
      <c r="FJ617" s="4"/>
      <c r="FK617" s="4"/>
      <c r="FL617" s="1"/>
      <c r="FM617" s="4"/>
      <c r="FN617" s="1"/>
      <c r="FO617" s="4"/>
      <c r="FP617" s="4"/>
      <c r="FQ617" s="4"/>
      <c r="FR617" s="1"/>
      <c r="FS617" s="4"/>
      <c r="FT617" s="1"/>
      <c r="FU617" s="4"/>
      <c r="FV617" s="4"/>
      <c r="FW617" s="4"/>
      <c r="FX617" s="1"/>
      <c r="FY617" s="4"/>
      <c r="FZ617" s="1"/>
      <c r="GA617" s="4"/>
      <c r="GB617" s="4"/>
      <c r="GC617" s="4"/>
      <c r="GD617" s="1"/>
      <c r="GE617" s="4"/>
      <c r="GF617" s="1"/>
      <c r="GG617" s="4"/>
      <c r="GH617" s="4"/>
      <c r="GI617" s="4"/>
      <c r="GJ617" s="1"/>
      <c r="GK617" s="4"/>
      <c r="GL617" s="1"/>
      <c r="GM617" s="4"/>
      <c r="GN617" s="4"/>
      <c r="GO617" s="4"/>
      <c r="GP617" s="1"/>
      <c r="GQ617" s="4"/>
      <c r="GR617" s="1"/>
      <c r="GS617" s="4"/>
      <c r="GT617" s="4"/>
      <c r="GU617" s="4"/>
      <c r="GV617" s="1"/>
      <c r="GW617" s="4"/>
      <c r="GX617" s="1"/>
      <c r="GY617" s="4"/>
    </row>
    <row r="618" spans="1:207" s="8" customFormat="1" x14ac:dyDescent="0.25">
      <c r="A618" s="4"/>
      <c r="B618" s="4"/>
      <c r="C618" s="4"/>
      <c r="D618" s="30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6"/>
      <c r="BM618" s="5"/>
      <c r="BN618" s="4"/>
      <c r="BO618" s="7"/>
      <c r="BP618" s="7"/>
      <c r="BQ618" s="4"/>
      <c r="BR618" s="5"/>
      <c r="BS618" s="5"/>
      <c r="BT618" s="1"/>
      <c r="BU618" s="5"/>
      <c r="BV618" s="1"/>
      <c r="BW618" s="5"/>
      <c r="BX618" s="5"/>
      <c r="BY618" s="5"/>
      <c r="BZ618" s="1"/>
      <c r="CA618" s="5"/>
      <c r="CB618" s="1"/>
      <c r="CC618" s="5"/>
      <c r="CD618" s="5"/>
      <c r="CE618" s="5"/>
      <c r="CF618" s="1"/>
      <c r="CG618" s="5"/>
      <c r="CH618" s="1"/>
      <c r="CI618" s="5"/>
      <c r="CJ618" s="5"/>
      <c r="CK618" s="5"/>
      <c r="CL618" s="1"/>
      <c r="CM618" s="5"/>
      <c r="CN618" s="1"/>
      <c r="CO618" s="5"/>
      <c r="CP618" s="5"/>
      <c r="CQ618" s="5"/>
      <c r="CR618" s="1"/>
      <c r="CS618" s="5"/>
      <c r="CT618" s="1"/>
      <c r="CU618" s="5"/>
      <c r="CV618" s="5"/>
      <c r="CW618" s="5"/>
      <c r="CX618" s="1"/>
      <c r="CY618" s="5"/>
      <c r="CZ618" s="1"/>
      <c r="DA618" s="5"/>
      <c r="DB618" s="5"/>
      <c r="DC618" s="5"/>
      <c r="DD618" s="1"/>
      <c r="DE618" s="5"/>
      <c r="DF618" s="1"/>
      <c r="DG618" s="5"/>
      <c r="DH618" s="5"/>
      <c r="DI618" s="5"/>
      <c r="DJ618" s="1"/>
      <c r="DK618" s="5"/>
      <c r="DL618" s="1"/>
      <c r="DM618" s="5"/>
      <c r="DN618" s="5"/>
      <c r="DO618" s="5"/>
      <c r="DP618" s="1"/>
      <c r="DQ618" s="5"/>
      <c r="DR618" s="1"/>
      <c r="DS618" s="5"/>
      <c r="DT618" s="5"/>
      <c r="DU618" s="5"/>
      <c r="DV618" s="1"/>
      <c r="DW618" s="5"/>
      <c r="DX618" s="1"/>
      <c r="DY618" s="5"/>
      <c r="DZ618" s="5"/>
      <c r="EA618" s="5"/>
      <c r="EB618" s="1"/>
      <c r="EC618" s="5"/>
      <c r="ED618" s="1"/>
      <c r="EE618" s="5"/>
      <c r="EF618" s="5"/>
      <c r="EG618" s="5"/>
      <c r="EH618" s="1"/>
      <c r="EI618" s="5"/>
      <c r="EJ618" s="1"/>
      <c r="EK618" s="5"/>
      <c r="EL618" s="5"/>
      <c r="EM618" s="5"/>
      <c r="EN618" s="1"/>
      <c r="EO618" s="5"/>
      <c r="EP618" s="1"/>
      <c r="EQ618" s="5"/>
      <c r="ER618" s="5"/>
      <c r="ES618" s="5"/>
      <c r="ET618" s="1"/>
      <c r="EU618" s="5"/>
      <c r="EV618" s="1"/>
      <c r="EW618" s="5"/>
      <c r="EX618" s="5"/>
      <c r="EY618" s="5"/>
      <c r="EZ618" s="1"/>
      <c r="FA618" s="5"/>
      <c r="FB618" s="1"/>
      <c r="FC618" s="5"/>
      <c r="FD618" s="4"/>
      <c r="FE618" s="4"/>
      <c r="FF618" s="1"/>
      <c r="FG618" s="4"/>
      <c r="FH618" s="1"/>
      <c r="FI618" s="4"/>
      <c r="FJ618" s="4"/>
      <c r="FK618" s="4"/>
      <c r="FL618" s="1"/>
      <c r="FM618" s="4"/>
      <c r="FN618" s="1"/>
      <c r="FO618" s="4"/>
      <c r="FP618" s="4"/>
      <c r="FQ618" s="4"/>
      <c r="FR618" s="1"/>
      <c r="FS618" s="4"/>
      <c r="FT618" s="1"/>
      <c r="FU618" s="4"/>
      <c r="FV618" s="4"/>
      <c r="FW618" s="4"/>
      <c r="FX618" s="1"/>
      <c r="FY618" s="4"/>
      <c r="FZ618" s="1"/>
      <c r="GA618" s="4"/>
      <c r="GB618" s="4"/>
      <c r="GC618" s="4"/>
      <c r="GD618" s="1"/>
      <c r="GE618" s="4"/>
      <c r="GF618" s="1"/>
      <c r="GG618" s="4"/>
      <c r="GH618" s="4"/>
      <c r="GI618" s="4"/>
      <c r="GJ618" s="1"/>
      <c r="GK618" s="4"/>
      <c r="GL618" s="1"/>
      <c r="GM618" s="4"/>
      <c r="GN618" s="4"/>
      <c r="GO618" s="4"/>
      <c r="GP618" s="1"/>
      <c r="GQ618" s="4"/>
      <c r="GR618" s="1"/>
      <c r="GS618" s="4"/>
      <c r="GT618" s="4"/>
      <c r="GU618" s="4"/>
      <c r="GV618" s="1"/>
      <c r="GW618" s="4"/>
      <c r="GX618" s="1"/>
      <c r="GY618" s="4"/>
    </row>
    <row r="619" spans="1:207" s="8" customFormat="1" x14ac:dyDescent="0.25">
      <c r="A619" s="4"/>
      <c r="B619" s="4"/>
      <c r="C619" s="4"/>
      <c r="D619" s="30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6"/>
      <c r="BM619" s="5"/>
      <c r="BN619" s="4"/>
      <c r="BO619" s="7"/>
      <c r="BP619" s="7"/>
      <c r="BQ619" s="4"/>
      <c r="BR619" s="5"/>
      <c r="BS619" s="5"/>
      <c r="BT619" s="1"/>
      <c r="BU619" s="5"/>
      <c r="BV619" s="1"/>
      <c r="BW619" s="5"/>
      <c r="BX619" s="5"/>
      <c r="BY619" s="5"/>
      <c r="BZ619" s="1"/>
      <c r="CA619" s="5"/>
      <c r="CB619" s="1"/>
      <c r="CC619" s="5"/>
      <c r="CD619" s="5"/>
      <c r="CE619" s="5"/>
      <c r="CF619" s="1"/>
      <c r="CG619" s="5"/>
      <c r="CH619" s="1"/>
      <c r="CI619" s="5"/>
      <c r="CJ619" s="5"/>
      <c r="CK619" s="5"/>
      <c r="CL619" s="1"/>
      <c r="CM619" s="5"/>
      <c r="CN619" s="1"/>
      <c r="CO619" s="5"/>
      <c r="CP619" s="5"/>
      <c r="CQ619" s="5"/>
      <c r="CR619" s="1"/>
      <c r="CS619" s="5"/>
      <c r="CT619" s="1"/>
      <c r="CU619" s="5"/>
      <c r="CV619" s="5"/>
      <c r="CW619" s="5"/>
      <c r="CX619" s="1"/>
      <c r="CY619" s="5"/>
      <c r="CZ619" s="1"/>
      <c r="DA619" s="5"/>
      <c r="DB619" s="5"/>
      <c r="DC619" s="5"/>
      <c r="DD619" s="1"/>
      <c r="DE619" s="5"/>
      <c r="DF619" s="1"/>
      <c r="DG619" s="5"/>
      <c r="DH619" s="5"/>
      <c r="DI619" s="5"/>
      <c r="DJ619" s="1"/>
      <c r="DK619" s="5"/>
      <c r="DL619" s="1"/>
      <c r="DM619" s="5"/>
      <c r="DN619" s="5"/>
      <c r="DO619" s="5"/>
      <c r="DP619" s="1"/>
      <c r="DQ619" s="5"/>
      <c r="DR619" s="1"/>
      <c r="DS619" s="5"/>
      <c r="DT619" s="5"/>
      <c r="DU619" s="5"/>
      <c r="DV619" s="1"/>
      <c r="DW619" s="5"/>
      <c r="DX619" s="1"/>
      <c r="DY619" s="5"/>
      <c r="DZ619" s="5"/>
      <c r="EA619" s="5"/>
      <c r="EB619" s="1"/>
      <c r="EC619" s="5"/>
      <c r="ED619" s="1"/>
      <c r="EE619" s="5"/>
      <c r="EF619" s="5"/>
      <c r="EG619" s="5"/>
      <c r="EH619" s="1"/>
      <c r="EI619" s="5"/>
      <c r="EJ619" s="1"/>
      <c r="EK619" s="5"/>
      <c r="EL619" s="5"/>
      <c r="EM619" s="5"/>
      <c r="EN619" s="1"/>
      <c r="EO619" s="5"/>
      <c r="EP619" s="1"/>
      <c r="EQ619" s="5"/>
      <c r="ER619" s="5"/>
      <c r="ES619" s="5"/>
      <c r="ET619" s="1"/>
      <c r="EU619" s="5"/>
      <c r="EV619" s="1"/>
      <c r="EW619" s="5"/>
      <c r="EX619" s="5"/>
      <c r="EY619" s="5"/>
      <c r="EZ619" s="1"/>
      <c r="FA619" s="5"/>
      <c r="FB619" s="1"/>
      <c r="FC619" s="5"/>
      <c r="FD619" s="4"/>
      <c r="FE619" s="4"/>
      <c r="FF619" s="1"/>
      <c r="FG619" s="4"/>
      <c r="FH619" s="1"/>
      <c r="FI619" s="4"/>
      <c r="FJ619" s="4"/>
      <c r="FK619" s="4"/>
      <c r="FL619" s="1"/>
      <c r="FM619" s="4"/>
      <c r="FN619" s="1"/>
      <c r="FO619" s="4"/>
      <c r="FP619" s="4"/>
      <c r="FQ619" s="4"/>
      <c r="FR619" s="1"/>
      <c r="FS619" s="4"/>
      <c r="FT619" s="1"/>
      <c r="FU619" s="4"/>
      <c r="FV619" s="4"/>
      <c r="FW619" s="4"/>
      <c r="FX619" s="1"/>
      <c r="FY619" s="4"/>
      <c r="FZ619" s="1"/>
      <c r="GA619" s="4"/>
      <c r="GB619" s="4"/>
      <c r="GC619" s="4"/>
      <c r="GD619" s="1"/>
      <c r="GE619" s="4"/>
      <c r="GF619" s="1"/>
      <c r="GG619" s="4"/>
      <c r="GH619" s="4"/>
      <c r="GI619" s="4"/>
      <c r="GJ619" s="1"/>
      <c r="GK619" s="4"/>
      <c r="GL619" s="1"/>
      <c r="GM619" s="4"/>
      <c r="GN619" s="4"/>
      <c r="GO619" s="4"/>
      <c r="GP619" s="1"/>
      <c r="GQ619" s="4"/>
      <c r="GR619" s="1"/>
      <c r="GS619" s="4"/>
      <c r="GT619" s="4"/>
      <c r="GU619" s="4"/>
      <c r="GV619" s="1"/>
      <c r="GW619" s="4"/>
      <c r="GX619" s="1"/>
      <c r="GY619" s="4"/>
    </row>
    <row r="620" spans="1:207" s="8" customFormat="1" x14ac:dyDescent="0.25">
      <c r="A620" s="4"/>
      <c r="B620" s="4"/>
      <c r="C620" s="4"/>
      <c r="D620" s="30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6"/>
      <c r="BM620" s="5"/>
      <c r="BN620" s="4"/>
      <c r="BO620" s="7"/>
      <c r="BP620" s="7"/>
      <c r="BQ620" s="4"/>
      <c r="BR620" s="5"/>
      <c r="BS620" s="5"/>
      <c r="BT620" s="1"/>
      <c r="BU620" s="5"/>
      <c r="BV620" s="1"/>
      <c r="BW620" s="5"/>
      <c r="BX620" s="5"/>
      <c r="BY620" s="5"/>
      <c r="BZ620" s="1"/>
      <c r="CA620" s="5"/>
      <c r="CB620" s="1"/>
      <c r="CC620" s="5"/>
      <c r="CD620" s="5"/>
      <c r="CE620" s="5"/>
      <c r="CF620" s="1"/>
      <c r="CG620" s="5"/>
      <c r="CH620" s="1"/>
      <c r="CI620" s="5"/>
      <c r="CJ620" s="5"/>
      <c r="CK620" s="5"/>
      <c r="CL620" s="1"/>
      <c r="CM620" s="5"/>
      <c r="CN620" s="1"/>
      <c r="CO620" s="5"/>
      <c r="CP620" s="5"/>
      <c r="CQ620" s="5"/>
      <c r="CR620" s="1"/>
      <c r="CS620" s="5"/>
      <c r="CT620" s="1"/>
      <c r="CU620" s="5"/>
      <c r="CV620" s="5"/>
      <c r="CW620" s="5"/>
      <c r="CX620" s="1"/>
      <c r="CY620" s="5"/>
      <c r="CZ620" s="1"/>
      <c r="DA620" s="5"/>
      <c r="DB620" s="5"/>
      <c r="DC620" s="5"/>
      <c r="DD620" s="1"/>
      <c r="DE620" s="5"/>
      <c r="DF620" s="1"/>
      <c r="DG620" s="5"/>
      <c r="DH620" s="5"/>
      <c r="DI620" s="5"/>
      <c r="DJ620" s="1"/>
      <c r="DK620" s="5"/>
      <c r="DL620" s="1"/>
      <c r="DM620" s="5"/>
      <c r="DN620" s="5"/>
      <c r="DO620" s="5"/>
      <c r="DP620" s="1"/>
      <c r="DQ620" s="5"/>
      <c r="DR620" s="1"/>
      <c r="DS620" s="5"/>
      <c r="DT620" s="5"/>
      <c r="DU620" s="5"/>
      <c r="DV620" s="1"/>
      <c r="DW620" s="5"/>
      <c r="DX620" s="1"/>
      <c r="DY620" s="5"/>
      <c r="DZ620" s="5"/>
      <c r="EA620" s="5"/>
      <c r="EB620" s="1"/>
      <c r="EC620" s="5"/>
      <c r="ED620" s="1"/>
      <c r="EE620" s="5"/>
      <c r="EF620" s="5"/>
      <c r="EG620" s="5"/>
      <c r="EH620" s="1"/>
      <c r="EI620" s="5"/>
      <c r="EJ620" s="1"/>
      <c r="EK620" s="5"/>
      <c r="EL620" s="5"/>
      <c r="EM620" s="5"/>
      <c r="EN620" s="1"/>
      <c r="EO620" s="5"/>
      <c r="EP620" s="1"/>
      <c r="EQ620" s="5"/>
      <c r="ER620" s="5"/>
      <c r="ES620" s="5"/>
      <c r="ET620" s="1"/>
      <c r="EU620" s="5"/>
      <c r="EV620" s="1"/>
      <c r="EW620" s="5"/>
      <c r="EX620" s="5"/>
      <c r="EY620" s="5"/>
      <c r="EZ620" s="1"/>
      <c r="FA620" s="5"/>
      <c r="FB620" s="1"/>
      <c r="FC620" s="5"/>
      <c r="FD620" s="4"/>
      <c r="FE620" s="4"/>
      <c r="FF620" s="1"/>
      <c r="FG620" s="4"/>
      <c r="FH620" s="1"/>
      <c r="FI620" s="4"/>
      <c r="FJ620" s="4"/>
      <c r="FK620" s="4"/>
      <c r="FL620" s="1"/>
      <c r="FM620" s="4"/>
      <c r="FN620" s="1"/>
      <c r="FO620" s="4"/>
      <c r="FP620" s="4"/>
      <c r="FQ620" s="4"/>
      <c r="FR620" s="1"/>
      <c r="FS620" s="4"/>
      <c r="FT620" s="1"/>
      <c r="FU620" s="4"/>
      <c r="FV620" s="4"/>
      <c r="FW620" s="4"/>
      <c r="FX620" s="1"/>
      <c r="FY620" s="4"/>
      <c r="FZ620" s="1"/>
      <c r="GA620" s="4"/>
      <c r="GB620" s="4"/>
      <c r="GC620" s="4"/>
      <c r="GD620" s="1"/>
      <c r="GE620" s="4"/>
      <c r="GF620" s="1"/>
      <c r="GG620" s="4"/>
      <c r="GH620" s="4"/>
      <c r="GI620" s="4"/>
      <c r="GJ620" s="1"/>
      <c r="GK620" s="4"/>
      <c r="GL620" s="1"/>
      <c r="GM620" s="4"/>
      <c r="GN620" s="4"/>
      <c r="GO620" s="4"/>
      <c r="GP620" s="1"/>
      <c r="GQ620" s="4"/>
      <c r="GR620" s="1"/>
      <c r="GS620" s="4"/>
      <c r="GT620" s="4"/>
      <c r="GU620" s="4"/>
      <c r="GV620" s="1"/>
      <c r="GW620" s="4"/>
      <c r="GX620" s="1"/>
      <c r="GY620" s="4"/>
    </row>
    <row r="621" spans="1:207" s="8" customFormat="1" x14ac:dyDescent="0.25">
      <c r="A621" s="4"/>
      <c r="B621" s="4"/>
      <c r="C621" s="4"/>
      <c r="D621" s="30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6"/>
      <c r="BM621" s="5"/>
      <c r="BN621" s="4"/>
      <c r="BO621" s="7"/>
      <c r="BP621" s="7"/>
      <c r="BQ621" s="4"/>
      <c r="BR621" s="5"/>
      <c r="BS621" s="5"/>
      <c r="BT621" s="1"/>
      <c r="BU621" s="5"/>
      <c r="BV621" s="1"/>
      <c r="BW621" s="5"/>
      <c r="BX621" s="5"/>
      <c r="BY621" s="5"/>
      <c r="BZ621" s="1"/>
      <c r="CA621" s="5"/>
      <c r="CB621" s="1"/>
      <c r="CC621" s="5"/>
      <c r="CD621" s="5"/>
      <c r="CE621" s="5"/>
      <c r="CF621" s="1"/>
      <c r="CG621" s="5"/>
      <c r="CH621" s="1"/>
      <c r="CI621" s="5"/>
      <c r="CJ621" s="5"/>
      <c r="CK621" s="5"/>
      <c r="CL621" s="1"/>
      <c r="CM621" s="5"/>
      <c r="CN621" s="1"/>
      <c r="CO621" s="5"/>
      <c r="CP621" s="5"/>
      <c r="CQ621" s="5"/>
      <c r="CR621" s="1"/>
      <c r="CS621" s="5"/>
      <c r="CT621" s="1"/>
      <c r="CU621" s="5"/>
      <c r="CV621" s="5"/>
      <c r="CW621" s="5"/>
      <c r="CX621" s="1"/>
      <c r="CY621" s="5"/>
      <c r="CZ621" s="1"/>
      <c r="DA621" s="5"/>
      <c r="DB621" s="5"/>
      <c r="DC621" s="5"/>
      <c r="DD621" s="1"/>
      <c r="DE621" s="5"/>
      <c r="DF621" s="1"/>
      <c r="DG621" s="5"/>
      <c r="DH621" s="5"/>
      <c r="DI621" s="5"/>
      <c r="DJ621" s="1"/>
      <c r="DK621" s="5"/>
      <c r="DL621" s="1"/>
      <c r="DM621" s="5"/>
      <c r="DN621" s="5"/>
      <c r="DO621" s="5"/>
      <c r="DP621" s="1"/>
      <c r="DQ621" s="5"/>
      <c r="DR621" s="1"/>
      <c r="DS621" s="5"/>
      <c r="DT621" s="5"/>
      <c r="DU621" s="5"/>
      <c r="DV621" s="1"/>
      <c r="DW621" s="5"/>
      <c r="DX621" s="1"/>
      <c r="DY621" s="5"/>
      <c r="DZ621" s="5"/>
      <c r="EA621" s="5"/>
      <c r="EB621" s="1"/>
      <c r="EC621" s="5"/>
      <c r="ED621" s="1"/>
      <c r="EE621" s="5"/>
      <c r="EF621" s="5"/>
      <c r="EG621" s="5"/>
      <c r="EH621" s="1"/>
      <c r="EI621" s="5"/>
      <c r="EJ621" s="1"/>
      <c r="EK621" s="5"/>
      <c r="EL621" s="5"/>
      <c r="EM621" s="5"/>
      <c r="EN621" s="1"/>
      <c r="EO621" s="5"/>
      <c r="EP621" s="1"/>
      <c r="EQ621" s="5"/>
      <c r="ER621" s="5"/>
      <c r="ES621" s="5"/>
      <c r="ET621" s="1"/>
      <c r="EU621" s="5"/>
      <c r="EV621" s="1"/>
      <c r="EW621" s="5"/>
      <c r="EX621" s="5"/>
      <c r="EY621" s="5"/>
      <c r="EZ621" s="1"/>
      <c r="FA621" s="5"/>
      <c r="FB621" s="1"/>
      <c r="FC621" s="5"/>
      <c r="FD621" s="4"/>
      <c r="FE621" s="4"/>
      <c r="FF621" s="1"/>
      <c r="FG621" s="4"/>
      <c r="FH621" s="1"/>
      <c r="FI621" s="4"/>
      <c r="FJ621" s="4"/>
      <c r="FK621" s="4"/>
      <c r="FL621" s="1"/>
      <c r="FM621" s="4"/>
      <c r="FN621" s="1"/>
      <c r="FO621" s="4"/>
      <c r="FP621" s="4"/>
      <c r="FQ621" s="4"/>
      <c r="FR621" s="1"/>
      <c r="FS621" s="4"/>
      <c r="FT621" s="1"/>
      <c r="FU621" s="4"/>
      <c r="FV621" s="4"/>
      <c r="FW621" s="4"/>
      <c r="FX621" s="1"/>
      <c r="FY621" s="4"/>
      <c r="FZ621" s="1"/>
      <c r="GA621" s="4"/>
      <c r="GB621" s="4"/>
      <c r="GC621" s="4"/>
      <c r="GD621" s="1"/>
      <c r="GE621" s="4"/>
      <c r="GF621" s="1"/>
      <c r="GG621" s="4"/>
      <c r="GH621" s="4"/>
      <c r="GI621" s="4"/>
      <c r="GJ621" s="1"/>
      <c r="GK621" s="4"/>
      <c r="GL621" s="1"/>
      <c r="GM621" s="4"/>
      <c r="GN621" s="4"/>
      <c r="GO621" s="4"/>
      <c r="GP621" s="1"/>
      <c r="GQ621" s="4"/>
      <c r="GR621" s="1"/>
      <c r="GS621" s="4"/>
      <c r="GT621" s="4"/>
      <c r="GU621" s="4"/>
      <c r="GV621" s="1"/>
      <c r="GW621" s="4"/>
      <c r="GX621" s="1"/>
      <c r="GY621" s="4"/>
    </row>
    <row r="622" spans="1:207" s="8" customFormat="1" x14ac:dyDescent="0.25">
      <c r="A622" s="4"/>
      <c r="B622" s="4"/>
      <c r="C622" s="4"/>
      <c r="D622" s="30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6"/>
      <c r="BM622" s="5"/>
      <c r="BN622" s="4"/>
      <c r="BO622" s="7"/>
      <c r="BP622" s="7"/>
      <c r="BQ622" s="4"/>
      <c r="BR622" s="5"/>
      <c r="BS622" s="5"/>
      <c r="BT622" s="1"/>
      <c r="BU622" s="5"/>
      <c r="BV622" s="1"/>
      <c r="BW622" s="5"/>
      <c r="BX622" s="5"/>
      <c r="BY622" s="5"/>
      <c r="BZ622" s="1"/>
      <c r="CA622" s="5"/>
      <c r="CB622" s="1"/>
      <c r="CC622" s="5"/>
      <c r="CD622" s="5"/>
      <c r="CE622" s="5"/>
      <c r="CF622" s="1"/>
      <c r="CG622" s="5"/>
      <c r="CH622" s="1"/>
      <c r="CI622" s="5"/>
      <c r="CJ622" s="5"/>
      <c r="CK622" s="5"/>
      <c r="CL622" s="1"/>
      <c r="CM622" s="5"/>
      <c r="CN622" s="1"/>
      <c r="CO622" s="5"/>
      <c r="CP622" s="5"/>
      <c r="CQ622" s="5"/>
      <c r="CR622" s="1"/>
      <c r="CS622" s="5"/>
      <c r="CT622" s="1"/>
      <c r="CU622" s="5"/>
      <c r="CV622" s="5"/>
      <c r="CW622" s="5"/>
      <c r="CX622" s="1"/>
      <c r="CY622" s="5"/>
      <c r="CZ622" s="1"/>
      <c r="DA622" s="5"/>
      <c r="DB622" s="5"/>
      <c r="DC622" s="5"/>
      <c r="DD622" s="1"/>
      <c r="DE622" s="5"/>
      <c r="DF622" s="1"/>
      <c r="DG622" s="5"/>
      <c r="DH622" s="5"/>
      <c r="DI622" s="5"/>
      <c r="DJ622" s="1"/>
      <c r="DK622" s="5"/>
      <c r="DL622" s="1"/>
      <c r="DM622" s="5"/>
      <c r="DN622" s="5"/>
      <c r="DO622" s="5"/>
      <c r="DP622" s="1"/>
      <c r="DQ622" s="5"/>
      <c r="DR622" s="1"/>
      <c r="DS622" s="5"/>
      <c r="DT622" s="5"/>
      <c r="DU622" s="5"/>
      <c r="DV622" s="1"/>
      <c r="DW622" s="5"/>
      <c r="DX622" s="1"/>
      <c r="DY622" s="5"/>
      <c r="DZ622" s="5"/>
      <c r="EA622" s="5"/>
      <c r="EB622" s="1"/>
      <c r="EC622" s="5"/>
      <c r="ED622" s="1"/>
      <c r="EE622" s="5"/>
      <c r="EF622" s="5"/>
      <c r="EG622" s="5"/>
      <c r="EH622" s="1"/>
      <c r="EI622" s="5"/>
      <c r="EJ622" s="1"/>
      <c r="EK622" s="5"/>
      <c r="EL622" s="5"/>
      <c r="EM622" s="5"/>
      <c r="EN622" s="1"/>
      <c r="EO622" s="5"/>
      <c r="EP622" s="1"/>
      <c r="EQ622" s="5"/>
      <c r="ER622" s="5"/>
      <c r="ES622" s="5"/>
      <c r="ET622" s="1"/>
      <c r="EU622" s="5"/>
      <c r="EV622" s="1"/>
      <c r="EW622" s="5"/>
      <c r="EX622" s="5"/>
      <c r="EY622" s="5"/>
      <c r="EZ622" s="1"/>
      <c r="FA622" s="5"/>
      <c r="FB622" s="1"/>
      <c r="FC622" s="5"/>
      <c r="FD622" s="4"/>
      <c r="FE622" s="4"/>
      <c r="FF622" s="1"/>
      <c r="FG622" s="4"/>
      <c r="FH622" s="1"/>
      <c r="FI622" s="4"/>
      <c r="FJ622" s="4"/>
      <c r="FK622" s="4"/>
      <c r="FL622" s="1"/>
      <c r="FM622" s="4"/>
      <c r="FN622" s="1"/>
      <c r="FO622" s="4"/>
      <c r="FP622" s="4"/>
      <c r="FQ622" s="4"/>
      <c r="FR622" s="1"/>
      <c r="FS622" s="4"/>
      <c r="FT622" s="1"/>
      <c r="FU622" s="4"/>
      <c r="FV622" s="4"/>
      <c r="FW622" s="4"/>
      <c r="FX622" s="1"/>
      <c r="FY622" s="4"/>
      <c r="FZ622" s="1"/>
      <c r="GA622" s="4"/>
      <c r="GB622" s="4"/>
      <c r="GC622" s="4"/>
      <c r="GD622" s="1"/>
      <c r="GE622" s="4"/>
      <c r="GF622" s="1"/>
      <c r="GG622" s="4"/>
      <c r="GH622" s="4"/>
      <c r="GI622" s="4"/>
      <c r="GJ622" s="1"/>
      <c r="GK622" s="4"/>
      <c r="GL622" s="1"/>
      <c r="GM622" s="4"/>
      <c r="GN622" s="4"/>
      <c r="GO622" s="4"/>
      <c r="GP622" s="1"/>
      <c r="GQ622" s="4"/>
      <c r="GR622" s="1"/>
      <c r="GS622" s="4"/>
      <c r="GT622" s="4"/>
      <c r="GU622" s="4"/>
      <c r="GV622" s="1"/>
      <c r="GW622" s="4"/>
      <c r="GX622" s="1"/>
      <c r="GY622" s="4"/>
    </row>
    <row r="623" spans="1:207" s="8" customFormat="1" x14ac:dyDescent="0.25">
      <c r="A623" s="4"/>
      <c r="B623" s="4"/>
      <c r="C623" s="4"/>
      <c r="D623" s="30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6"/>
      <c r="BM623" s="5"/>
      <c r="BN623" s="4"/>
      <c r="BO623" s="7"/>
      <c r="BP623" s="7"/>
      <c r="BQ623" s="4"/>
      <c r="BR623" s="5"/>
      <c r="BS623" s="5"/>
      <c r="BT623" s="1"/>
      <c r="BU623" s="5"/>
      <c r="BV623" s="1"/>
      <c r="BW623" s="5"/>
      <c r="BX623" s="5"/>
      <c r="BY623" s="5"/>
      <c r="BZ623" s="1"/>
      <c r="CA623" s="5"/>
      <c r="CB623" s="1"/>
      <c r="CC623" s="5"/>
      <c r="CD623" s="5"/>
      <c r="CE623" s="5"/>
      <c r="CF623" s="1"/>
      <c r="CG623" s="5"/>
      <c r="CH623" s="1"/>
      <c r="CI623" s="5"/>
      <c r="CJ623" s="5"/>
      <c r="CK623" s="5"/>
      <c r="CL623" s="1"/>
      <c r="CM623" s="5"/>
      <c r="CN623" s="1"/>
      <c r="CO623" s="5"/>
      <c r="CP623" s="5"/>
      <c r="CQ623" s="5"/>
      <c r="CR623" s="1"/>
      <c r="CS623" s="5"/>
      <c r="CT623" s="1"/>
      <c r="CU623" s="5"/>
      <c r="CV623" s="5"/>
      <c r="CW623" s="5"/>
      <c r="CX623" s="1"/>
      <c r="CY623" s="5"/>
      <c r="CZ623" s="1"/>
      <c r="DA623" s="5"/>
      <c r="DB623" s="5"/>
      <c r="DC623" s="5"/>
      <c r="DD623" s="1"/>
      <c r="DE623" s="5"/>
      <c r="DF623" s="1"/>
      <c r="DG623" s="5"/>
      <c r="DH623" s="5"/>
      <c r="DI623" s="5"/>
      <c r="DJ623" s="1"/>
      <c r="DK623" s="5"/>
      <c r="DL623" s="1"/>
      <c r="DM623" s="5"/>
      <c r="DN623" s="5"/>
      <c r="DO623" s="5"/>
      <c r="DP623" s="1"/>
      <c r="DQ623" s="5"/>
      <c r="DR623" s="1"/>
      <c r="DS623" s="5"/>
      <c r="DT623" s="5"/>
      <c r="DU623" s="5"/>
      <c r="DV623" s="1"/>
      <c r="DW623" s="5"/>
      <c r="DX623" s="1"/>
      <c r="DY623" s="5"/>
      <c r="DZ623" s="5"/>
      <c r="EA623" s="5"/>
      <c r="EB623" s="1"/>
      <c r="EC623" s="5"/>
      <c r="ED623" s="1"/>
      <c r="EE623" s="5"/>
      <c r="EF623" s="5"/>
      <c r="EG623" s="5"/>
      <c r="EH623" s="1"/>
      <c r="EI623" s="5"/>
      <c r="EJ623" s="1"/>
      <c r="EK623" s="5"/>
      <c r="EL623" s="5"/>
      <c r="EM623" s="5"/>
      <c r="EN623" s="1"/>
      <c r="EO623" s="5"/>
      <c r="EP623" s="1"/>
      <c r="EQ623" s="5"/>
      <c r="ER623" s="5"/>
      <c r="ES623" s="5"/>
      <c r="ET623" s="1"/>
      <c r="EU623" s="5"/>
      <c r="EV623" s="1"/>
      <c r="EW623" s="5"/>
      <c r="EX623" s="5"/>
      <c r="EY623" s="5"/>
      <c r="EZ623" s="1"/>
      <c r="FA623" s="5"/>
      <c r="FB623" s="1"/>
      <c r="FC623" s="5"/>
      <c r="FD623" s="4"/>
      <c r="FE623" s="4"/>
      <c r="FF623" s="1"/>
      <c r="FG623" s="4"/>
      <c r="FH623" s="1"/>
      <c r="FI623" s="4"/>
      <c r="FJ623" s="4"/>
      <c r="FK623" s="4"/>
      <c r="FL623" s="1"/>
      <c r="FM623" s="4"/>
      <c r="FN623" s="1"/>
      <c r="FO623" s="4"/>
      <c r="FP623" s="4"/>
      <c r="FQ623" s="4"/>
      <c r="FR623" s="1"/>
      <c r="FS623" s="4"/>
      <c r="FT623" s="1"/>
      <c r="FU623" s="4"/>
      <c r="FV623" s="4"/>
      <c r="FW623" s="4"/>
      <c r="FX623" s="1"/>
      <c r="FY623" s="4"/>
      <c r="FZ623" s="1"/>
      <c r="GA623" s="4"/>
      <c r="GB623" s="4"/>
      <c r="GC623" s="4"/>
      <c r="GD623" s="1"/>
      <c r="GE623" s="4"/>
      <c r="GF623" s="1"/>
      <c r="GG623" s="4"/>
      <c r="GH623" s="4"/>
      <c r="GI623" s="4"/>
      <c r="GJ623" s="1"/>
      <c r="GK623" s="4"/>
      <c r="GL623" s="1"/>
      <c r="GM623" s="4"/>
      <c r="GN623" s="4"/>
      <c r="GO623" s="4"/>
      <c r="GP623" s="1"/>
      <c r="GQ623" s="4"/>
      <c r="GR623" s="1"/>
      <c r="GS623" s="4"/>
      <c r="GT623" s="4"/>
      <c r="GU623" s="4"/>
      <c r="GV623" s="1"/>
      <c r="GW623" s="4"/>
      <c r="GX623" s="1"/>
      <c r="GY623" s="4"/>
    </row>
    <row r="624" spans="1:207" s="8" customFormat="1" x14ac:dyDescent="0.25">
      <c r="A624" s="4"/>
      <c r="B624" s="4"/>
      <c r="C624" s="4"/>
      <c r="D624" s="30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6"/>
      <c r="BM624" s="5"/>
      <c r="BN624" s="4"/>
      <c r="BO624" s="7"/>
      <c r="BP624" s="7"/>
      <c r="BQ624" s="4"/>
      <c r="BR624" s="5"/>
      <c r="BS624" s="5"/>
      <c r="BT624" s="1"/>
      <c r="BU624" s="5"/>
      <c r="BV624" s="1"/>
      <c r="BW624" s="5"/>
      <c r="BX624" s="5"/>
      <c r="BY624" s="5"/>
      <c r="BZ624" s="1"/>
      <c r="CA624" s="5"/>
      <c r="CB624" s="1"/>
      <c r="CC624" s="5"/>
      <c r="CD624" s="5"/>
      <c r="CE624" s="5"/>
      <c r="CF624" s="1"/>
      <c r="CG624" s="5"/>
      <c r="CH624" s="1"/>
      <c r="CI624" s="5"/>
      <c r="CJ624" s="5"/>
      <c r="CK624" s="5"/>
      <c r="CL624" s="1"/>
      <c r="CM624" s="5"/>
      <c r="CN624" s="1"/>
      <c r="CO624" s="5"/>
      <c r="CP624" s="5"/>
      <c r="CQ624" s="5"/>
      <c r="CR624" s="1"/>
      <c r="CS624" s="5"/>
      <c r="CT624" s="1"/>
      <c r="CU624" s="5"/>
      <c r="CV624" s="5"/>
      <c r="CW624" s="5"/>
      <c r="CX624" s="1"/>
      <c r="CY624" s="5"/>
      <c r="CZ624" s="1"/>
      <c r="DA624" s="5"/>
      <c r="DB624" s="5"/>
      <c r="DC624" s="5"/>
      <c r="DD624" s="1"/>
      <c r="DE624" s="5"/>
      <c r="DF624" s="1"/>
      <c r="DG624" s="5"/>
      <c r="DH624" s="5"/>
      <c r="DI624" s="5"/>
      <c r="DJ624" s="1"/>
      <c r="DK624" s="5"/>
      <c r="DL624" s="1"/>
      <c r="DM624" s="5"/>
      <c r="DN624" s="5"/>
      <c r="DO624" s="5"/>
      <c r="DP624" s="1"/>
      <c r="DQ624" s="5"/>
      <c r="DR624" s="1"/>
      <c r="DS624" s="5"/>
      <c r="DT624" s="5"/>
      <c r="DU624" s="5"/>
      <c r="DV624" s="1"/>
      <c r="DW624" s="5"/>
      <c r="DX624" s="1"/>
      <c r="DY624" s="5"/>
      <c r="DZ624" s="5"/>
      <c r="EA624" s="5"/>
      <c r="EB624" s="1"/>
      <c r="EC624" s="5"/>
      <c r="ED624" s="1"/>
      <c r="EE624" s="5"/>
      <c r="EF624" s="5"/>
      <c r="EG624" s="5"/>
      <c r="EH624" s="1"/>
      <c r="EI624" s="5"/>
      <c r="EJ624" s="1"/>
      <c r="EK624" s="5"/>
      <c r="EL624" s="5"/>
      <c r="EM624" s="5"/>
      <c r="EN624" s="1"/>
      <c r="EO624" s="5"/>
      <c r="EP624" s="1"/>
      <c r="EQ624" s="5"/>
      <c r="ER624" s="5"/>
      <c r="ES624" s="5"/>
      <c r="ET624" s="1"/>
      <c r="EU624" s="5"/>
      <c r="EV624" s="1"/>
      <c r="EW624" s="5"/>
      <c r="EX624" s="5"/>
      <c r="EY624" s="5"/>
      <c r="EZ624" s="1"/>
      <c r="FA624" s="5"/>
      <c r="FB624" s="1"/>
      <c r="FC624" s="5"/>
      <c r="FD624" s="4"/>
      <c r="FE624" s="4"/>
      <c r="FF624" s="1"/>
      <c r="FG624" s="4"/>
      <c r="FH624" s="1"/>
      <c r="FI624" s="4"/>
      <c r="FJ624" s="4"/>
      <c r="FK624" s="4"/>
      <c r="FL624" s="1"/>
      <c r="FM624" s="4"/>
      <c r="FN624" s="1"/>
      <c r="FO624" s="4"/>
      <c r="FP624" s="4"/>
      <c r="FQ624" s="4"/>
      <c r="FR624" s="1"/>
      <c r="FS624" s="4"/>
      <c r="FT624" s="1"/>
      <c r="FU624" s="4"/>
      <c r="FV624" s="4"/>
      <c r="FW624" s="4"/>
      <c r="FX624" s="1"/>
      <c r="FY624" s="4"/>
      <c r="FZ624" s="1"/>
      <c r="GA624" s="4"/>
      <c r="GB624" s="4"/>
      <c r="GC624" s="4"/>
      <c r="GD624" s="1"/>
      <c r="GE624" s="4"/>
      <c r="GF624" s="1"/>
      <c r="GG624" s="4"/>
      <c r="GH624" s="4"/>
      <c r="GI624" s="4"/>
      <c r="GJ624" s="1"/>
      <c r="GK624" s="4"/>
      <c r="GL624" s="1"/>
      <c r="GM624" s="4"/>
      <c r="GN624" s="4"/>
      <c r="GO624" s="4"/>
      <c r="GP624" s="1"/>
      <c r="GQ624" s="4"/>
      <c r="GR624" s="1"/>
      <c r="GS624" s="4"/>
      <c r="GT624" s="4"/>
      <c r="GU624" s="4"/>
      <c r="GV624" s="1"/>
      <c r="GW624" s="4"/>
      <c r="GX624" s="1"/>
      <c r="GY624" s="4"/>
    </row>
    <row r="625" spans="1:207" s="8" customFormat="1" x14ac:dyDescent="0.25">
      <c r="A625" s="4"/>
      <c r="B625" s="4"/>
      <c r="C625" s="4"/>
      <c r="D625" s="30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6"/>
      <c r="BM625" s="5"/>
      <c r="BN625" s="4"/>
      <c r="BO625" s="7"/>
      <c r="BP625" s="7"/>
      <c r="BQ625" s="4"/>
      <c r="BR625" s="5"/>
      <c r="BS625" s="5"/>
      <c r="BT625" s="1"/>
      <c r="BU625" s="5"/>
      <c r="BV625" s="1"/>
      <c r="BW625" s="5"/>
      <c r="BX625" s="5"/>
      <c r="BY625" s="5"/>
      <c r="BZ625" s="1"/>
      <c r="CA625" s="5"/>
      <c r="CB625" s="1"/>
      <c r="CC625" s="5"/>
      <c r="CD625" s="5"/>
      <c r="CE625" s="5"/>
      <c r="CF625" s="1"/>
      <c r="CG625" s="5"/>
      <c r="CH625" s="1"/>
      <c r="CI625" s="5"/>
      <c r="CJ625" s="5"/>
      <c r="CK625" s="5"/>
      <c r="CL625" s="1"/>
      <c r="CM625" s="5"/>
      <c r="CN625" s="1"/>
      <c r="CO625" s="5"/>
      <c r="CP625" s="5"/>
      <c r="CQ625" s="5"/>
      <c r="CR625" s="1"/>
      <c r="CS625" s="5"/>
      <c r="CT625" s="1"/>
      <c r="CU625" s="5"/>
      <c r="CV625" s="5"/>
      <c r="CW625" s="5"/>
      <c r="CX625" s="1"/>
      <c r="CY625" s="5"/>
      <c r="CZ625" s="1"/>
      <c r="DA625" s="5"/>
      <c r="DB625" s="5"/>
      <c r="DC625" s="5"/>
      <c r="DD625" s="1"/>
      <c r="DE625" s="5"/>
      <c r="DF625" s="1"/>
      <c r="DG625" s="5"/>
      <c r="DH625" s="5"/>
      <c r="DI625" s="5"/>
      <c r="DJ625" s="1"/>
      <c r="DK625" s="5"/>
      <c r="DL625" s="1"/>
      <c r="DM625" s="5"/>
      <c r="DN625" s="5"/>
      <c r="DO625" s="5"/>
      <c r="DP625" s="1"/>
      <c r="DQ625" s="5"/>
      <c r="DR625" s="1"/>
      <c r="DS625" s="5"/>
      <c r="DT625" s="5"/>
      <c r="DU625" s="5"/>
      <c r="DV625" s="1"/>
      <c r="DW625" s="5"/>
      <c r="DX625" s="1"/>
      <c r="DY625" s="5"/>
      <c r="DZ625" s="5"/>
      <c r="EA625" s="5"/>
      <c r="EB625" s="1"/>
      <c r="EC625" s="5"/>
      <c r="ED625" s="1"/>
      <c r="EE625" s="5"/>
      <c r="EF625" s="5"/>
      <c r="EG625" s="5"/>
      <c r="EH625" s="1"/>
      <c r="EI625" s="5"/>
      <c r="EJ625" s="1"/>
      <c r="EK625" s="5"/>
      <c r="EL625" s="5"/>
      <c r="EM625" s="5"/>
      <c r="EN625" s="1"/>
      <c r="EO625" s="5"/>
      <c r="EP625" s="1"/>
      <c r="EQ625" s="5"/>
      <c r="ER625" s="5"/>
      <c r="ES625" s="5"/>
      <c r="ET625" s="1"/>
      <c r="EU625" s="5"/>
      <c r="EV625" s="1"/>
      <c r="EW625" s="5"/>
      <c r="EX625" s="5"/>
      <c r="EY625" s="5"/>
      <c r="EZ625" s="1"/>
      <c r="FA625" s="5"/>
      <c r="FB625" s="1"/>
      <c r="FC625" s="5"/>
      <c r="FD625" s="4"/>
      <c r="FE625" s="4"/>
      <c r="FF625" s="1"/>
      <c r="FG625" s="4"/>
      <c r="FH625" s="1"/>
      <c r="FI625" s="4"/>
      <c r="FJ625" s="4"/>
      <c r="FK625" s="4"/>
      <c r="FL625" s="1"/>
      <c r="FM625" s="4"/>
      <c r="FN625" s="1"/>
      <c r="FO625" s="4"/>
      <c r="FP625" s="4"/>
      <c r="FQ625" s="4"/>
      <c r="FR625" s="1"/>
      <c r="FS625" s="4"/>
      <c r="FT625" s="1"/>
      <c r="FU625" s="4"/>
      <c r="FV625" s="4"/>
      <c r="FW625" s="4"/>
      <c r="FX625" s="1"/>
      <c r="FY625" s="4"/>
      <c r="FZ625" s="1"/>
      <c r="GA625" s="4"/>
      <c r="GB625" s="4"/>
      <c r="GC625" s="4"/>
      <c r="GD625" s="1"/>
      <c r="GE625" s="4"/>
      <c r="GF625" s="1"/>
      <c r="GG625" s="4"/>
      <c r="GH625" s="4"/>
      <c r="GI625" s="4"/>
      <c r="GJ625" s="1"/>
      <c r="GK625" s="4"/>
      <c r="GL625" s="1"/>
      <c r="GM625" s="4"/>
      <c r="GN625" s="4"/>
      <c r="GO625" s="4"/>
      <c r="GP625" s="1"/>
      <c r="GQ625" s="4"/>
      <c r="GR625" s="1"/>
      <c r="GS625" s="4"/>
      <c r="GT625" s="4"/>
      <c r="GU625" s="4"/>
      <c r="GV625" s="1"/>
      <c r="GW625" s="4"/>
      <c r="GX625" s="1"/>
      <c r="GY625" s="4"/>
    </row>
    <row r="626" spans="1:207" s="8" customFormat="1" x14ac:dyDescent="0.25">
      <c r="A626" s="4"/>
      <c r="B626" s="4"/>
      <c r="C626" s="4"/>
      <c r="D626" s="30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6"/>
      <c r="BM626" s="5"/>
      <c r="BN626" s="4"/>
      <c r="BO626" s="7"/>
      <c r="BP626" s="7"/>
      <c r="BQ626" s="4"/>
      <c r="BR626" s="5"/>
      <c r="BS626" s="5"/>
      <c r="BT626" s="1"/>
      <c r="BU626" s="5"/>
      <c r="BV626" s="1"/>
      <c r="BW626" s="5"/>
      <c r="BX626" s="5"/>
      <c r="BY626" s="5"/>
      <c r="BZ626" s="1"/>
      <c r="CA626" s="5"/>
      <c r="CB626" s="1"/>
      <c r="CC626" s="5"/>
      <c r="CD626" s="5"/>
      <c r="CE626" s="5"/>
      <c r="CF626" s="1"/>
      <c r="CG626" s="5"/>
      <c r="CH626" s="1"/>
      <c r="CI626" s="5"/>
      <c r="CJ626" s="5"/>
      <c r="CK626" s="5"/>
      <c r="CL626" s="1"/>
      <c r="CM626" s="5"/>
      <c r="CN626" s="1"/>
      <c r="CO626" s="5"/>
      <c r="CP626" s="5"/>
      <c r="CQ626" s="5"/>
      <c r="CR626" s="1"/>
      <c r="CS626" s="5"/>
      <c r="CT626" s="1"/>
      <c r="CU626" s="5"/>
      <c r="CV626" s="5"/>
      <c r="CW626" s="5"/>
      <c r="CX626" s="1"/>
      <c r="CY626" s="5"/>
      <c r="CZ626" s="1"/>
      <c r="DA626" s="5"/>
      <c r="DB626" s="5"/>
      <c r="DC626" s="5"/>
      <c r="DD626" s="1"/>
      <c r="DE626" s="5"/>
      <c r="DF626" s="1"/>
      <c r="DG626" s="5"/>
      <c r="DH626" s="5"/>
      <c r="DI626" s="5"/>
      <c r="DJ626" s="1"/>
      <c r="DK626" s="5"/>
      <c r="DL626" s="1"/>
      <c r="DM626" s="5"/>
      <c r="DN626" s="5"/>
      <c r="DO626" s="5"/>
      <c r="DP626" s="1"/>
      <c r="DQ626" s="5"/>
      <c r="DR626" s="1"/>
      <c r="DS626" s="5"/>
      <c r="DT626" s="5"/>
      <c r="DU626" s="5"/>
      <c r="DV626" s="1"/>
      <c r="DW626" s="5"/>
      <c r="DX626" s="1"/>
      <c r="DY626" s="5"/>
      <c r="DZ626" s="5"/>
      <c r="EA626" s="5"/>
      <c r="EB626" s="1"/>
      <c r="EC626" s="5"/>
      <c r="ED626" s="1"/>
      <c r="EE626" s="5"/>
      <c r="EF626" s="5"/>
      <c r="EG626" s="5"/>
      <c r="EH626" s="1"/>
      <c r="EI626" s="5"/>
      <c r="EJ626" s="1"/>
      <c r="EK626" s="5"/>
      <c r="EL626" s="5"/>
      <c r="EM626" s="5"/>
      <c r="EN626" s="1"/>
      <c r="EO626" s="5"/>
      <c r="EP626" s="1"/>
      <c r="EQ626" s="5"/>
      <c r="ER626" s="5"/>
      <c r="ES626" s="5"/>
      <c r="ET626" s="1"/>
      <c r="EU626" s="5"/>
      <c r="EV626" s="1"/>
      <c r="EW626" s="5"/>
      <c r="EX626" s="5"/>
      <c r="EY626" s="5"/>
      <c r="EZ626" s="1"/>
      <c r="FA626" s="5"/>
      <c r="FB626" s="1"/>
      <c r="FC626" s="5"/>
      <c r="FD626" s="4"/>
      <c r="FE626" s="4"/>
      <c r="FF626" s="1"/>
      <c r="FG626" s="4"/>
      <c r="FH626" s="1"/>
      <c r="FI626" s="4"/>
      <c r="FJ626" s="4"/>
      <c r="FK626" s="4"/>
      <c r="FL626" s="1"/>
      <c r="FM626" s="4"/>
      <c r="FN626" s="1"/>
      <c r="FO626" s="4"/>
      <c r="FP626" s="4"/>
      <c r="FQ626" s="4"/>
      <c r="FR626" s="1"/>
      <c r="FS626" s="4"/>
      <c r="FT626" s="1"/>
      <c r="FU626" s="4"/>
      <c r="FV626" s="4"/>
      <c r="FW626" s="4"/>
      <c r="FX626" s="1"/>
      <c r="FY626" s="4"/>
      <c r="FZ626" s="1"/>
      <c r="GA626" s="4"/>
      <c r="GB626" s="4"/>
      <c r="GC626" s="4"/>
      <c r="GD626" s="1"/>
      <c r="GE626" s="4"/>
      <c r="GF626" s="1"/>
      <c r="GG626" s="4"/>
      <c r="GH626" s="4"/>
      <c r="GI626" s="4"/>
      <c r="GJ626" s="1"/>
      <c r="GK626" s="4"/>
      <c r="GL626" s="1"/>
      <c r="GM626" s="4"/>
      <c r="GN626" s="4"/>
      <c r="GO626" s="4"/>
      <c r="GP626" s="1"/>
      <c r="GQ626" s="4"/>
      <c r="GR626" s="1"/>
      <c r="GS626" s="4"/>
      <c r="GT626" s="4"/>
      <c r="GU626" s="4"/>
      <c r="GV626" s="1"/>
      <c r="GW626" s="4"/>
      <c r="GX626" s="1"/>
      <c r="GY626" s="4"/>
    </row>
    <row r="627" spans="1:207" s="8" customFormat="1" x14ac:dyDescent="0.25">
      <c r="A627" s="4"/>
      <c r="B627" s="4"/>
      <c r="C627" s="4"/>
      <c r="D627" s="30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6"/>
      <c r="BM627" s="5"/>
      <c r="BN627" s="4"/>
      <c r="BO627" s="7"/>
      <c r="BP627" s="7"/>
      <c r="BQ627" s="4"/>
      <c r="BR627" s="5"/>
      <c r="BS627" s="5"/>
      <c r="BT627" s="1"/>
      <c r="BU627" s="5"/>
      <c r="BV627" s="1"/>
      <c r="BW627" s="5"/>
      <c r="BX627" s="5"/>
      <c r="BY627" s="5"/>
      <c r="BZ627" s="1"/>
      <c r="CA627" s="5"/>
      <c r="CB627" s="1"/>
      <c r="CC627" s="5"/>
      <c r="CD627" s="5"/>
      <c r="CE627" s="5"/>
      <c r="CF627" s="1"/>
      <c r="CG627" s="5"/>
      <c r="CH627" s="1"/>
      <c r="CI627" s="5"/>
      <c r="CJ627" s="5"/>
      <c r="CK627" s="5"/>
      <c r="CL627" s="1"/>
      <c r="CM627" s="5"/>
      <c r="CN627" s="1"/>
      <c r="CO627" s="5"/>
      <c r="CP627" s="5"/>
      <c r="CQ627" s="5"/>
      <c r="CR627" s="1"/>
      <c r="CS627" s="5"/>
      <c r="CT627" s="1"/>
      <c r="CU627" s="5"/>
      <c r="CV627" s="5"/>
      <c r="CW627" s="5"/>
      <c r="CX627" s="1"/>
      <c r="CY627" s="5"/>
      <c r="CZ627" s="1"/>
      <c r="DA627" s="5"/>
      <c r="DB627" s="5"/>
      <c r="DC627" s="5"/>
      <c r="DD627" s="1"/>
      <c r="DE627" s="5"/>
      <c r="DF627" s="1"/>
      <c r="DG627" s="5"/>
      <c r="DH627" s="5"/>
      <c r="DI627" s="5"/>
      <c r="DJ627" s="1"/>
      <c r="DK627" s="5"/>
      <c r="DL627" s="1"/>
      <c r="DM627" s="5"/>
      <c r="DN627" s="5"/>
      <c r="DO627" s="5"/>
      <c r="DP627" s="1"/>
      <c r="DQ627" s="5"/>
      <c r="DR627" s="1"/>
      <c r="DS627" s="5"/>
      <c r="DT627" s="5"/>
      <c r="DU627" s="5"/>
      <c r="DV627" s="1"/>
      <c r="DW627" s="5"/>
      <c r="DX627" s="1"/>
      <c r="DY627" s="5"/>
      <c r="DZ627" s="5"/>
      <c r="EA627" s="5"/>
      <c r="EB627" s="1"/>
      <c r="EC627" s="5"/>
      <c r="ED627" s="1"/>
      <c r="EE627" s="5"/>
      <c r="EF627" s="5"/>
      <c r="EG627" s="5"/>
      <c r="EH627" s="1"/>
      <c r="EI627" s="5"/>
      <c r="EJ627" s="1"/>
      <c r="EK627" s="5"/>
      <c r="EL627" s="5"/>
      <c r="EM627" s="5"/>
      <c r="EN627" s="1"/>
      <c r="EO627" s="5"/>
      <c r="EP627" s="1"/>
      <c r="EQ627" s="5"/>
      <c r="ER627" s="5"/>
      <c r="ES627" s="5"/>
      <c r="ET627" s="1"/>
      <c r="EU627" s="5"/>
      <c r="EV627" s="1"/>
      <c r="EW627" s="5"/>
      <c r="EX627" s="5"/>
      <c r="EY627" s="5"/>
      <c r="EZ627" s="1"/>
      <c r="FA627" s="5"/>
      <c r="FB627" s="1"/>
      <c r="FC627" s="5"/>
      <c r="FD627" s="4"/>
      <c r="FE627" s="4"/>
      <c r="FF627" s="1"/>
      <c r="FG627" s="4"/>
      <c r="FH627" s="1"/>
      <c r="FI627" s="4"/>
      <c r="FJ627" s="4"/>
      <c r="FK627" s="4"/>
      <c r="FL627" s="1"/>
      <c r="FM627" s="4"/>
      <c r="FN627" s="1"/>
      <c r="FO627" s="4"/>
      <c r="FP627" s="4"/>
      <c r="FQ627" s="4"/>
      <c r="FR627" s="1"/>
      <c r="FS627" s="4"/>
      <c r="FT627" s="1"/>
      <c r="FU627" s="4"/>
      <c r="FV627" s="4"/>
      <c r="FW627" s="4"/>
      <c r="FX627" s="1"/>
      <c r="FY627" s="4"/>
      <c r="FZ627" s="1"/>
      <c r="GA627" s="4"/>
      <c r="GB627" s="4"/>
      <c r="GC627" s="4"/>
      <c r="GD627" s="1"/>
      <c r="GE627" s="4"/>
      <c r="GF627" s="1"/>
      <c r="GG627" s="4"/>
      <c r="GH627" s="4"/>
      <c r="GI627" s="4"/>
      <c r="GJ627" s="1"/>
      <c r="GK627" s="4"/>
      <c r="GL627" s="1"/>
      <c r="GM627" s="4"/>
      <c r="GN627" s="4"/>
      <c r="GO627" s="4"/>
      <c r="GP627" s="1"/>
      <c r="GQ627" s="4"/>
      <c r="GR627" s="1"/>
      <c r="GS627" s="4"/>
      <c r="GT627" s="4"/>
      <c r="GU627" s="4"/>
      <c r="GV627" s="1"/>
      <c r="GW627" s="4"/>
      <c r="GX627" s="1"/>
      <c r="GY627" s="4"/>
    </row>
    <row r="628" spans="1:207" s="8" customFormat="1" x14ac:dyDescent="0.25">
      <c r="A628" s="4"/>
      <c r="B628" s="4"/>
      <c r="C628" s="4"/>
      <c r="D628" s="30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6"/>
      <c r="BM628" s="5"/>
      <c r="BN628" s="4"/>
      <c r="BO628" s="7"/>
      <c r="BP628" s="7"/>
      <c r="BQ628" s="4"/>
      <c r="BR628" s="5"/>
      <c r="BS628" s="5"/>
      <c r="BT628" s="1"/>
      <c r="BU628" s="5"/>
      <c r="BV628" s="1"/>
      <c r="BW628" s="5"/>
      <c r="BX628" s="5"/>
      <c r="BY628" s="5"/>
      <c r="BZ628" s="1"/>
      <c r="CA628" s="5"/>
      <c r="CB628" s="1"/>
      <c r="CC628" s="5"/>
      <c r="CD628" s="5"/>
      <c r="CE628" s="5"/>
      <c r="CF628" s="1"/>
      <c r="CG628" s="5"/>
      <c r="CH628" s="1"/>
      <c r="CI628" s="5"/>
      <c r="CJ628" s="5"/>
      <c r="CK628" s="5"/>
      <c r="CL628" s="1"/>
      <c r="CM628" s="5"/>
      <c r="CN628" s="1"/>
      <c r="CO628" s="5"/>
      <c r="CP628" s="5"/>
      <c r="CQ628" s="5"/>
      <c r="CR628" s="1"/>
      <c r="CS628" s="5"/>
      <c r="CT628" s="1"/>
      <c r="CU628" s="5"/>
      <c r="CV628" s="5"/>
      <c r="CW628" s="5"/>
      <c r="CX628" s="1"/>
      <c r="CY628" s="5"/>
      <c r="CZ628" s="1"/>
      <c r="DA628" s="5"/>
      <c r="DB628" s="5"/>
      <c r="DC628" s="5"/>
      <c r="DD628" s="1"/>
      <c r="DE628" s="5"/>
      <c r="DF628" s="1"/>
      <c r="DG628" s="5"/>
      <c r="DH628" s="5"/>
      <c r="DI628" s="5"/>
      <c r="DJ628" s="1"/>
      <c r="DK628" s="5"/>
      <c r="DL628" s="1"/>
      <c r="DM628" s="5"/>
      <c r="DN628" s="5"/>
      <c r="DO628" s="5"/>
      <c r="DP628" s="1"/>
      <c r="DQ628" s="5"/>
      <c r="DR628" s="1"/>
      <c r="DS628" s="5"/>
      <c r="DT628" s="5"/>
      <c r="DU628" s="5"/>
      <c r="DV628" s="1"/>
      <c r="DW628" s="5"/>
      <c r="DX628" s="1"/>
      <c r="DY628" s="5"/>
      <c r="DZ628" s="5"/>
      <c r="EA628" s="5"/>
      <c r="EB628" s="1"/>
      <c r="EC628" s="5"/>
      <c r="ED628" s="1"/>
      <c r="EE628" s="5"/>
      <c r="EF628" s="5"/>
      <c r="EG628" s="5"/>
      <c r="EH628" s="1"/>
      <c r="EI628" s="5"/>
      <c r="EJ628" s="1"/>
      <c r="EK628" s="5"/>
      <c r="EL628" s="5"/>
      <c r="EM628" s="5"/>
      <c r="EN628" s="1"/>
      <c r="EO628" s="5"/>
      <c r="EP628" s="1"/>
      <c r="EQ628" s="5"/>
      <c r="ER628" s="5"/>
      <c r="ES628" s="5"/>
      <c r="ET628" s="1"/>
      <c r="EU628" s="5"/>
      <c r="EV628" s="1"/>
      <c r="EW628" s="5"/>
      <c r="EX628" s="5"/>
      <c r="EY628" s="5"/>
      <c r="EZ628" s="1"/>
      <c r="FA628" s="5"/>
      <c r="FB628" s="1"/>
      <c r="FC628" s="5"/>
      <c r="FD628" s="4"/>
      <c r="FE628" s="4"/>
      <c r="FF628" s="1"/>
      <c r="FG628" s="4"/>
      <c r="FH628" s="1"/>
      <c r="FI628" s="4"/>
      <c r="FJ628" s="4"/>
      <c r="FK628" s="4"/>
      <c r="FL628" s="1"/>
      <c r="FM628" s="4"/>
      <c r="FN628" s="1"/>
      <c r="FO628" s="4"/>
      <c r="FP628" s="4"/>
      <c r="FQ628" s="4"/>
      <c r="FR628" s="1"/>
      <c r="FS628" s="4"/>
      <c r="FT628" s="1"/>
      <c r="FU628" s="4"/>
      <c r="FV628" s="4"/>
      <c r="FW628" s="4"/>
      <c r="FX628" s="1"/>
      <c r="FY628" s="4"/>
      <c r="FZ628" s="1"/>
      <c r="GA628" s="4"/>
      <c r="GB628" s="4"/>
      <c r="GC628" s="4"/>
      <c r="GD628" s="1"/>
      <c r="GE628" s="4"/>
      <c r="GF628" s="1"/>
      <c r="GG628" s="4"/>
      <c r="GH628" s="4"/>
      <c r="GI628" s="4"/>
      <c r="GJ628" s="1"/>
      <c r="GK628" s="4"/>
      <c r="GL628" s="1"/>
      <c r="GM628" s="4"/>
      <c r="GN628" s="4"/>
      <c r="GO628" s="4"/>
      <c r="GP628" s="1"/>
      <c r="GQ628" s="4"/>
      <c r="GR628" s="1"/>
      <c r="GS628" s="4"/>
      <c r="GT628" s="4"/>
      <c r="GU628" s="4"/>
      <c r="GV628" s="1"/>
      <c r="GW628" s="4"/>
      <c r="GX628" s="1"/>
      <c r="GY628" s="4"/>
    </row>
    <row r="629" spans="1:207" s="8" customFormat="1" x14ac:dyDescent="0.25">
      <c r="A629" s="4"/>
      <c r="B629" s="4"/>
      <c r="C629" s="4"/>
      <c r="D629" s="30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6"/>
      <c r="BM629" s="5"/>
      <c r="BN629" s="4"/>
      <c r="BO629" s="7"/>
      <c r="BP629" s="7"/>
      <c r="BQ629" s="4"/>
      <c r="BR629" s="5"/>
      <c r="BS629" s="5"/>
      <c r="BT629" s="1"/>
      <c r="BU629" s="5"/>
      <c r="BV629" s="1"/>
      <c r="BW629" s="5"/>
      <c r="BX629" s="5"/>
      <c r="BY629" s="5"/>
      <c r="BZ629" s="1"/>
      <c r="CA629" s="5"/>
      <c r="CB629" s="1"/>
      <c r="CC629" s="5"/>
      <c r="CD629" s="5"/>
      <c r="CE629" s="5"/>
      <c r="CF629" s="1"/>
      <c r="CG629" s="5"/>
      <c r="CH629" s="1"/>
      <c r="CI629" s="5"/>
      <c r="CJ629" s="5"/>
      <c r="CK629" s="5"/>
      <c r="CL629" s="1"/>
      <c r="CM629" s="5"/>
      <c r="CN629" s="1"/>
      <c r="CO629" s="5"/>
      <c r="CP629" s="5"/>
      <c r="CQ629" s="5"/>
      <c r="CR629" s="1"/>
      <c r="CS629" s="5"/>
      <c r="CT629" s="1"/>
      <c r="CU629" s="5"/>
      <c r="CV629" s="5"/>
      <c r="CW629" s="5"/>
      <c r="CX629" s="1"/>
      <c r="CY629" s="5"/>
      <c r="CZ629" s="1"/>
      <c r="DA629" s="5"/>
      <c r="DB629" s="5"/>
      <c r="DC629" s="5"/>
      <c r="DD629" s="1"/>
      <c r="DE629" s="5"/>
      <c r="DF629" s="1"/>
      <c r="DG629" s="5"/>
      <c r="DH629" s="5"/>
      <c r="DI629" s="5"/>
      <c r="DJ629" s="1"/>
      <c r="DK629" s="5"/>
      <c r="DL629" s="1"/>
      <c r="DM629" s="5"/>
      <c r="DN629" s="5"/>
      <c r="DO629" s="5"/>
      <c r="DP629" s="1"/>
      <c r="DQ629" s="5"/>
      <c r="DR629" s="1"/>
      <c r="DS629" s="5"/>
      <c r="DT629" s="5"/>
      <c r="DU629" s="5"/>
      <c r="DV629" s="1"/>
      <c r="DW629" s="5"/>
      <c r="DX629" s="1"/>
      <c r="DY629" s="5"/>
      <c r="DZ629" s="5"/>
      <c r="EA629" s="5"/>
      <c r="EB629" s="1"/>
      <c r="EC629" s="5"/>
      <c r="ED629" s="1"/>
      <c r="EE629" s="5"/>
      <c r="EF629" s="5"/>
      <c r="EG629" s="5"/>
      <c r="EH629" s="1"/>
      <c r="EI629" s="5"/>
      <c r="EJ629" s="1"/>
      <c r="EK629" s="5"/>
      <c r="EL629" s="5"/>
      <c r="EM629" s="5"/>
      <c r="EN629" s="1"/>
      <c r="EO629" s="5"/>
      <c r="EP629" s="1"/>
      <c r="EQ629" s="5"/>
      <c r="ER629" s="5"/>
      <c r="ES629" s="5"/>
      <c r="ET629" s="1"/>
      <c r="EU629" s="5"/>
      <c r="EV629" s="1"/>
      <c r="EW629" s="5"/>
      <c r="EX629" s="5"/>
      <c r="EY629" s="5"/>
      <c r="EZ629" s="1"/>
      <c r="FA629" s="5"/>
      <c r="FB629" s="1"/>
      <c r="FC629" s="5"/>
      <c r="FD629" s="4"/>
      <c r="FE629" s="4"/>
      <c r="FF629" s="1"/>
      <c r="FG629" s="4"/>
      <c r="FH629" s="1"/>
      <c r="FI629" s="4"/>
      <c r="FJ629" s="4"/>
      <c r="FK629" s="4"/>
      <c r="FL629" s="1"/>
      <c r="FM629" s="4"/>
      <c r="FN629" s="1"/>
      <c r="FO629" s="4"/>
      <c r="FP629" s="4"/>
      <c r="FQ629" s="4"/>
      <c r="FR629" s="1"/>
      <c r="FS629" s="4"/>
      <c r="FT629" s="1"/>
      <c r="FU629" s="4"/>
      <c r="FV629" s="4"/>
      <c r="FW629" s="4"/>
      <c r="FX629" s="1"/>
      <c r="FY629" s="4"/>
      <c r="FZ629" s="1"/>
      <c r="GA629" s="4"/>
      <c r="GB629" s="4"/>
      <c r="GC629" s="4"/>
      <c r="GD629" s="1"/>
      <c r="GE629" s="4"/>
      <c r="GF629" s="1"/>
      <c r="GG629" s="4"/>
      <c r="GH629" s="4"/>
      <c r="GI629" s="4"/>
      <c r="GJ629" s="1"/>
      <c r="GK629" s="4"/>
      <c r="GL629" s="1"/>
      <c r="GM629" s="4"/>
      <c r="GN629" s="4"/>
      <c r="GO629" s="4"/>
      <c r="GP629" s="1"/>
      <c r="GQ629" s="4"/>
      <c r="GR629" s="1"/>
      <c r="GS629" s="4"/>
      <c r="GT629" s="4"/>
      <c r="GU629" s="4"/>
      <c r="GV629" s="1"/>
      <c r="GW629" s="4"/>
      <c r="GX629" s="1"/>
      <c r="GY629" s="4"/>
    </row>
    <row r="630" spans="1:207" s="8" customFormat="1" x14ac:dyDescent="0.25">
      <c r="A630" s="4"/>
      <c r="B630" s="4"/>
      <c r="C630" s="4"/>
      <c r="D630" s="30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6"/>
      <c r="BM630" s="5"/>
      <c r="BN630" s="4"/>
      <c r="BO630" s="7"/>
      <c r="BP630" s="7"/>
      <c r="BQ630" s="4"/>
      <c r="BR630" s="5"/>
      <c r="BS630" s="5"/>
      <c r="BT630" s="1"/>
      <c r="BU630" s="5"/>
      <c r="BV630" s="1"/>
      <c r="BW630" s="5"/>
      <c r="BX630" s="5"/>
      <c r="BY630" s="5"/>
      <c r="BZ630" s="1"/>
      <c r="CA630" s="5"/>
      <c r="CB630" s="1"/>
      <c r="CC630" s="5"/>
      <c r="CD630" s="5"/>
      <c r="CE630" s="5"/>
      <c r="CF630" s="1"/>
      <c r="CG630" s="5"/>
      <c r="CH630" s="1"/>
      <c r="CI630" s="5"/>
      <c r="CJ630" s="5"/>
      <c r="CK630" s="5"/>
      <c r="CL630" s="1"/>
      <c r="CM630" s="5"/>
      <c r="CN630" s="1"/>
      <c r="CO630" s="5"/>
      <c r="CP630" s="5"/>
      <c r="CQ630" s="5"/>
      <c r="CR630" s="1"/>
      <c r="CS630" s="5"/>
      <c r="CT630" s="1"/>
      <c r="CU630" s="5"/>
      <c r="CV630" s="5"/>
      <c r="CW630" s="5"/>
      <c r="CX630" s="1"/>
      <c r="CY630" s="5"/>
      <c r="CZ630" s="1"/>
      <c r="DA630" s="5"/>
      <c r="DB630" s="5"/>
      <c r="DC630" s="5"/>
      <c r="DD630" s="1"/>
      <c r="DE630" s="5"/>
      <c r="DF630" s="1"/>
      <c r="DG630" s="5"/>
      <c r="DH630" s="5"/>
      <c r="DI630" s="5"/>
      <c r="DJ630" s="1"/>
      <c r="DK630" s="5"/>
      <c r="DL630" s="1"/>
      <c r="DM630" s="5"/>
      <c r="DN630" s="5"/>
      <c r="DO630" s="5"/>
      <c r="DP630" s="1"/>
      <c r="DQ630" s="5"/>
      <c r="DR630" s="1"/>
      <c r="DS630" s="5"/>
      <c r="DT630" s="5"/>
      <c r="DU630" s="5"/>
      <c r="DV630" s="1"/>
      <c r="DW630" s="5"/>
      <c r="DX630" s="1"/>
      <c r="DY630" s="5"/>
      <c r="DZ630" s="5"/>
      <c r="EA630" s="5"/>
      <c r="EB630" s="1"/>
      <c r="EC630" s="5"/>
      <c r="ED630" s="1"/>
      <c r="EE630" s="5"/>
      <c r="EF630" s="5"/>
      <c r="EG630" s="5"/>
      <c r="EH630" s="1"/>
      <c r="EI630" s="5"/>
      <c r="EJ630" s="1"/>
      <c r="EK630" s="5"/>
      <c r="EL630" s="5"/>
      <c r="EM630" s="5"/>
      <c r="EN630" s="1"/>
      <c r="EO630" s="5"/>
      <c r="EP630" s="1"/>
      <c r="EQ630" s="5"/>
      <c r="ER630" s="5"/>
      <c r="ES630" s="5"/>
      <c r="ET630" s="1"/>
      <c r="EU630" s="5"/>
      <c r="EV630" s="1"/>
      <c r="EW630" s="5"/>
      <c r="EX630" s="5"/>
      <c r="EY630" s="5"/>
      <c r="EZ630" s="1"/>
      <c r="FA630" s="5"/>
      <c r="FB630" s="1"/>
      <c r="FC630" s="5"/>
      <c r="FD630" s="4"/>
      <c r="FE630" s="4"/>
      <c r="FF630" s="1"/>
      <c r="FG630" s="4"/>
      <c r="FH630" s="1"/>
      <c r="FI630" s="4"/>
      <c r="FJ630" s="4"/>
      <c r="FK630" s="4"/>
      <c r="FL630" s="1"/>
      <c r="FM630" s="4"/>
      <c r="FN630" s="1"/>
      <c r="FO630" s="4"/>
      <c r="FP630" s="4"/>
      <c r="FQ630" s="4"/>
      <c r="FR630" s="1"/>
      <c r="FS630" s="4"/>
      <c r="FT630" s="1"/>
      <c r="FU630" s="4"/>
      <c r="FV630" s="4"/>
      <c r="FW630" s="4"/>
      <c r="FX630" s="1"/>
      <c r="FY630" s="4"/>
      <c r="FZ630" s="1"/>
      <c r="GA630" s="4"/>
      <c r="GB630" s="4"/>
      <c r="GC630" s="4"/>
      <c r="GD630" s="1"/>
      <c r="GE630" s="4"/>
      <c r="GF630" s="1"/>
      <c r="GG630" s="4"/>
      <c r="GH630" s="4"/>
      <c r="GI630" s="4"/>
      <c r="GJ630" s="1"/>
      <c r="GK630" s="4"/>
      <c r="GL630" s="1"/>
      <c r="GM630" s="4"/>
      <c r="GN630" s="4"/>
      <c r="GO630" s="4"/>
      <c r="GP630" s="1"/>
      <c r="GQ630" s="4"/>
      <c r="GR630" s="1"/>
      <c r="GS630" s="4"/>
      <c r="GT630" s="4"/>
      <c r="GU630" s="4"/>
      <c r="GV630" s="1"/>
      <c r="GW630" s="4"/>
      <c r="GX630" s="1"/>
      <c r="GY630" s="4"/>
    </row>
    <row r="631" spans="1:207" s="8" customFormat="1" x14ac:dyDescent="0.25">
      <c r="A631" s="4"/>
      <c r="B631" s="4"/>
      <c r="C631" s="4"/>
      <c r="D631" s="30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6"/>
      <c r="BM631" s="5"/>
      <c r="BN631" s="4"/>
      <c r="BO631" s="7"/>
      <c r="BP631" s="7"/>
      <c r="BQ631" s="4"/>
      <c r="BR631" s="5"/>
      <c r="BS631" s="5"/>
      <c r="BT631" s="1"/>
      <c r="BU631" s="5"/>
      <c r="BV631" s="1"/>
      <c r="BW631" s="5"/>
      <c r="BX631" s="5"/>
      <c r="BY631" s="5"/>
      <c r="BZ631" s="1"/>
      <c r="CA631" s="5"/>
      <c r="CB631" s="1"/>
      <c r="CC631" s="5"/>
      <c r="CD631" s="5"/>
      <c r="CE631" s="5"/>
      <c r="CF631" s="1"/>
      <c r="CG631" s="5"/>
      <c r="CH631" s="1"/>
      <c r="CI631" s="5"/>
      <c r="CJ631" s="5"/>
      <c r="CK631" s="5"/>
      <c r="CL631" s="1"/>
      <c r="CM631" s="5"/>
      <c r="CN631" s="1"/>
      <c r="CO631" s="5"/>
      <c r="CP631" s="5"/>
      <c r="CQ631" s="5"/>
      <c r="CR631" s="1"/>
      <c r="CS631" s="5"/>
      <c r="CT631" s="1"/>
      <c r="CU631" s="5"/>
      <c r="CV631" s="5"/>
      <c r="CW631" s="5"/>
      <c r="CX631" s="1"/>
      <c r="CY631" s="5"/>
      <c r="CZ631" s="1"/>
      <c r="DA631" s="5"/>
      <c r="DB631" s="5"/>
      <c r="DC631" s="5"/>
      <c r="DD631" s="1"/>
      <c r="DE631" s="5"/>
      <c r="DF631" s="1"/>
      <c r="DG631" s="5"/>
      <c r="DH631" s="5"/>
      <c r="DI631" s="5"/>
      <c r="DJ631" s="1"/>
      <c r="DK631" s="5"/>
      <c r="DL631" s="1"/>
      <c r="DM631" s="5"/>
      <c r="DN631" s="5"/>
      <c r="DO631" s="5"/>
      <c r="DP631" s="1"/>
      <c r="DQ631" s="5"/>
      <c r="DR631" s="1"/>
      <c r="DS631" s="5"/>
      <c r="DT631" s="5"/>
      <c r="DU631" s="5"/>
      <c r="DV631" s="1"/>
      <c r="DW631" s="5"/>
      <c r="DX631" s="1"/>
      <c r="DY631" s="5"/>
      <c r="DZ631" s="5"/>
      <c r="EA631" s="5"/>
      <c r="EB631" s="1"/>
      <c r="EC631" s="5"/>
      <c r="ED631" s="1"/>
      <c r="EE631" s="5"/>
      <c r="EF631" s="5"/>
      <c r="EG631" s="5"/>
      <c r="EH631" s="1"/>
      <c r="EI631" s="5"/>
      <c r="EJ631" s="1"/>
      <c r="EK631" s="5"/>
      <c r="EL631" s="5"/>
      <c r="EM631" s="5"/>
      <c r="EN631" s="1"/>
      <c r="EO631" s="5"/>
      <c r="EP631" s="1"/>
      <c r="EQ631" s="5"/>
      <c r="ER631" s="5"/>
      <c r="ES631" s="5"/>
      <c r="ET631" s="1"/>
      <c r="EU631" s="5"/>
      <c r="EV631" s="1"/>
      <c r="EW631" s="5"/>
      <c r="EX631" s="5"/>
      <c r="EY631" s="5"/>
      <c r="EZ631" s="1"/>
      <c r="FA631" s="5"/>
      <c r="FB631" s="1"/>
      <c r="FC631" s="5"/>
      <c r="FD631" s="4"/>
      <c r="FE631" s="4"/>
      <c r="FF631" s="1"/>
      <c r="FG631" s="4"/>
      <c r="FH631" s="1"/>
      <c r="FI631" s="4"/>
      <c r="FJ631" s="4"/>
      <c r="FK631" s="4"/>
      <c r="FL631" s="1"/>
      <c r="FM631" s="4"/>
      <c r="FN631" s="1"/>
      <c r="FO631" s="4"/>
      <c r="FP631" s="4"/>
      <c r="FQ631" s="4"/>
      <c r="FR631" s="1"/>
      <c r="FS631" s="4"/>
      <c r="FT631" s="1"/>
      <c r="FU631" s="4"/>
      <c r="FV631" s="4"/>
      <c r="FW631" s="4"/>
      <c r="FX631" s="1"/>
      <c r="FY631" s="4"/>
      <c r="FZ631" s="1"/>
      <c r="GA631" s="4"/>
      <c r="GB631" s="4"/>
      <c r="GC631" s="4"/>
      <c r="GD631" s="1"/>
      <c r="GE631" s="4"/>
      <c r="GF631" s="1"/>
      <c r="GG631" s="4"/>
      <c r="GH631" s="4"/>
      <c r="GI631" s="4"/>
      <c r="GJ631" s="1"/>
      <c r="GK631" s="4"/>
      <c r="GL631" s="1"/>
      <c r="GM631" s="4"/>
      <c r="GN631" s="4"/>
      <c r="GO631" s="4"/>
      <c r="GP631" s="1"/>
      <c r="GQ631" s="4"/>
      <c r="GR631" s="1"/>
      <c r="GS631" s="4"/>
      <c r="GT631" s="4"/>
      <c r="GU631" s="4"/>
      <c r="GV631" s="1"/>
      <c r="GW631" s="4"/>
      <c r="GX631" s="1"/>
      <c r="GY631" s="4"/>
    </row>
    <row r="632" spans="1:207" s="8" customFormat="1" x14ac:dyDescent="0.25">
      <c r="A632" s="4"/>
      <c r="B632" s="4"/>
      <c r="C632" s="4"/>
      <c r="D632" s="30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6"/>
      <c r="BM632" s="5"/>
      <c r="BN632" s="4"/>
      <c r="BO632" s="7"/>
      <c r="BP632" s="7"/>
      <c r="BQ632" s="4"/>
      <c r="BR632" s="5"/>
      <c r="BS632" s="5"/>
      <c r="BT632" s="1"/>
      <c r="BU632" s="5"/>
      <c r="BV632" s="1"/>
      <c r="BW632" s="5"/>
      <c r="BX632" s="5"/>
      <c r="BY632" s="5"/>
      <c r="BZ632" s="1"/>
      <c r="CA632" s="5"/>
      <c r="CB632" s="1"/>
      <c r="CC632" s="5"/>
      <c r="CD632" s="5"/>
      <c r="CE632" s="5"/>
      <c r="CF632" s="1"/>
      <c r="CG632" s="5"/>
      <c r="CH632" s="1"/>
      <c r="CI632" s="5"/>
      <c r="CJ632" s="5"/>
      <c r="CK632" s="5"/>
      <c r="CL632" s="1"/>
      <c r="CM632" s="5"/>
      <c r="CN632" s="1"/>
      <c r="CO632" s="5"/>
      <c r="CP632" s="5"/>
      <c r="CQ632" s="5"/>
      <c r="CR632" s="1"/>
      <c r="CS632" s="5"/>
      <c r="CT632" s="1"/>
      <c r="CU632" s="5"/>
      <c r="CV632" s="5"/>
      <c r="CW632" s="5"/>
      <c r="CX632" s="1"/>
      <c r="CY632" s="5"/>
      <c r="CZ632" s="1"/>
      <c r="DA632" s="5"/>
      <c r="DB632" s="5"/>
      <c r="DC632" s="5"/>
      <c r="DD632" s="1"/>
      <c r="DE632" s="5"/>
      <c r="DF632" s="1"/>
      <c r="DG632" s="5"/>
      <c r="DH632" s="5"/>
      <c r="DI632" s="5"/>
      <c r="DJ632" s="1"/>
      <c r="DK632" s="5"/>
      <c r="DL632" s="1"/>
      <c r="DM632" s="5"/>
      <c r="DN632" s="5"/>
      <c r="DO632" s="5"/>
      <c r="DP632" s="1"/>
      <c r="DQ632" s="5"/>
      <c r="DR632" s="1"/>
      <c r="DS632" s="5"/>
      <c r="DT632" s="5"/>
      <c r="DU632" s="5"/>
      <c r="DV632" s="1"/>
      <c r="DW632" s="5"/>
      <c r="DX632" s="1"/>
      <c r="DY632" s="5"/>
      <c r="DZ632" s="5"/>
      <c r="EA632" s="5"/>
      <c r="EB632" s="1"/>
      <c r="EC632" s="5"/>
      <c r="ED632" s="1"/>
      <c r="EE632" s="5"/>
      <c r="EF632" s="5"/>
      <c r="EG632" s="5"/>
      <c r="EH632" s="1"/>
      <c r="EI632" s="5"/>
      <c r="EJ632" s="1"/>
      <c r="EK632" s="5"/>
      <c r="EL632" s="5"/>
      <c r="EM632" s="5"/>
      <c r="EN632" s="1"/>
      <c r="EO632" s="5"/>
      <c r="EP632" s="1"/>
      <c r="EQ632" s="5"/>
      <c r="ER632" s="5"/>
      <c r="ES632" s="5"/>
      <c r="ET632" s="1"/>
      <c r="EU632" s="5"/>
      <c r="EV632" s="1"/>
      <c r="EW632" s="5"/>
      <c r="EX632" s="5"/>
      <c r="EY632" s="5"/>
      <c r="EZ632" s="1"/>
      <c r="FA632" s="5"/>
      <c r="FB632" s="1"/>
      <c r="FC632" s="5"/>
      <c r="FD632" s="4"/>
      <c r="FE632" s="4"/>
      <c r="FF632" s="1"/>
      <c r="FG632" s="4"/>
      <c r="FH632" s="1"/>
      <c r="FI632" s="4"/>
      <c r="FJ632" s="4"/>
      <c r="FK632" s="4"/>
      <c r="FL632" s="1"/>
      <c r="FM632" s="4"/>
      <c r="FN632" s="1"/>
      <c r="FO632" s="4"/>
      <c r="FP632" s="4"/>
      <c r="FQ632" s="4"/>
      <c r="FR632" s="1"/>
      <c r="FS632" s="4"/>
      <c r="FT632" s="1"/>
      <c r="FU632" s="4"/>
      <c r="FV632" s="4"/>
      <c r="FW632" s="4"/>
      <c r="FX632" s="1"/>
      <c r="FY632" s="4"/>
      <c r="FZ632" s="1"/>
      <c r="GA632" s="4"/>
      <c r="GB632" s="4"/>
      <c r="GC632" s="4"/>
      <c r="GD632" s="1"/>
      <c r="GE632" s="4"/>
      <c r="GF632" s="1"/>
      <c r="GG632" s="4"/>
      <c r="GH632" s="4"/>
      <c r="GI632" s="4"/>
      <c r="GJ632" s="1"/>
      <c r="GK632" s="4"/>
      <c r="GL632" s="1"/>
      <c r="GM632" s="4"/>
      <c r="GN632" s="4"/>
      <c r="GO632" s="4"/>
      <c r="GP632" s="1"/>
      <c r="GQ632" s="4"/>
      <c r="GR632" s="1"/>
      <c r="GS632" s="4"/>
      <c r="GT632" s="4"/>
      <c r="GU632" s="4"/>
      <c r="GV632" s="1"/>
      <c r="GW632" s="4"/>
      <c r="GX632" s="1"/>
      <c r="GY632" s="4"/>
    </row>
    <row r="633" spans="1:207" s="8" customFormat="1" x14ac:dyDescent="0.25">
      <c r="A633" s="4"/>
      <c r="B633" s="4"/>
      <c r="C633" s="4"/>
      <c r="D633" s="30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6"/>
      <c r="BM633" s="5"/>
      <c r="BN633" s="4"/>
      <c r="BO633" s="7"/>
      <c r="BP633" s="7"/>
      <c r="BQ633" s="4"/>
      <c r="BR633" s="5"/>
      <c r="BS633" s="5"/>
      <c r="BT633" s="1"/>
      <c r="BU633" s="5"/>
      <c r="BV633" s="1"/>
      <c r="BW633" s="5"/>
      <c r="BX633" s="5"/>
      <c r="BY633" s="5"/>
      <c r="BZ633" s="1"/>
      <c r="CA633" s="5"/>
      <c r="CB633" s="1"/>
      <c r="CC633" s="5"/>
      <c r="CD633" s="5"/>
      <c r="CE633" s="5"/>
      <c r="CF633" s="1"/>
      <c r="CG633" s="5"/>
      <c r="CH633" s="1"/>
      <c r="CI633" s="5"/>
      <c r="CJ633" s="5"/>
      <c r="CK633" s="5"/>
      <c r="CL633" s="1"/>
      <c r="CM633" s="5"/>
      <c r="CN633" s="1"/>
      <c r="CO633" s="5"/>
      <c r="CP633" s="5"/>
      <c r="CQ633" s="5"/>
      <c r="CR633" s="1"/>
      <c r="CS633" s="5"/>
      <c r="CT633" s="1"/>
      <c r="CU633" s="5"/>
      <c r="CV633" s="5"/>
      <c r="CW633" s="5"/>
      <c r="CX633" s="1"/>
      <c r="CY633" s="5"/>
      <c r="CZ633" s="1"/>
      <c r="DA633" s="5"/>
      <c r="DB633" s="5"/>
      <c r="DC633" s="5"/>
      <c r="DD633" s="1"/>
      <c r="DE633" s="5"/>
      <c r="DF633" s="1"/>
      <c r="DG633" s="5"/>
      <c r="DH633" s="5"/>
      <c r="DI633" s="5"/>
      <c r="DJ633" s="1"/>
      <c r="DK633" s="5"/>
      <c r="DL633" s="1"/>
      <c r="DM633" s="5"/>
      <c r="DN633" s="5"/>
      <c r="DO633" s="5"/>
      <c r="DP633" s="1"/>
      <c r="DQ633" s="5"/>
      <c r="DR633" s="1"/>
      <c r="DS633" s="5"/>
      <c r="DT633" s="5"/>
      <c r="DU633" s="5"/>
      <c r="DV633" s="1"/>
      <c r="DW633" s="5"/>
      <c r="DX633" s="1"/>
      <c r="DY633" s="5"/>
      <c r="DZ633" s="5"/>
      <c r="EA633" s="5"/>
      <c r="EB633" s="1"/>
      <c r="EC633" s="5"/>
      <c r="ED633" s="1"/>
      <c r="EE633" s="5"/>
      <c r="EF633" s="5"/>
      <c r="EG633" s="5"/>
      <c r="EH633" s="1"/>
      <c r="EI633" s="5"/>
      <c r="EJ633" s="1"/>
      <c r="EK633" s="5"/>
      <c r="EL633" s="5"/>
      <c r="EM633" s="5"/>
      <c r="EN633" s="1"/>
      <c r="EO633" s="5"/>
      <c r="EP633" s="1"/>
      <c r="EQ633" s="5"/>
      <c r="ER633" s="5"/>
      <c r="ES633" s="5"/>
      <c r="ET633" s="1"/>
      <c r="EU633" s="5"/>
      <c r="EV633" s="1"/>
      <c r="EW633" s="5"/>
      <c r="EX633" s="5"/>
      <c r="EY633" s="5"/>
      <c r="EZ633" s="1"/>
      <c r="FA633" s="5"/>
      <c r="FB633" s="1"/>
      <c r="FC633" s="5"/>
      <c r="FD633" s="4"/>
      <c r="FE633" s="4"/>
      <c r="FF633" s="1"/>
      <c r="FG633" s="4"/>
      <c r="FH633" s="1"/>
      <c r="FI633" s="4"/>
      <c r="FJ633" s="4"/>
      <c r="FK633" s="4"/>
      <c r="FL633" s="1"/>
      <c r="FM633" s="4"/>
      <c r="FN633" s="1"/>
      <c r="FO633" s="4"/>
      <c r="FP633" s="4"/>
      <c r="FQ633" s="4"/>
      <c r="FR633" s="1"/>
      <c r="FS633" s="4"/>
      <c r="FT633" s="1"/>
      <c r="FU633" s="4"/>
      <c r="FV633" s="4"/>
      <c r="FW633" s="4"/>
      <c r="FX633" s="1"/>
      <c r="FY633" s="4"/>
      <c r="FZ633" s="1"/>
      <c r="GA633" s="4"/>
      <c r="GB633" s="4"/>
      <c r="GC633" s="4"/>
      <c r="GD633" s="1"/>
      <c r="GE633" s="4"/>
      <c r="GF633" s="1"/>
      <c r="GG633" s="4"/>
      <c r="GH633" s="4"/>
      <c r="GI633" s="4"/>
      <c r="GJ633" s="1"/>
      <c r="GK633" s="4"/>
      <c r="GL633" s="1"/>
      <c r="GM633" s="4"/>
      <c r="GN633" s="4"/>
      <c r="GO633" s="4"/>
      <c r="GP633" s="1"/>
      <c r="GQ633" s="4"/>
      <c r="GR633" s="1"/>
      <c r="GS633" s="4"/>
      <c r="GT633" s="4"/>
      <c r="GU633" s="4"/>
      <c r="GV633" s="1"/>
      <c r="GW633" s="4"/>
      <c r="GX633" s="1"/>
      <c r="GY633" s="4"/>
    </row>
    <row r="634" spans="1:207" s="8" customFormat="1" x14ac:dyDescent="0.25">
      <c r="A634" s="4"/>
      <c r="B634" s="4"/>
      <c r="C634" s="4"/>
      <c r="D634" s="30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6"/>
      <c r="BM634" s="5"/>
      <c r="BN634" s="4"/>
      <c r="BO634" s="7"/>
      <c r="BP634" s="7"/>
      <c r="BQ634" s="4"/>
      <c r="BR634" s="5"/>
      <c r="BS634" s="5"/>
      <c r="BT634" s="1"/>
      <c r="BU634" s="5"/>
      <c r="BV634" s="1"/>
      <c r="BW634" s="5"/>
      <c r="BX634" s="5"/>
      <c r="BY634" s="5"/>
      <c r="BZ634" s="1"/>
      <c r="CA634" s="5"/>
      <c r="CB634" s="1"/>
      <c r="CC634" s="5"/>
      <c r="CD634" s="5"/>
      <c r="CE634" s="5"/>
      <c r="CF634" s="1"/>
      <c r="CG634" s="5"/>
      <c r="CH634" s="1"/>
      <c r="CI634" s="5"/>
      <c r="CJ634" s="5"/>
      <c r="CK634" s="5"/>
      <c r="CL634" s="1"/>
      <c r="CM634" s="5"/>
      <c r="CN634" s="1"/>
      <c r="CO634" s="5"/>
      <c r="CP634" s="5"/>
      <c r="CQ634" s="5"/>
      <c r="CR634" s="1"/>
      <c r="CS634" s="5"/>
      <c r="CT634" s="1"/>
      <c r="CU634" s="5"/>
      <c r="CV634" s="5"/>
      <c r="CW634" s="5"/>
      <c r="CX634" s="1"/>
      <c r="CY634" s="5"/>
      <c r="CZ634" s="1"/>
      <c r="DA634" s="5"/>
      <c r="DB634" s="5"/>
      <c r="DC634" s="5"/>
      <c r="DD634" s="1"/>
      <c r="DE634" s="5"/>
      <c r="DF634" s="1"/>
      <c r="DG634" s="5"/>
      <c r="DH634" s="5"/>
      <c r="DI634" s="5"/>
      <c r="DJ634" s="1"/>
      <c r="DK634" s="5"/>
      <c r="DL634" s="1"/>
      <c r="DM634" s="5"/>
      <c r="DN634" s="5"/>
      <c r="DO634" s="5"/>
      <c r="DP634" s="1"/>
      <c r="DQ634" s="5"/>
      <c r="DR634" s="1"/>
      <c r="DS634" s="5"/>
      <c r="DT634" s="5"/>
      <c r="DU634" s="5"/>
      <c r="DV634" s="1"/>
      <c r="DW634" s="5"/>
      <c r="DX634" s="1"/>
      <c r="DY634" s="5"/>
      <c r="DZ634" s="5"/>
      <c r="EA634" s="5"/>
      <c r="EB634" s="1"/>
      <c r="EC634" s="5"/>
      <c r="ED634" s="1"/>
      <c r="EE634" s="5"/>
      <c r="EF634" s="5"/>
      <c r="EG634" s="5"/>
      <c r="EH634" s="1"/>
      <c r="EI634" s="5"/>
      <c r="EJ634" s="1"/>
      <c r="EK634" s="5"/>
      <c r="EL634" s="5"/>
      <c r="EM634" s="5"/>
      <c r="EN634" s="1"/>
      <c r="EO634" s="5"/>
      <c r="EP634" s="1"/>
      <c r="EQ634" s="5"/>
      <c r="ER634" s="5"/>
      <c r="ES634" s="5"/>
      <c r="ET634" s="1"/>
      <c r="EU634" s="5"/>
      <c r="EV634" s="1"/>
      <c r="EW634" s="5"/>
      <c r="EX634" s="5"/>
      <c r="EY634" s="5"/>
      <c r="EZ634" s="1"/>
      <c r="FA634" s="5"/>
      <c r="FB634" s="1"/>
      <c r="FC634" s="5"/>
      <c r="FD634" s="4"/>
      <c r="FE634" s="4"/>
      <c r="FF634" s="1"/>
      <c r="FG634" s="4"/>
      <c r="FH634" s="1"/>
      <c r="FI634" s="4"/>
      <c r="FJ634" s="4"/>
      <c r="FK634" s="4"/>
      <c r="FL634" s="1"/>
      <c r="FM634" s="4"/>
      <c r="FN634" s="1"/>
      <c r="FO634" s="4"/>
      <c r="FP634" s="4"/>
      <c r="FQ634" s="4"/>
      <c r="FR634" s="1"/>
      <c r="FS634" s="4"/>
      <c r="FT634" s="1"/>
      <c r="FU634" s="4"/>
      <c r="FV634" s="4"/>
      <c r="FW634" s="4"/>
      <c r="FX634" s="1"/>
      <c r="FY634" s="4"/>
      <c r="FZ634" s="1"/>
      <c r="GA634" s="4"/>
      <c r="GB634" s="4"/>
      <c r="GC634" s="4"/>
      <c r="GD634" s="1"/>
      <c r="GE634" s="4"/>
      <c r="GF634" s="1"/>
      <c r="GG634" s="4"/>
      <c r="GH634" s="4"/>
      <c r="GI634" s="4"/>
      <c r="GJ634" s="1"/>
      <c r="GK634" s="4"/>
      <c r="GL634" s="1"/>
      <c r="GM634" s="4"/>
      <c r="GN634" s="4"/>
      <c r="GO634" s="4"/>
      <c r="GP634" s="1"/>
      <c r="GQ634" s="4"/>
      <c r="GR634" s="1"/>
      <c r="GS634" s="4"/>
      <c r="GT634" s="4"/>
      <c r="GU634" s="4"/>
      <c r="GV634" s="1"/>
      <c r="GW634" s="4"/>
      <c r="GX634" s="1"/>
      <c r="GY634" s="4"/>
    </row>
    <row r="635" spans="1:207" s="8" customFormat="1" x14ac:dyDescent="0.25">
      <c r="A635" s="4"/>
      <c r="B635" s="4"/>
      <c r="C635" s="4"/>
      <c r="D635" s="30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6"/>
      <c r="BM635" s="5"/>
      <c r="BN635" s="4"/>
      <c r="BO635" s="7"/>
      <c r="BP635" s="7"/>
      <c r="BQ635" s="4"/>
      <c r="BR635" s="5"/>
      <c r="BS635" s="5"/>
      <c r="BT635" s="1"/>
      <c r="BU635" s="5"/>
      <c r="BV635" s="1"/>
      <c r="BW635" s="5"/>
      <c r="BX635" s="5"/>
      <c r="BY635" s="5"/>
      <c r="BZ635" s="1"/>
      <c r="CA635" s="5"/>
      <c r="CB635" s="1"/>
      <c r="CC635" s="5"/>
      <c r="CD635" s="5"/>
      <c r="CE635" s="5"/>
      <c r="CF635" s="1"/>
      <c r="CG635" s="5"/>
      <c r="CH635" s="1"/>
      <c r="CI635" s="5"/>
      <c r="CJ635" s="5"/>
      <c r="CK635" s="5"/>
      <c r="CL635" s="1"/>
      <c r="CM635" s="5"/>
      <c r="CN635" s="1"/>
      <c r="CO635" s="5"/>
      <c r="CP635" s="5"/>
      <c r="CQ635" s="5"/>
      <c r="CR635" s="1"/>
      <c r="CS635" s="5"/>
      <c r="CT635" s="1"/>
      <c r="CU635" s="5"/>
      <c r="CV635" s="5"/>
      <c r="CW635" s="5"/>
      <c r="CX635" s="1"/>
      <c r="CY635" s="5"/>
      <c r="CZ635" s="1"/>
      <c r="DA635" s="5"/>
      <c r="DB635" s="5"/>
      <c r="DC635" s="5"/>
      <c r="DD635" s="1"/>
      <c r="DE635" s="5"/>
      <c r="DF635" s="1"/>
      <c r="DG635" s="5"/>
      <c r="DH635" s="5"/>
      <c r="DI635" s="5"/>
      <c r="DJ635" s="1"/>
      <c r="DK635" s="5"/>
      <c r="DL635" s="1"/>
      <c r="DM635" s="5"/>
      <c r="DN635" s="5"/>
      <c r="DO635" s="5"/>
      <c r="DP635" s="1"/>
      <c r="DQ635" s="5"/>
      <c r="DR635" s="1"/>
      <c r="DS635" s="5"/>
      <c r="DT635" s="5"/>
      <c r="DU635" s="5"/>
      <c r="DV635" s="1"/>
      <c r="DW635" s="5"/>
      <c r="DX635" s="1"/>
      <c r="DY635" s="5"/>
      <c r="DZ635" s="5"/>
      <c r="EA635" s="5"/>
      <c r="EB635" s="1"/>
      <c r="EC635" s="5"/>
      <c r="ED635" s="1"/>
      <c r="EE635" s="5"/>
      <c r="EF635" s="5"/>
      <c r="EG635" s="5"/>
      <c r="EH635" s="1"/>
      <c r="EI635" s="5"/>
      <c r="EJ635" s="1"/>
      <c r="EK635" s="5"/>
      <c r="EL635" s="5"/>
      <c r="EM635" s="5"/>
      <c r="EN635" s="1"/>
      <c r="EO635" s="5"/>
      <c r="EP635" s="1"/>
      <c r="EQ635" s="5"/>
      <c r="ER635" s="5"/>
      <c r="ES635" s="5"/>
      <c r="ET635" s="1"/>
      <c r="EU635" s="5"/>
      <c r="EV635" s="1"/>
      <c r="EW635" s="5"/>
      <c r="EX635" s="5"/>
      <c r="EY635" s="5"/>
      <c r="EZ635" s="1"/>
      <c r="FA635" s="5"/>
      <c r="FB635" s="1"/>
      <c r="FC635" s="5"/>
      <c r="FD635" s="4"/>
      <c r="FE635" s="4"/>
      <c r="FF635" s="1"/>
      <c r="FG635" s="4"/>
      <c r="FH635" s="1"/>
      <c r="FI635" s="4"/>
      <c r="FJ635" s="4"/>
      <c r="FK635" s="4"/>
      <c r="FL635" s="1"/>
      <c r="FM635" s="4"/>
      <c r="FN635" s="1"/>
      <c r="FO635" s="4"/>
      <c r="FP635" s="4"/>
      <c r="FQ635" s="4"/>
      <c r="FR635" s="1"/>
      <c r="FS635" s="4"/>
      <c r="FT635" s="1"/>
      <c r="FU635" s="4"/>
      <c r="FV635" s="4"/>
      <c r="FW635" s="4"/>
      <c r="FX635" s="1"/>
      <c r="FY635" s="4"/>
      <c r="FZ635" s="1"/>
      <c r="GA635" s="4"/>
      <c r="GB635" s="4"/>
      <c r="GC635" s="4"/>
      <c r="GD635" s="1"/>
      <c r="GE635" s="4"/>
      <c r="GF635" s="1"/>
      <c r="GG635" s="4"/>
      <c r="GH635" s="4"/>
      <c r="GI635" s="4"/>
      <c r="GJ635" s="1"/>
      <c r="GK635" s="4"/>
      <c r="GL635" s="1"/>
      <c r="GM635" s="4"/>
      <c r="GN635" s="4"/>
      <c r="GO635" s="4"/>
      <c r="GP635" s="1"/>
      <c r="GQ635" s="4"/>
      <c r="GR635" s="1"/>
      <c r="GS635" s="4"/>
      <c r="GT635" s="4"/>
      <c r="GU635" s="4"/>
      <c r="GV635" s="1"/>
      <c r="GW635" s="4"/>
      <c r="GX635" s="1"/>
      <c r="GY635" s="4"/>
    </row>
    <row r="636" spans="1:207" s="8" customFormat="1" x14ac:dyDescent="0.25">
      <c r="A636" s="4"/>
      <c r="B636" s="4"/>
      <c r="C636" s="4"/>
      <c r="D636" s="30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6"/>
      <c r="BM636" s="5"/>
      <c r="BN636" s="4"/>
      <c r="BO636" s="7"/>
      <c r="BP636" s="7"/>
      <c r="BQ636" s="4"/>
      <c r="BR636" s="5"/>
      <c r="BS636" s="5"/>
      <c r="BT636" s="1"/>
      <c r="BU636" s="5"/>
      <c r="BV636" s="1"/>
      <c r="BW636" s="5"/>
      <c r="BX636" s="5"/>
      <c r="BY636" s="5"/>
      <c r="BZ636" s="1"/>
      <c r="CA636" s="5"/>
      <c r="CB636" s="1"/>
      <c r="CC636" s="5"/>
      <c r="CD636" s="5"/>
      <c r="CE636" s="5"/>
      <c r="CF636" s="1"/>
      <c r="CG636" s="5"/>
      <c r="CH636" s="1"/>
      <c r="CI636" s="5"/>
      <c r="CJ636" s="5"/>
      <c r="CK636" s="5"/>
      <c r="CL636" s="1"/>
      <c r="CM636" s="5"/>
      <c r="CN636" s="1"/>
      <c r="CO636" s="5"/>
      <c r="CP636" s="5"/>
      <c r="CQ636" s="5"/>
      <c r="CR636" s="1"/>
      <c r="CS636" s="5"/>
      <c r="CT636" s="1"/>
      <c r="CU636" s="5"/>
      <c r="CV636" s="5"/>
      <c r="CW636" s="5"/>
      <c r="CX636" s="1"/>
      <c r="CY636" s="5"/>
      <c r="CZ636" s="1"/>
      <c r="DA636" s="5"/>
      <c r="DB636" s="5"/>
      <c r="DC636" s="5"/>
      <c r="DD636" s="1"/>
      <c r="DE636" s="5"/>
      <c r="DF636" s="1"/>
      <c r="DG636" s="5"/>
      <c r="DH636" s="5"/>
      <c r="DI636" s="5"/>
      <c r="DJ636" s="1"/>
      <c r="DK636" s="5"/>
      <c r="DL636" s="1"/>
      <c r="DM636" s="5"/>
      <c r="DN636" s="5"/>
      <c r="DO636" s="5"/>
      <c r="DP636" s="1"/>
      <c r="DQ636" s="5"/>
      <c r="DR636" s="1"/>
      <c r="DS636" s="5"/>
      <c r="DT636" s="5"/>
      <c r="DU636" s="5"/>
      <c r="DV636" s="1"/>
      <c r="DW636" s="5"/>
      <c r="DX636" s="1"/>
      <c r="DY636" s="5"/>
      <c r="DZ636" s="5"/>
      <c r="EA636" s="5"/>
      <c r="EB636" s="1"/>
      <c r="EC636" s="5"/>
      <c r="ED636" s="1"/>
      <c r="EE636" s="5"/>
      <c r="EF636" s="5"/>
      <c r="EG636" s="5"/>
      <c r="EH636" s="1"/>
      <c r="EI636" s="5"/>
      <c r="EJ636" s="1"/>
      <c r="EK636" s="5"/>
      <c r="EL636" s="5"/>
      <c r="EM636" s="5"/>
      <c r="EN636" s="1"/>
      <c r="EO636" s="5"/>
      <c r="EP636" s="1"/>
      <c r="EQ636" s="5"/>
      <c r="ER636" s="5"/>
      <c r="ES636" s="5"/>
      <c r="ET636" s="1"/>
      <c r="EU636" s="5"/>
      <c r="EV636" s="1"/>
      <c r="EW636" s="5"/>
      <c r="EX636" s="5"/>
      <c r="EY636" s="5"/>
      <c r="EZ636" s="1"/>
      <c r="FA636" s="5"/>
      <c r="FB636" s="1"/>
      <c r="FC636" s="5"/>
      <c r="FD636" s="4"/>
      <c r="FE636" s="4"/>
      <c r="FF636" s="1"/>
      <c r="FG636" s="4"/>
      <c r="FH636" s="1"/>
      <c r="FI636" s="4"/>
      <c r="FJ636" s="4"/>
      <c r="FK636" s="4"/>
      <c r="FL636" s="1"/>
      <c r="FM636" s="4"/>
      <c r="FN636" s="1"/>
      <c r="FO636" s="4"/>
      <c r="FP636" s="4"/>
      <c r="FQ636" s="4"/>
      <c r="FR636" s="1"/>
      <c r="FS636" s="4"/>
      <c r="FT636" s="1"/>
      <c r="FU636" s="4"/>
      <c r="FV636" s="4"/>
      <c r="FW636" s="4"/>
      <c r="FX636" s="1"/>
      <c r="FY636" s="4"/>
      <c r="FZ636" s="1"/>
      <c r="GA636" s="4"/>
      <c r="GB636" s="4"/>
      <c r="GC636" s="4"/>
      <c r="GD636" s="1"/>
      <c r="GE636" s="4"/>
      <c r="GF636" s="1"/>
      <c r="GG636" s="4"/>
      <c r="GH636" s="4"/>
      <c r="GI636" s="4"/>
      <c r="GJ636" s="1"/>
      <c r="GK636" s="4"/>
      <c r="GL636" s="1"/>
      <c r="GM636" s="4"/>
      <c r="GN636" s="4"/>
      <c r="GO636" s="4"/>
      <c r="GP636" s="1"/>
      <c r="GQ636" s="4"/>
      <c r="GR636" s="1"/>
      <c r="GS636" s="4"/>
      <c r="GT636" s="4"/>
      <c r="GU636" s="4"/>
      <c r="GV636" s="1"/>
      <c r="GW636" s="4"/>
      <c r="GX636" s="1"/>
      <c r="GY636" s="4"/>
    </row>
    <row r="637" spans="1:207" s="8" customFormat="1" x14ac:dyDescent="0.25">
      <c r="A637" s="4"/>
      <c r="B637" s="4"/>
      <c r="C637" s="4"/>
      <c r="D637" s="30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6"/>
      <c r="BM637" s="5"/>
      <c r="BN637" s="4"/>
      <c r="BO637" s="7"/>
      <c r="BP637" s="7"/>
      <c r="BQ637" s="4"/>
      <c r="BR637" s="5"/>
      <c r="BS637" s="5"/>
      <c r="BT637" s="1"/>
      <c r="BU637" s="5"/>
      <c r="BV637" s="1"/>
      <c r="BW637" s="5"/>
      <c r="BX637" s="5"/>
      <c r="BY637" s="5"/>
      <c r="BZ637" s="1"/>
      <c r="CA637" s="5"/>
      <c r="CB637" s="1"/>
      <c r="CC637" s="5"/>
      <c r="CD637" s="5"/>
      <c r="CE637" s="5"/>
      <c r="CF637" s="1"/>
      <c r="CG637" s="5"/>
      <c r="CH637" s="1"/>
      <c r="CI637" s="5"/>
      <c r="CJ637" s="5"/>
      <c r="CK637" s="5"/>
      <c r="CL637" s="1"/>
      <c r="CM637" s="5"/>
      <c r="CN637" s="1"/>
      <c r="CO637" s="5"/>
      <c r="CP637" s="5"/>
      <c r="CQ637" s="5"/>
      <c r="CR637" s="1"/>
      <c r="CS637" s="5"/>
      <c r="CT637" s="1"/>
      <c r="CU637" s="5"/>
      <c r="CV637" s="5"/>
      <c r="CW637" s="5"/>
      <c r="CX637" s="1"/>
      <c r="CY637" s="5"/>
      <c r="CZ637" s="1"/>
      <c r="DA637" s="5"/>
      <c r="DB637" s="5"/>
      <c r="DC637" s="5"/>
      <c r="DD637" s="1"/>
      <c r="DE637" s="5"/>
      <c r="DF637" s="1"/>
      <c r="DG637" s="5"/>
      <c r="DH637" s="5"/>
      <c r="DI637" s="5"/>
      <c r="DJ637" s="1"/>
      <c r="DK637" s="5"/>
      <c r="DL637" s="1"/>
      <c r="DM637" s="5"/>
      <c r="DN637" s="5"/>
      <c r="DO637" s="5"/>
      <c r="DP637" s="1"/>
      <c r="DQ637" s="5"/>
      <c r="DR637" s="1"/>
      <c r="DS637" s="5"/>
      <c r="DT637" s="5"/>
      <c r="DU637" s="5"/>
      <c r="DV637" s="1"/>
      <c r="DW637" s="5"/>
      <c r="DX637" s="1"/>
      <c r="DY637" s="5"/>
      <c r="DZ637" s="5"/>
      <c r="EA637" s="5"/>
      <c r="EB637" s="1"/>
      <c r="EC637" s="5"/>
      <c r="ED637" s="1"/>
      <c r="EE637" s="5"/>
      <c r="EF637" s="5"/>
      <c r="EG637" s="5"/>
      <c r="EH637" s="1"/>
      <c r="EI637" s="5"/>
      <c r="EJ637" s="1"/>
      <c r="EK637" s="5"/>
      <c r="EL637" s="5"/>
      <c r="EM637" s="5"/>
      <c r="EN637" s="1"/>
      <c r="EO637" s="5"/>
      <c r="EP637" s="1"/>
      <c r="EQ637" s="5"/>
      <c r="ER637" s="5"/>
      <c r="ES637" s="5"/>
      <c r="ET637" s="1"/>
      <c r="EU637" s="5"/>
      <c r="EV637" s="1"/>
      <c r="EW637" s="5"/>
      <c r="EX637" s="5"/>
      <c r="EY637" s="5"/>
      <c r="EZ637" s="1"/>
      <c r="FA637" s="5"/>
      <c r="FB637" s="1"/>
      <c r="FC637" s="5"/>
      <c r="FD637" s="4"/>
      <c r="FE637" s="4"/>
      <c r="FF637" s="1"/>
      <c r="FG637" s="4"/>
      <c r="FH637" s="1"/>
      <c r="FI637" s="4"/>
      <c r="FJ637" s="4"/>
      <c r="FK637" s="4"/>
      <c r="FL637" s="1"/>
      <c r="FM637" s="4"/>
      <c r="FN637" s="1"/>
      <c r="FO637" s="4"/>
      <c r="FP637" s="4"/>
      <c r="FQ637" s="4"/>
      <c r="FR637" s="1"/>
      <c r="FS637" s="4"/>
      <c r="FT637" s="1"/>
      <c r="FU637" s="4"/>
      <c r="FV637" s="4"/>
      <c r="FW637" s="4"/>
      <c r="FX637" s="1"/>
      <c r="FY637" s="4"/>
      <c r="FZ637" s="1"/>
      <c r="GA637" s="4"/>
      <c r="GB637" s="4"/>
      <c r="GC637" s="4"/>
      <c r="GD637" s="1"/>
      <c r="GE637" s="4"/>
      <c r="GF637" s="1"/>
      <c r="GG637" s="4"/>
      <c r="GH637" s="4"/>
      <c r="GI637" s="4"/>
      <c r="GJ637" s="1"/>
      <c r="GK637" s="4"/>
      <c r="GL637" s="1"/>
      <c r="GM637" s="4"/>
      <c r="GN637" s="4"/>
      <c r="GO637" s="4"/>
      <c r="GP637" s="1"/>
      <c r="GQ637" s="4"/>
      <c r="GR637" s="1"/>
      <c r="GS637" s="4"/>
      <c r="GT637" s="4"/>
      <c r="GU637" s="4"/>
      <c r="GV637" s="1"/>
      <c r="GW637" s="4"/>
      <c r="GX637" s="1"/>
      <c r="GY637" s="4"/>
    </row>
    <row r="638" spans="1:207" s="8" customFormat="1" x14ac:dyDescent="0.25">
      <c r="A638" s="4"/>
      <c r="B638" s="4"/>
      <c r="C638" s="4"/>
      <c r="D638" s="30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6"/>
      <c r="BM638" s="5"/>
      <c r="BN638" s="4"/>
      <c r="BO638" s="7"/>
      <c r="BP638" s="7"/>
      <c r="BQ638" s="4"/>
      <c r="BR638" s="5"/>
      <c r="BS638" s="5"/>
      <c r="BT638" s="1"/>
      <c r="BU638" s="5"/>
      <c r="BV638" s="1"/>
      <c r="BW638" s="5"/>
      <c r="BX638" s="5"/>
      <c r="BY638" s="5"/>
      <c r="BZ638" s="1"/>
      <c r="CA638" s="5"/>
      <c r="CB638" s="1"/>
      <c r="CC638" s="5"/>
      <c r="CD638" s="5"/>
      <c r="CE638" s="5"/>
      <c r="CF638" s="1"/>
      <c r="CG638" s="5"/>
      <c r="CH638" s="1"/>
      <c r="CI638" s="5"/>
      <c r="CJ638" s="5"/>
      <c r="CK638" s="5"/>
      <c r="CL638" s="1"/>
      <c r="CM638" s="5"/>
      <c r="CN638" s="1"/>
      <c r="CO638" s="5"/>
      <c r="CP638" s="5"/>
      <c r="CQ638" s="5"/>
      <c r="CR638" s="1"/>
      <c r="CS638" s="5"/>
      <c r="CT638" s="1"/>
      <c r="CU638" s="5"/>
      <c r="CV638" s="5"/>
      <c r="CW638" s="5"/>
      <c r="CX638" s="1"/>
      <c r="CY638" s="5"/>
      <c r="CZ638" s="1"/>
      <c r="DA638" s="5"/>
      <c r="DB638" s="5"/>
      <c r="DC638" s="5"/>
      <c r="DD638" s="1"/>
      <c r="DE638" s="5"/>
      <c r="DF638" s="1"/>
      <c r="DG638" s="5"/>
      <c r="DH638" s="5"/>
      <c r="DI638" s="5"/>
      <c r="DJ638" s="1"/>
      <c r="DK638" s="5"/>
      <c r="DL638" s="1"/>
      <c r="DM638" s="5"/>
      <c r="DN638" s="5"/>
      <c r="DO638" s="5"/>
      <c r="DP638" s="1"/>
      <c r="DQ638" s="5"/>
      <c r="DR638" s="1"/>
      <c r="DS638" s="5"/>
      <c r="DT638" s="5"/>
      <c r="DU638" s="5"/>
      <c r="DV638" s="1"/>
      <c r="DW638" s="5"/>
      <c r="DX638" s="1"/>
      <c r="DY638" s="5"/>
      <c r="DZ638" s="5"/>
      <c r="EA638" s="5"/>
      <c r="EB638" s="1"/>
      <c r="EC638" s="5"/>
      <c r="ED638" s="1"/>
      <c r="EE638" s="5"/>
      <c r="EF638" s="5"/>
      <c r="EG638" s="5"/>
      <c r="EH638" s="1"/>
      <c r="EI638" s="5"/>
      <c r="EJ638" s="1"/>
      <c r="EK638" s="5"/>
      <c r="EL638" s="5"/>
      <c r="EM638" s="5"/>
      <c r="EN638" s="1"/>
      <c r="EO638" s="5"/>
      <c r="EP638" s="1"/>
      <c r="EQ638" s="5"/>
      <c r="ER638" s="5"/>
      <c r="ES638" s="5"/>
      <c r="ET638" s="1"/>
      <c r="EU638" s="5"/>
      <c r="EV638" s="1"/>
      <c r="EW638" s="5"/>
      <c r="EX638" s="5"/>
      <c r="EY638" s="5"/>
      <c r="EZ638" s="1"/>
      <c r="FA638" s="5"/>
      <c r="FB638" s="1"/>
      <c r="FC638" s="5"/>
      <c r="FD638" s="4"/>
      <c r="FE638" s="4"/>
      <c r="FF638" s="1"/>
      <c r="FG638" s="4"/>
      <c r="FH638" s="1"/>
      <c r="FI638" s="4"/>
      <c r="FJ638" s="4"/>
      <c r="FK638" s="4"/>
      <c r="FL638" s="1"/>
      <c r="FM638" s="4"/>
      <c r="FN638" s="1"/>
      <c r="FO638" s="4"/>
      <c r="FP638" s="4"/>
      <c r="FQ638" s="4"/>
      <c r="FR638" s="1"/>
      <c r="FS638" s="4"/>
      <c r="FT638" s="1"/>
      <c r="FU638" s="4"/>
      <c r="FV638" s="4"/>
      <c r="FW638" s="4"/>
      <c r="FX638" s="1"/>
      <c r="FY638" s="4"/>
      <c r="FZ638" s="1"/>
      <c r="GA638" s="4"/>
      <c r="GB638" s="4"/>
      <c r="GC638" s="4"/>
      <c r="GD638" s="1"/>
      <c r="GE638" s="4"/>
      <c r="GF638" s="1"/>
      <c r="GG638" s="4"/>
      <c r="GH638" s="4"/>
      <c r="GI638" s="4"/>
      <c r="GJ638" s="1"/>
      <c r="GK638" s="4"/>
      <c r="GL638" s="1"/>
      <c r="GM638" s="4"/>
      <c r="GN638" s="4"/>
      <c r="GO638" s="4"/>
      <c r="GP638" s="1"/>
      <c r="GQ638" s="4"/>
      <c r="GR638" s="1"/>
      <c r="GS638" s="4"/>
      <c r="GT638" s="4"/>
      <c r="GU638" s="4"/>
      <c r="GV638" s="1"/>
      <c r="GW638" s="4"/>
      <c r="GX638" s="1"/>
      <c r="GY638" s="4"/>
    </row>
    <row r="639" spans="1:207" s="8" customFormat="1" x14ac:dyDescent="0.25">
      <c r="A639" s="4"/>
      <c r="B639" s="4"/>
      <c r="C639" s="4"/>
      <c r="D639" s="30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6"/>
      <c r="BM639" s="5"/>
      <c r="BN639" s="4"/>
      <c r="BO639" s="7"/>
      <c r="BP639" s="7"/>
      <c r="BQ639" s="4"/>
      <c r="BR639" s="5"/>
      <c r="BS639" s="5"/>
      <c r="BT639" s="1"/>
      <c r="BU639" s="5"/>
      <c r="BV639" s="1"/>
      <c r="BW639" s="5"/>
      <c r="BX639" s="5"/>
      <c r="BY639" s="5"/>
      <c r="BZ639" s="1"/>
      <c r="CA639" s="5"/>
      <c r="CB639" s="1"/>
      <c r="CC639" s="5"/>
      <c r="CD639" s="5"/>
      <c r="CE639" s="5"/>
      <c r="CF639" s="1"/>
      <c r="CG639" s="5"/>
      <c r="CH639" s="1"/>
      <c r="CI639" s="5"/>
      <c r="CJ639" s="5"/>
      <c r="CK639" s="5"/>
      <c r="CL639" s="1"/>
      <c r="CM639" s="5"/>
      <c r="CN639" s="1"/>
      <c r="CO639" s="5"/>
      <c r="CP639" s="5"/>
      <c r="CQ639" s="5"/>
      <c r="CR639" s="1"/>
      <c r="CS639" s="5"/>
      <c r="CT639" s="1"/>
      <c r="CU639" s="5"/>
      <c r="CV639" s="5"/>
      <c r="CW639" s="5"/>
      <c r="CX639" s="1"/>
      <c r="CY639" s="5"/>
      <c r="CZ639" s="1"/>
      <c r="DA639" s="5"/>
      <c r="DB639" s="5"/>
      <c r="DC639" s="5"/>
      <c r="DD639" s="1"/>
      <c r="DE639" s="5"/>
      <c r="DF639" s="1"/>
      <c r="DG639" s="5"/>
      <c r="DH639" s="5"/>
      <c r="DI639" s="5"/>
      <c r="DJ639" s="1"/>
      <c r="DK639" s="5"/>
      <c r="DL639" s="1"/>
      <c r="DM639" s="5"/>
      <c r="DN639" s="5"/>
      <c r="DO639" s="5"/>
      <c r="DP639" s="1"/>
      <c r="DQ639" s="5"/>
      <c r="DR639" s="1"/>
      <c r="DS639" s="5"/>
      <c r="DT639" s="5"/>
      <c r="DU639" s="5"/>
      <c r="DV639" s="1"/>
      <c r="DW639" s="5"/>
      <c r="DX639" s="1"/>
      <c r="DY639" s="5"/>
      <c r="DZ639" s="5"/>
      <c r="EA639" s="5"/>
      <c r="EB639" s="1"/>
      <c r="EC639" s="5"/>
      <c r="ED639" s="1"/>
      <c r="EE639" s="5"/>
      <c r="EF639" s="5"/>
      <c r="EG639" s="5"/>
      <c r="EH639" s="1"/>
      <c r="EI639" s="5"/>
      <c r="EJ639" s="1"/>
      <c r="EK639" s="5"/>
      <c r="EL639" s="5"/>
      <c r="EM639" s="5"/>
      <c r="EN639" s="1"/>
      <c r="EO639" s="5"/>
      <c r="EP639" s="1"/>
      <c r="EQ639" s="5"/>
      <c r="ER639" s="5"/>
      <c r="ES639" s="5"/>
      <c r="ET639" s="1"/>
      <c r="EU639" s="5"/>
      <c r="EV639" s="1"/>
      <c r="EW639" s="5"/>
      <c r="EX639" s="5"/>
      <c r="EY639" s="5"/>
      <c r="EZ639" s="1"/>
      <c r="FA639" s="5"/>
      <c r="FB639" s="1"/>
      <c r="FC639" s="5"/>
      <c r="FD639" s="4"/>
      <c r="FE639" s="4"/>
      <c r="FF639" s="1"/>
      <c r="FG639" s="4"/>
      <c r="FH639" s="1"/>
      <c r="FI639" s="4"/>
      <c r="FJ639" s="4"/>
      <c r="FK639" s="4"/>
      <c r="FL639" s="1"/>
      <c r="FM639" s="4"/>
      <c r="FN639" s="1"/>
      <c r="FO639" s="4"/>
      <c r="FP639" s="4"/>
      <c r="FQ639" s="4"/>
      <c r="FR639" s="1"/>
      <c r="FS639" s="4"/>
      <c r="FT639" s="1"/>
      <c r="FU639" s="4"/>
      <c r="FV639" s="4"/>
      <c r="FW639" s="4"/>
      <c r="FX639" s="1"/>
      <c r="FY639" s="4"/>
      <c r="FZ639" s="1"/>
      <c r="GA639" s="4"/>
      <c r="GB639" s="4"/>
      <c r="GC639" s="4"/>
      <c r="GD639" s="1"/>
      <c r="GE639" s="4"/>
      <c r="GF639" s="1"/>
      <c r="GG639" s="4"/>
      <c r="GH639" s="4"/>
      <c r="GI639" s="4"/>
      <c r="GJ639" s="1"/>
      <c r="GK639" s="4"/>
      <c r="GL639" s="1"/>
      <c r="GM639" s="4"/>
      <c r="GN639" s="4"/>
      <c r="GO639" s="4"/>
      <c r="GP639" s="1"/>
      <c r="GQ639" s="4"/>
      <c r="GR639" s="1"/>
      <c r="GS639" s="4"/>
      <c r="GT639" s="4"/>
      <c r="GU639" s="4"/>
      <c r="GV639" s="1"/>
      <c r="GW639" s="4"/>
      <c r="GX639" s="1"/>
      <c r="GY639" s="4"/>
    </row>
    <row r="640" spans="1:207" s="8" customFormat="1" x14ac:dyDescent="0.25">
      <c r="A640" s="4"/>
      <c r="B640" s="4"/>
      <c r="C640" s="4"/>
      <c r="D640" s="30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6"/>
      <c r="BM640" s="5"/>
      <c r="BN640" s="4"/>
      <c r="BO640" s="7"/>
      <c r="BP640" s="7"/>
      <c r="BQ640" s="4"/>
      <c r="BR640" s="5"/>
      <c r="BS640" s="5"/>
      <c r="BT640" s="1"/>
      <c r="BU640" s="5"/>
      <c r="BV640" s="1"/>
      <c r="BW640" s="5"/>
      <c r="BX640" s="5"/>
      <c r="BY640" s="5"/>
      <c r="BZ640" s="1"/>
      <c r="CA640" s="5"/>
      <c r="CB640" s="1"/>
      <c r="CC640" s="5"/>
      <c r="CD640" s="5"/>
      <c r="CE640" s="5"/>
      <c r="CF640" s="1"/>
      <c r="CG640" s="5"/>
      <c r="CH640" s="1"/>
      <c r="CI640" s="5"/>
      <c r="CJ640" s="5"/>
      <c r="CK640" s="5"/>
      <c r="CL640" s="1"/>
      <c r="CM640" s="5"/>
      <c r="CN640" s="1"/>
      <c r="CO640" s="5"/>
      <c r="CP640" s="5"/>
      <c r="CQ640" s="5"/>
      <c r="CR640" s="1"/>
      <c r="CS640" s="5"/>
      <c r="CT640" s="1"/>
      <c r="CU640" s="5"/>
      <c r="CV640" s="5"/>
      <c r="CW640" s="5"/>
      <c r="CX640" s="1"/>
      <c r="CY640" s="5"/>
      <c r="CZ640" s="1"/>
      <c r="DA640" s="5"/>
      <c r="DB640" s="5"/>
      <c r="DC640" s="5"/>
      <c r="DD640" s="1"/>
      <c r="DE640" s="5"/>
      <c r="DF640" s="1"/>
      <c r="DG640" s="5"/>
      <c r="DH640" s="5"/>
      <c r="DI640" s="5"/>
      <c r="DJ640" s="1"/>
      <c r="DK640" s="5"/>
      <c r="DL640" s="1"/>
      <c r="DM640" s="5"/>
      <c r="DN640" s="5"/>
      <c r="DO640" s="5"/>
      <c r="DP640" s="1"/>
      <c r="DQ640" s="5"/>
      <c r="DR640" s="1"/>
      <c r="DS640" s="5"/>
      <c r="DT640" s="5"/>
      <c r="DU640" s="5"/>
      <c r="DV640" s="1"/>
      <c r="DW640" s="5"/>
      <c r="DX640" s="1"/>
      <c r="DY640" s="5"/>
      <c r="DZ640" s="5"/>
      <c r="EA640" s="5"/>
      <c r="EB640" s="1"/>
      <c r="EC640" s="5"/>
      <c r="ED640" s="1"/>
      <c r="EE640" s="5"/>
      <c r="EF640" s="5"/>
      <c r="EG640" s="5"/>
      <c r="EH640" s="1"/>
      <c r="EI640" s="5"/>
      <c r="EJ640" s="1"/>
      <c r="EK640" s="5"/>
      <c r="EL640" s="5"/>
      <c r="EM640" s="5"/>
      <c r="EN640" s="1"/>
      <c r="EO640" s="5"/>
      <c r="EP640" s="1"/>
      <c r="EQ640" s="5"/>
      <c r="ER640" s="5"/>
      <c r="ES640" s="5"/>
      <c r="ET640" s="1"/>
      <c r="EU640" s="5"/>
      <c r="EV640" s="1"/>
      <c r="EW640" s="5"/>
      <c r="EX640" s="5"/>
      <c r="EY640" s="5"/>
      <c r="EZ640" s="1"/>
      <c r="FA640" s="5"/>
      <c r="FB640" s="1"/>
      <c r="FC640" s="5"/>
      <c r="FD640" s="4"/>
      <c r="FE640" s="4"/>
      <c r="FF640" s="1"/>
      <c r="FG640" s="4"/>
      <c r="FH640" s="1"/>
      <c r="FI640" s="4"/>
      <c r="FJ640" s="4"/>
      <c r="FK640" s="4"/>
      <c r="FL640" s="1"/>
      <c r="FM640" s="4"/>
      <c r="FN640" s="1"/>
      <c r="FO640" s="4"/>
      <c r="FP640" s="4"/>
      <c r="FQ640" s="4"/>
      <c r="FR640" s="1"/>
      <c r="FS640" s="4"/>
      <c r="FT640" s="1"/>
      <c r="FU640" s="4"/>
      <c r="FV640" s="4"/>
      <c r="FW640" s="4"/>
      <c r="FX640" s="1"/>
      <c r="FY640" s="4"/>
      <c r="FZ640" s="1"/>
      <c r="GA640" s="4"/>
      <c r="GB640" s="4"/>
      <c r="GC640" s="4"/>
      <c r="GD640" s="1"/>
      <c r="GE640" s="4"/>
      <c r="GF640" s="1"/>
      <c r="GG640" s="4"/>
      <c r="GH640" s="4"/>
      <c r="GI640" s="4"/>
      <c r="GJ640" s="1"/>
      <c r="GK640" s="4"/>
      <c r="GL640" s="1"/>
      <c r="GM640" s="4"/>
      <c r="GN640" s="4"/>
      <c r="GO640" s="4"/>
      <c r="GP640" s="1"/>
      <c r="GQ640" s="4"/>
      <c r="GR640" s="1"/>
      <c r="GS640" s="4"/>
      <c r="GT640" s="4"/>
      <c r="GU640" s="4"/>
      <c r="GV640" s="1"/>
      <c r="GW640" s="4"/>
      <c r="GX640" s="1"/>
      <c r="GY640" s="4"/>
    </row>
    <row r="641" spans="1:207" s="8" customFormat="1" x14ac:dyDescent="0.25">
      <c r="A641" s="4"/>
      <c r="B641" s="4"/>
      <c r="C641" s="4"/>
      <c r="D641" s="30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6"/>
      <c r="BM641" s="5"/>
      <c r="BN641" s="4"/>
      <c r="BO641" s="7"/>
      <c r="BP641" s="7"/>
      <c r="BQ641" s="4"/>
      <c r="BR641" s="5"/>
      <c r="BS641" s="5"/>
      <c r="BT641" s="1"/>
      <c r="BU641" s="5"/>
      <c r="BV641" s="1"/>
      <c r="BW641" s="5"/>
      <c r="BX641" s="5"/>
      <c r="BY641" s="5"/>
      <c r="BZ641" s="1"/>
      <c r="CA641" s="5"/>
      <c r="CB641" s="1"/>
      <c r="CC641" s="5"/>
      <c r="CD641" s="5"/>
      <c r="CE641" s="5"/>
      <c r="CF641" s="1"/>
      <c r="CG641" s="5"/>
      <c r="CH641" s="1"/>
      <c r="CI641" s="5"/>
      <c r="CJ641" s="5"/>
      <c r="CK641" s="5"/>
      <c r="CL641" s="1"/>
      <c r="CM641" s="5"/>
      <c r="CN641" s="1"/>
      <c r="CO641" s="5"/>
      <c r="CP641" s="5"/>
      <c r="CQ641" s="5"/>
      <c r="CR641" s="1"/>
      <c r="CS641" s="5"/>
      <c r="CT641" s="1"/>
      <c r="CU641" s="5"/>
      <c r="CV641" s="5"/>
      <c r="CW641" s="5"/>
      <c r="CX641" s="1"/>
      <c r="CY641" s="5"/>
      <c r="CZ641" s="1"/>
      <c r="DA641" s="5"/>
      <c r="DB641" s="5"/>
      <c r="DC641" s="5"/>
      <c r="DD641" s="1"/>
      <c r="DE641" s="5"/>
      <c r="DF641" s="1"/>
      <c r="DG641" s="5"/>
      <c r="DH641" s="5"/>
      <c r="DI641" s="5"/>
      <c r="DJ641" s="1"/>
      <c r="DK641" s="5"/>
      <c r="DL641" s="1"/>
      <c r="DM641" s="5"/>
      <c r="DN641" s="5"/>
      <c r="DO641" s="5"/>
      <c r="DP641" s="1"/>
      <c r="DQ641" s="5"/>
      <c r="DR641" s="1"/>
      <c r="DS641" s="5"/>
      <c r="DT641" s="5"/>
      <c r="DU641" s="5"/>
      <c r="DV641" s="1"/>
      <c r="DW641" s="5"/>
      <c r="DX641" s="1"/>
      <c r="DY641" s="5"/>
      <c r="DZ641" s="5"/>
      <c r="EA641" s="5"/>
      <c r="EB641" s="1"/>
      <c r="EC641" s="5"/>
      <c r="ED641" s="1"/>
      <c r="EE641" s="5"/>
      <c r="EF641" s="5"/>
      <c r="EG641" s="5"/>
      <c r="EH641" s="1"/>
      <c r="EI641" s="5"/>
      <c r="EJ641" s="1"/>
      <c r="EK641" s="5"/>
      <c r="EL641" s="5"/>
      <c r="EM641" s="5"/>
      <c r="EN641" s="1"/>
      <c r="EO641" s="5"/>
      <c r="EP641" s="1"/>
      <c r="EQ641" s="5"/>
      <c r="ER641" s="5"/>
      <c r="ES641" s="5"/>
      <c r="ET641" s="1"/>
      <c r="EU641" s="5"/>
      <c r="EV641" s="1"/>
      <c r="EW641" s="5"/>
      <c r="EX641" s="5"/>
      <c r="EY641" s="5"/>
      <c r="EZ641" s="1"/>
      <c r="FA641" s="5"/>
      <c r="FB641" s="1"/>
      <c r="FC641" s="5"/>
      <c r="FD641" s="4"/>
      <c r="FE641" s="4"/>
      <c r="FF641" s="1"/>
      <c r="FG641" s="4"/>
      <c r="FH641" s="1"/>
      <c r="FI641" s="4"/>
      <c r="FJ641" s="4"/>
      <c r="FK641" s="4"/>
      <c r="FL641" s="1"/>
      <c r="FM641" s="4"/>
      <c r="FN641" s="1"/>
      <c r="FO641" s="4"/>
      <c r="FP641" s="4"/>
      <c r="FQ641" s="4"/>
      <c r="FR641" s="1"/>
      <c r="FS641" s="4"/>
      <c r="FT641" s="1"/>
      <c r="FU641" s="4"/>
      <c r="FV641" s="4"/>
      <c r="FW641" s="4"/>
      <c r="FX641" s="1"/>
      <c r="FY641" s="4"/>
      <c r="FZ641" s="1"/>
      <c r="GA641" s="4"/>
      <c r="GB641" s="4"/>
      <c r="GC641" s="4"/>
      <c r="GD641" s="1"/>
      <c r="GE641" s="4"/>
      <c r="GF641" s="1"/>
      <c r="GG641" s="4"/>
      <c r="GH641" s="4"/>
      <c r="GI641" s="4"/>
      <c r="GJ641" s="1"/>
      <c r="GK641" s="4"/>
      <c r="GL641" s="1"/>
      <c r="GM641" s="4"/>
      <c r="GN641" s="4"/>
      <c r="GO641" s="4"/>
      <c r="GP641" s="1"/>
      <c r="GQ641" s="4"/>
      <c r="GR641" s="1"/>
      <c r="GS641" s="4"/>
      <c r="GT641" s="4"/>
      <c r="GU641" s="4"/>
      <c r="GV641" s="1"/>
      <c r="GW641" s="4"/>
      <c r="GX641" s="1"/>
      <c r="GY641" s="4"/>
    </row>
    <row r="642" spans="1:207" s="8" customFormat="1" x14ac:dyDescent="0.25">
      <c r="A642" s="4"/>
      <c r="B642" s="4"/>
      <c r="C642" s="4"/>
      <c r="D642" s="30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6"/>
      <c r="BM642" s="5"/>
      <c r="BN642" s="4"/>
      <c r="BO642" s="7"/>
      <c r="BP642" s="7"/>
      <c r="BQ642" s="4"/>
      <c r="BR642" s="5"/>
      <c r="BS642" s="5"/>
      <c r="BT642" s="1"/>
      <c r="BU642" s="5"/>
      <c r="BV642" s="1"/>
      <c r="BW642" s="5"/>
      <c r="BX642" s="5"/>
      <c r="BY642" s="5"/>
      <c r="BZ642" s="1"/>
      <c r="CA642" s="5"/>
      <c r="CB642" s="1"/>
      <c r="CC642" s="5"/>
      <c r="CD642" s="5"/>
      <c r="CE642" s="5"/>
      <c r="CF642" s="1"/>
      <c r="CG642" s="5"/>
      <c r="CH642" s="1"/>
      <c r="CI642" s="5"/>
      <c r="CJ642" s="5"/>
      <c r="CK642" s="5"/>
      <c r="CL642" s="1"/>
      <c r="CM642" s="5"/>
      <c r="CN642" s="1"/>
      <c r="CO642" s="5"/>
      <c r="CP642" s="5"/>
      <c r="CQ642" s="5"/>
      <c r="CR642" s="1"/>
      <c r="CS642" s="5"/>
      <c r="CT642" s="1"/>
      <c r="CU642" s="5"/>
      <c r="CV642" s="5"/>
      <c r="CW642" s="5"/>
      <c r="CX642" s="1"/>
      <c r="CY642" s="5"/>
      <c r="CZ642" s="1"/>
      <c r="DA642" s="5"/>
      <c r="DB642" s="5"/>
      <c r="DC642" s="5"/>
      <c r="DD642" s="1"/>
      <c r="DE642" s="5"/>
      <c r="DF642" s="1"/>
      <c r="DG642" s="5"/>
      <c r="DH642" s="5"/>
      <c r="DI642" s="5"/>
      <c r="DJ642" s="1"/>
      <c r="DK642" s="5"/>
      <c r="DL642" s="1"/>
      <c r="DM642" s="5"/>
      <c r="DN642" s="5"/>
      <c r="DO642" s="5"/>
      <c r="DP642" s="1"/>
      <c r="DQ642" s="5"/>
      <c r="DR642" s="1"/>
      <c r="DS642" s="5"/>
      <c r="DT642" s="5"/>
      <c r="DU642" s="5"/>
      <c r="DV642" s="1"/>
      <c r="DW642" s="5"/>
      <c r="DX642" s="1"/>
      <c r="DY642" s="5"/>
      <c r="DZ642" s="5"/>
      <c r="EA642" s="5"/>
      <c r="EB642" s="1"/>
      <c r="EC642" s="5"/>
      <c r="ED642" s="1"/>
      <c r="EE642" s="5"/>
      <c r="EF642" s="5"/>
      <c r="EG642" s="5"/>
      <c r="EH642" s="1"/>
      <c r="EI642" s="5"/>
      <c r="EJ642" s="1"/>
      <c r="EK642" s="5"/>
      <c r="EL642" s="5"/>
      <c r="EM642" s="5"/>
      <c r="EN642" s="1"/>
      <c r="EO642" s="5"/>
      <c r="EP642" s="1"/>
      <c r="EQ642" s="5"/>
      <c r="ER642" s="5"/>
      <c r="ES642" s="5"/>
      <c r="ET642" s="1"/>
      <c r="EU642" s="5"/>
      <c r="EV642" s="1"/>
      <c r="EW642" s="5"/>
      <c r="EX642" s="5"/>
      <c r="EY642" s="5"/>
      <c r="EZ642" s="1"/>
      <c r="FA642" s="5"/>
      <c r="FB642" s="1"/>
      <c r="FC642" s="5"/>
      <c r="FD642" s="4"/>
      <c r="FE642" s="4"/>
      <c r="FF642" s="1"/>
      <c r="FG642" s="4"/>
      <c r="FH642" s="1"/>
      <c r="FI642" s="4"/>
      <c r="FJ642" s="4"/>
      <c r="FK642" s="4"/>
      <c r="FL642" s="1"/>
      <c r="FM642" s="4"/>
      <c r="FN642" s="1"/>
      <c r="FO642" s="4"/>
      <c r="FP642" s="4"/>
      <c r="FQ642" s="4"/>
      <c r="FR642" s="1"/>
      <c r="FS642" s="4"/>
      <c r="FT642" s="1"/>
      <c r="FU642" s="4"/>
      <c r="FV642" s="4"/>
      <c r="FW642" s="4"/>
      <c r="FX642" s="1"/>
      <c r="FY642" s="4"/>
      <c r="FZ642" s="1"/>
      <c r="GA642" s="4"/>
      <c r="GB642" s="4"/>
      <c r="GC642" s="4"/>
      <c r="GD642" s="1"/>
      <c r="GE642" s="4"/>
      <c r="GF642" s="1"/>
      <c r="GG642" s="4"/>
      <c r="GH642" s="4"/>
      <c r="GI642" s="4"/>
      <c r="GJ642" s="1"/>
      <c r="GK642" s="4"/>
      <c r="GL642" s="1"/>
      <c r="GM642" s="4"/>
      <c r="GN642" s="4"/>
      <c r="GO642" s="4"/>
      <c r="GP642" s="1"/>
      <c r="GQ642" s="4"/>
      <c r="GR642" s="1"/>
      <c r="GS642" s="4"/>
      <c r="GT642" s="4"/>
      <c r="GU642" s="4"/>
      <c r="GV642" s="1"/>
      <c r="GW642" s="4"/>
      <c r="GX642" s="1"/>
      <c r="GY642" s="4"/>
    </row>
    <row r="643" spans="1:207" s="8" customFormat="1" x14ac:dyDescent="0.25">
      <c r="A643" s="4"/>
      <c r="B643" s="4"/>
      <c r="C643" s="4"/>
      <c r="D643" s="30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6"/>
      <c r="BM643" s="5"/>
      <c r="BN643" s="4"/>
      <c r="BO643" s="7"/>
      <c r="BP643" s="7"/>
      <c r="BQ643" s="4"/>
      <c r="BR643" s="5"/>
      <c r="BS643" s="5"/>
      <c r="BT643" s="1"/>
      <c r="BU643" s="5"/>
      <c r="BV643" s="1"/>
      <c r="BW643" s="5"/>
      <c r="BX643" s="5"/>
      <c r="BY643" s="5"/>
      <c r="BZ643" s="1"/>
      <c r="CA643" s="5"/>
      <c r="CB643" s="1"/>
      <c r="CC643" s="5"/>
      <c r="CD643" s="5"/>
      <c r="CE643" s="5"/>
      <c r="CF643" s="1"/>
      <c r="CG643" s="5"/>
      <c r="CH643" s="1"/>
      <c r="CI643" s="5"/>
      <c r="CJ643" s="5"/>
      <c r="CK643" s="5"/>
      <c r="CL643" s="1"/>
      <c r="CM643" s="5"/>
      <c r="CN643" s="1"/>
      <c r="CO643" s="5"/>
      <c r="CP643" s="5"/>
      <c r="CQ643" s="5"/>
      <c r="CR643" s="1"/>
      <c r="CS643" s="5"/>
      <c r="CT643" s="1"/>
      <c r="CU643" s="5"/>
      <c r="CV643" s="5"/>
      <c r="CW643" s="5"/>
      <c r="CX643" s="1"/>
      <c r="CY643" s="5"/>
      <c r="CZ643" s="1"/>
      <c r="DA643" s="5"/>
      <c r="DB643" s="5"/>
      <c r="DC643" s="5"/>
      <c r="DD643" s="1"/>
      <c r="DE643" s="5"/>
      <c r="DF643" s="1"/>
      <c r="DG643" s="5"/>
      <c r="DH643" s="5"/>
      <c r="DI643" s="5"/>
      <c r="DJ643" s="1"/>
      <c r="DK643" s="5"/>
      <c r="DL643" s="1"/>
      <c r="DM643" s="5"/>
      <c r="DN643" s="5"/>
      <c r="DO643" s="5"/>
      <c r="DP643" s="1"/>
      <c r="DQ643" s="5"/>
      <c r="DR643" s="1"/>
      <c r="DS643" s="5"/>
      <c r="DT643" s="5"/>
      <c r="DU643" s="5"/>
      <c r="DV643" s="1"/>
      <c r="DW643" s="5"/>
      <c r="DX643" s="1"/>
      <c r="DY643" s="5"/>
      <c r="DZ643" s="5"/>
      <c r="EA643" s="5"/>
      <c r="EB643" s="1"/>
      <c r="EC643" s="5"/>
      <c r="ED643" s="1"/>
      <c r="EE643" s="5"/>
      <c r="EF643" s="5"/>
      <c r="EG643" s="5"/>
      <c r="EH643" s="1"/>
      <c r="EI643" s="5"/>
      <c r="EJ643" s="1"/>
      <c r="EK643" s="5"/>
      <c r="EL643" s="5"/>
      <c r="EM643" s="5"/>
      <c r="EN643" s="1"/>
      <c r="EO643" s="5"/>
      <c r="EP643" s="1"/>
      <c r="EQ643" s="5"/>
      <c r="ER643" s="5"/>
      <c r="ES643" s="5"/>
      <c r="ET643" s="1"/>
      <c r="EU643" s="5"/>
      <c r="EV643" s="1"/>
      <c r="EW643" s="5"/>
      <c r="EX643" s="5"/>
      <c r="EY643" s="5"/>
      <c r="EZ643" s="1"/>
      <c r="FA643" s="5"/>
      <c r="FB643" s="1"/>
      <c r="FC643" s="5"/>
      <c r="FD643" s="4"/>
      <c r="FE643" s="4"/>
      <c r="FF643" s="1"/>
      <c r="FG643" s="4"/>
      <c r="FH643" s="1"/>
      <c r="FI643" s="4"/>
      <c r="FJ643" s="4"/>
      <c r="FK643" s="4"/>
      <c r="FL643" s="1"/>
      <c r="FM643" s="4"/>
      <c r="FN643" s="1"/>
      <c r="FO643" s="4"/>
      <c r="FP643" s="4"/>
      <c r="FQ643" s="4"/>
      <c r="FR643" s="1"/>
      <c r="FS643" s="4"/>
      <c r="FT643" s="1"/>
      <c r="FU643" s="4"/>
      <c r="FV643" s="4"/>
      <c r="FW643" s="4"/>
      <c r="FX643" s="1"/>
      <c r="FY643" s="4"/>
      <c r="FZ643" s="1"/>
      <c r="GA643" s="4"/>
      <c r="GB643" s="4"/>
      <c r="GC643" s="4"/>
      <c r="GD643" s="1"/>
      <c r="GE643" s="4"/>
      <c r="GF643" s="1"/>
      <c r="GG643" s="4"/>
      <c r="GH643" s="4"/>
      <c r="GI643" s="4"/>
      <c r="GJ643" s="1"/>
      <c r="GK643" s="4"/>
      <c r="GL643" s="1"/>
      <c r="GM643" s="4"/>
      <c r="GN643" s="4"/>
      <c r="GO643" s="4"/>
      <c r="GP643" s="1"/>
      <c r="GQ643" s="4"/>
      <c r="GR643" s="1"/>
      <c r="GS643" s="4"/>
      <c r="GT643" s="4"/>
      <c r="GU643" s="4"/>
      <c r="GV643" s="1"/>
      <c r="GW643" s="4"/>
      <c r="GX643" s="1"/>
      <c r="GY643" s="4"/>
    </row>
    <row r="644" spans="1:207" s="8" customFormat="1" x14ac:dyDescent="0.25">
      <c r="A644" s="4"/>
      <c r="B644" s="4"/>
      <c r="C644" s="4"/>
      <c r="D644" s="30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6"/>
      <c r="BM644" s="5"/>
      <c r="BN644" s="4"/>
      <c r="BO644" s="7"/>
      <c r="BP644" s="7"/>
      <c r="BQ644" s="4"/>
      <c r="BR644" s="5"/>
      <c r="BS644" s="5"/>
      <c r="BT644" s="1"/>
      <c r="BU644" s="5"/>
      <c r="BV644" s="1"/>
      <c r="BW644" s="5"/>
      <c r="BX644" s="5"/>
      <c r="BY644" s="5"/>
      <c r="BZ644" s="1"/>
      <c r="CA644" s="5"/>
      <c r="CB644" s="1"/>
      <c r="CC644" s="5"/>
      <c r="CD644" s="5"/>
      <c r="CE644" s="5"/>
      <c r="CF644" s="1"/>
      <c r="CG644" s="5"/>
      <c r="CH644" s="1"/>
      <c r="CI644" s="5"/>
      <c r="CJ644" s="5"/>
      <c r="CK644" s="5"/>
      <c r="CL644" s="1"/>
      <c r="CM644" s="5"/>
      <c r="CN644" s="1"/>
      <c r="CO644" s="5"/>
      <c r="CP644" s="5"/>
      <c r="CQ644" s="5"/>
      <c r="CR644" s="1"/>
      <c r="CS644" s="5"/>
      <c r="CT644" s="1"/>
      <c r="CU644" s="5"/>
      <c r="CV644" s="5"/>
      <c r="CW644" s="5"/>
      <c r="CX644" s="1"/>
      <c r="CY644" s="5"/>
      <c r="CZ644" s="1"/>
      <c r="DA644" s="5"/>
      <c r="DB644" s="5"/>
      <c r="DC644" s="5"/>
      <c r="DD644" s="1"/>
      <c r="DE644" s="5"/>
      <c r="DF644" s="1"/>
      <c r="DG644" s="5"/>
      <c r="DH644" s="5"/>
      <c r="DI644" s="5"/>
      <c r="DJ644" s="1"/>
      <c r="DK644" s="5"/>
      <c r="DL644" s="1"/>
      <c r="DM644" s="5"/>
      <c r="DN644" s="5"/>
      <c r="DO644" s="5"/>
      <c r="DP644" s="1"/>
      <c r="DQ644" s="5"/>
      <c r="DR644" s="1"/>
      <c r="DS644" s="5"/>
      <c r="DT644" s="5"/>
      <c r="DU644" s="5"/>
      <c r="DV644" s="1"/>
      <c r="DW644" s="5"/>
      <c r="DX644" s="1"/>
      <c r="DY644" s="5"/>
      <c r="DZ644" s="5"/>
      <c r="EA644" s="5"/>
      <c r="EB644" s="1"/>
      <c r="EC644" s="5"/>
      <c r="ED644" s="1"/>
      <c r="EE644" s="5"/>
      <c r="EF644" s="5"/>
      <c r="EG644" s="5"/>
      <c r="EH644" s="1"/>
      <c r="EI644" s="5"/>
      <c r="EJ644" s="1"/>
      <c r="EK644" s="5"/>
      <c r="EL644" s="5"/>
      <c r="EM644" s="5"/>
      <c r="EN644" s="1"/>
      <c r="EO644" s="5"/>
      <c r="EP644" s="1"/>
      <c r="EQ644" s="5"/>
      <c r="ER644" s="5"/>
      <c r="ES644" s="5"/>
      <c r="ET644" s="1"/>
      <c r="EU644" s="5"/>
      <c r="EV644" s="1"/>
      <c r="EW644" s="5"/>
      <c r="EX644" s="5"/>
      <c r="EY644" s="5"/>
      <c r="EZ644" s="1"/>
      <c r="FA644" s="5"/>
      <c r="FB644" s="1"/>
      <c r="FC644" s="5"/>
      <c r="FD644" s="4"/>
      <c r="FE644" s="4"/>
      <c r="FF644" s="1"/>
      <c r="FG644" s="4"/>
      <c r="FH644" s="1"/>
      <c r="FI644" s="4"/>
      <c r="FJ644" s="4"/>
      <c r="FK644" s="4"/>
      <c r="FL644" s="1"/>
      <c r="FM644" s="4"/>
      <c r="FN644" s="1"/>
      <c r="FO644" s="4"/>
      <c r="FP644" s="4"/>
      <c r="FQ644" s="4"/>
      <c r="FR644" s="1"/>
      <c r="FS644" s="4"/>
      <c r="FT644" s="1"/>
      <c r="FU644" s="4"/>
      <c r="FV644" s="4"/>
      <c r="FW644" s="4"/>
      <c r="FX644" s="1"/>
      <c r="FY644" s="4"/>
      <c r="FZ644" s="1"/>
      <c r="GA644" s="4"/>
      <c r="GB644" s="4"/>
      <c r="GC644" s="4"/>
      <c r="GD644" s="1"/>
      <c r="GE644" s="4"/>
      <c r="GF644" s="1"/>
      <c r="GG644" s="4"/>
      <c r="GH644" s="4"/>
      <c r="GI644" s="4"/>
      <c r="GJ644" s="1"/>
      <c r="GK644" s="4"/>
      <c r="GL644" s="1"/>
      <c r="GM644" s="4"/>
      <c r="GN644" s="4"/>
      <c r="GO644" s="4"/>
      <c r="GP644" s="1"/>
      <c r="GQ644" s="4"/>
      <c r="GR644" s="1"/>
      <c r="GS644" s="4"/>
      <c r="GT644" s="4"/>
      <c r="GU644" s="4"/>
      <c r="GV644" s="1"/>
      <c r="GW644" s="4"/>
      <c r="GX644" s="1"/>
      <c r="GY644" s="4"/>
    </row>
    <row r="645" spans="1:207" s="8" customFormat="1" x14ac:dyDescent="0.25">
      <c r="A645" s="4"/>
      <c r="B645" s="4"/>
      <c r="C645" s="4"/>
      <c r="D645" s="30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6"/>
      <c r="BM645" s="5"/>
      <c r="BN645" s="4"/>
      <c r="BO645" s="7"/>
      <c r="BP645" s="7"/>
      <c r="BQ645" s="4"/>
      <c r="BR645" s="5"/>
      <c r="BS645" s="5"/>
      <c r="BT645" s="1"/>
      <c r="BU645" s="5"/>
      <c r="BV645" s="1"/>
      <c r="BW645" s="5"/>
      <c r="BX645" s="5"/>
      <c r="BY645" s="5"/>
      <c r="BZ645" s="1"/>
      <c r="CA645" s="5"/>
      <c r="CB645" s="1"/>
      <c r="CC645" s="5"/>
      <c r="CD645" s="5"/>
      <c r="CE645" s="5"/>
      <c r="CF645" s="1"/>
      <c r="CG645" s="5"/>
      <c r="CH645" s="1"/>
      <c r="CI645" s="5"/>
      <c r="CJ645" s="5"/>
      <c r="CK645" s="5"/>
      <c r="CL645" s="1"/>
      <c r="CM645" s="5"/>
      <c r="CN645" s="1"/>
      <c r="CO645" s="5"/>
      <c r="CP645" s="5"/>
      <c r="CQ645" s="5"/>
      <c r="CR645" s="1"/>
      <c r="CS645" s="5"/>
      <c r="CT645" s="1"/>
      <c r="CU645" s="5"/>
      <c r="CV645" s="5"/>
      <c r="CW645" s="5"/>
      <c r="CX645" s="1"/>
      <c r="CY645" s="5"/>
      <c r="CZ645" s="1"/>
      <c r="DA645" s="5"/>
      <c r="DB645" s="5"/>
      <c r="DC645" s="5"/>
      <c r="DD645" s="1"/>
      <c r="DE645" s="5"/>
      <c r="DF645" s="1"/>
      <c r="DG645" s="5"/>
      <c r="DH645" s="5"/>
      <c r="DI645" s="5"/>
      <c r="DJ645" s="1"/>
      <c r="DK645" s="5"/>
      <c r="DL645" s="1"/>
      <c r="DM645" s="5"/>
      <c r="DN645" s="5"/>
      <c r="DO645" s="5"/>
      <c r="DP645" s="1"/>
      <c r="DQ645" s="5"/>
      <c r="DR645" s="1"/>
      <c r="DS645" s="5"/>
      <c r="DT645" s="5"/>
      <c r="DU645" s="5"/>
      <c r="DV645" s="1"/>
      <c r="DW645" s="5"/>
      <c r="DX645" s="1"/>
      <c r="DY645" s="5"/>
      <c r="DZ645" s="5"/>
      <c r="EA645" s="5"/>
      <c r="EB645" s="1"/>
      <c r="EC645" s="5"/>
      <c r="ED645" s="1"/>
      <c r="EE645" s="5"/>
      <c r="EF645" s="5"/>
      <c r="EG645" s="5"/>
      <c r="EH645" s="1"/>
      <c r="EI645" s="5"/>
      <c r="EJ645" s="1"/>
      <c r="EK645" s="5"/>
      <c r="EL645" s="5"/>
      <c r="EM645" s="5"/>
      <c r="EN645" s="1"/>
      <c r="EO645" s="5"/>
      <c r="EP645" s="1"/>
      <c r="EQ645" s="5"/>
      <c r="ER645" s="5"/>
      <c r="ES645" s="5"/>
      <c r="ET645" s="1"/>
      <c r="EU645" s="5"/>
      <c r="EV645" s="1"/>
      <c r="EW645" s="5"/>
      <c r="EX645" s="5"/>
      <c r="EY645" s="5"/>
      <c r="EZ645" s="1"/>
      <c r="FA645" s="5"/>
      <c r="FB645" s="1"/>
      <c r="FC645" s="5"/>
      <c r="FD645" s="4"/>
      <c r="FE645" s="4"/>
      <c r="FF645" s="1"/>
      <c r="FG645" s="4"/>
      <c r="FH645" s="1"/>
      <c r="FI645" s="4"/>
      <c r="FJ645" s="4"/>
      <c r="FK645" s="4"/>
      <c r="FL645" s="1"/>
      <c r="FM645" s="4"/>
      <c r="FN645" s="1"/>
      <c r="FO645" s="4"/>
      <c r="FP645" s="4"/>
      <c r="FQ645" s="4"/>
      <c r="FR645" s="1"/>
      <c r="FS645" s="4"/>
      <c r="FT645" s="1"/>
      <c r="FU645" s="4"/>
      <c r="FV645" s="4"/>
      <c r="FW645" s="4"/>
      <c r="FX645" s="1"/>
      <c r="FY645" s="4"/>
      <c r="FZ645" s="1"/>
      <c r="GA645" s="4"/>
      <c r="GB645" s="4"/>
      <c r="GC645" s="4"/>
      <c r="GD645" s="1"/>
      <c r="GE645" s="4"/>
      <c r="GF645" s="1"/>
      <c r="GG645" s="4"/>
      <c r="GH645" s="4"/>
      <c r="GI645" s="4"/>
      <c r="GJ645" s="1"/>
      <c r="GK645" s="4"/>
      <c r="GL645" s="1"/>
      <c r="GM645" s="4"/>
      <c r="GN645" s="4"/>
      <c r="GO645" s="4"/>
      <c r="GP645" s="1"/>
      <c r="GQ645" s="4"/>
      <c r="GR645" s="1"/>
      <c r="GS645" s="4"/>
      <c r="GT645" s="4"/>
      <c r="GU645" s="4"/>
      <c r="GV645" s="1"/>
      <c r="GW645" s="4"/>
      <c r="GX645" s="1"/>
      <c r="GY645" s="4"/>
    </row>
    <row r="646" spans="1:207" s="8" customFormat="1" x14ac:dyDescent="0.25">
      <c r="A646" s="4"/>
      <c r="B646" s="4"/>
      <c r="C646" s="4"/>
      <c r="D646" s="30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6"/>
      <c r="BM646" s="5"/>
      <c r="BN646" s="4"/>
      <c r="BO646" s="7"/>
      <c r="BP646" s="7"/>
      <c r="BQ646" s="4"/>
      <c r="BR646" s="5"/>
      <c r="BS646" s="5"/>
      <c r="BT646" s="1"/>
      <c r="BU646" s="5"/>
      <c r="BV646" s="1"/>
      <c r="BW646" s="5"/>
      <c r="BX646" s="5"/>
      <c r="BY646" s="5"/>
      <c r="BZ646" s="1"/>
      <c r="CA646" s="5"/>
      <c r="CB646" s="1"/>
      <c r="CC646" s="5"/>
      <c r="CD646" s="5"/>
      <c r="CE646" s="5"/>
      <c r="CF646" s="1"/>
      <c r="CG646" s="5"/>
      <c r="CH646" s="1"/>
      <c r="CI646" s="5"/>
      <c r="CJ646" s="5"/>
      <c r="CK646" s="5"/>
      <c r="CL646" s="1"/>
      <c r="CM646" s="5"/>
      <c r="CN646" s="1"/>
      <c r="CO646" s="5"/>
      <c r="CP646" s="5"/>
      <c r="CQ646" s="5"/>
      <c r="CR646" s="1"/>
      <c r="CS646" s="5"/>
      <c r="CT646" s="1"/>
      <c r="CU646" s="5"/>
      <c r="CV646" s="5"/>
      <c r="CW646" s="5"/>
      <c r="CX646" s="1"/>
      <c r="CY646" s="5"/>
      <c r="CZ646" s="1"/>
      <c r="DA646" s="5"/>
      <c r="DB646" s="5"/>
      <c r="DC646" s="5"/>
      <c r="DD646" s="1"/>
      <c r="DE646" s="5"/>
      <c r="DF646" s="1"/>
      <c r="DG646" s="5"/>
      <c r="DH646" s="5"/>
      <c r="DI646" s="5"/>
      <c r="DJ646" s="1"/>
      <c r="DK646" s="5"/>
      <c r="DL646" s="1"/>
      <c r="DM646" s="5"/>
      <c r="DN646" s="5"/>
      <c r="DO646" s="5"/>
      <c r="DP646" s="1"/>
      <c r="DQ646" s="5"/>
      <c r="DR646" s="1"/>
      <c r="DS646" s="5"/>
      <c r="DT646" s="5"/>
      <c r="DU646" s="5"/>
      <c r="DV646" s="1"/>
      <c r="DW646" s="5"/>
      <c r="DX646" s="1"/>
      <c r="DY646" s="5"/>
      <c r="DZ646" s="5"/>
      <c r="EA646" s="5"/>
      <c r="EB646" s="1"/>
      <c r="EC646" s="5"/>
      <c r="ED646" s="1"/>
      <c r="EE646" s="5"/>
      <c r="EF646" s="5"/>
      <c r="EG646" s="5"/>
      <c r="EH646" s="1"/>
      <c r="EI646" s="5"/>
      <c r="EJ646" s="1"/>
      <c r="EK646" s="5"/>
      <c r="EL646" s="5"/>
      <c r="EM646" s="5"/>
      <c r="EN646" s="1"/>
      <c r="EO646" s="5"/>
      <c r="EP646" s="1"/>
      <c r="EQ646" s="5"/>
      <c r="ER646" s="5"/>
      <c r="ES646" s="5"/>
      <c r="ET646" s="1"/>
      <c r="EU646" s="5"/>
      <c r="EV646" s="1"/>
      <c r="EW646" s="5"/>
      <c r="EX646" s="5"/>
      <c r="EY646" s="5"/>
      <c r="EZ646" s="1"/>
      <c r="FA646" s="5"/>
      <c r="FB646" s="1"/>
      <c r="FC646" s="5"/>
      <c r="FD646" s="4"/>
      <c r="FE646" s="4"/>
      <c r="FF646" s="1"/>
      <c r="FG646" s="4"/>
      <c r="FH646" s="1"/>
      <c r="FI646" s="4"/>
      <c r="FJ646" s="4"/>
      <c r="FK646" s="4"/>
      <c r="FL646" s="1"/>
      <c r="FM646" s="4"/>
      <c r="FN646" s="1"/>
      <c r="FO646" s="4"/>
      <c r="FP646" s="4"/>
      <c r="FQ646" s="4"/>
      <c r="FR646" s="1"/>
      <c r="FS646" s="4"/>
      <c r="FT646" s="1"/>
      <c r="FU646" s="4"/>
      <c r="FV646" s="4"/>
      <c r="FW646" s="4"/>
      <c r="FX646" s="1"/>
      <c r="FY646" s="4"/>
      <c r="FZ646" s="1"/>
      <c r="GA646" s="4"/>
      <c r="GB646" s="4"/>
      <c r="GC646" s="4"/>
      <c r="GD646" s="1"/>
      <c r="GE646" s="4"/>
      <c r="GF646" s="1"/>
      <c r="GG646" s="4"/>
      <c r="GH646" s="4"/>
      <c r="GI646" s="4"/>
      <c r="GJ646" s="1"/>
      <c r="GK646" s="4"/>
      <c r="GL646" s="1"/>
      <c r="GM646" s="4"/>
      <c r="GN646" s="4"/>
      <c r="GO646" s="4"/>
      <c r="GP646" s="1"/>
      <c r="GQ646" s="4"/>
      <c r="GR646" s="1"/>
      <c r="GS646" s="4"/>
      <c r="GT646" s="4"/>
      <c r="GU646" s="4"/>
      <c r="GV646" s="1"/>
      <c r="GW646" s="4"/>
      <c r="GX646" s="1"/>
      <c r="GY646" s="4"/>
    </row>
    <row r="647" spans="1:207" s="8" customFormat="1" x14ac:dyDescent="0.25">
      <c r="A647" s="4"/>
      <c r="B647" s="4"/>
      <c r="C647" s="4"/>
      <c r="D647" s="30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6"/>
      <c r="BM647" s="5"/>
      <c r="BN647" s="4"/>
      <c r="BO647" s="7"/>
      <c r="BP647" s="7"/>
      <c r="BQ647" s="4"/>
      <c r="BR647" s="5"/>
      <c r="BS647" s="5"/>
      <c r="BT647" s="1"/>
      <c r="BU647" s="5"/>
      <c r="BV647" s="1"/>
      <c r="BW647" s="5"/>
      <c r="BX647" s="5"/>
      <c r="BY647" s="5"/>
      <c r="BZ647" s="1"/>
      <c r="CA647" s="5"/>
      <c r="CB647" s="1"/>
      <c r="CC647" s="5"/>
      <c r="CD647" s="5"/>
      <c r="CE647" s="5"/>
      <c r="CF647" s="1"/>
      <c r="CG647" s="5"/>
      <c r="CH647" s="1"/>
      <c r="CI647" s="5"/>
      <c r="CJ647" s="5"/>
      <c r="CK647" s="5"/>
      <c r="CL647" s="1"/>
      <c r="CM647" s="5"/>
      <c r="CN647" s="1"/>
      <c r="CO647" s="5"/>
      <c r="CP647" s="5"/>
      <c r="CQ647" s="5"/>
      <c r="CR647" s="1"/>
      <c r="CS647" s="5"/>
      <c r="CT647" s="1"/>
      <c r="CU647" s="5"/>
      <c r="CV647" s="5"/>
      <c r="CW647" s="5"/>
      <c r="CX647" s="1"/>
      <c r="CY647" s="5"/>
      <c r="CZ647" s="1"/>
      <c r="DA647" s="5"/>
      <c r="DB647" s="5"/>
      <c r="DC647" s="5"/>
      <c r="DD647" s="1"/>
      <c r="DE647" s="5"/>
      <c r="DF647" s="1"/>
      <c r="DG647" s="5"/>
      <c r="DH647" s="5"/>
      <c r="DI647" s="5"/>
      <c r="DJ647" s="1"/>
      <c r="DK647" s="5"/>
      <c r="DL647" s="1"/>
      <c r="DM647" s="5"/>
      <c r="DN647" s="5"/>
      <c r="DO647" s="5"/>
      <c r="DP647" s="1"/>
      <c r="DQ647" s="5"/>
      <c r="DR647" s="1"/>
      <c r="DS647" s="5"/>
      <c r="DT647" s="5"/>
      <c r="DU647" s="5"/>
      <c r="DV647" s="1"/>
      <c r="DW647" s="5"/>
      <c r="DX647" s="1"/>
      <c r="DY647" s="5"/>
      <c r="DZ647" s="5"/>
      <c r="EA647" s="5"/>
      <c r="EB647" s="1"/>
      <c r="EC647" s="5"/>
      <c r="ED647" s="1"/>
      <c r="EE647" s="5"/>
      <c r="EF647" s="5"/>
      <c r="EG647" s="5"/>
      <c r="EH647" s="1"/>
      <c r="EI647" s="5"/>
      <c r="EJ647" s="1"/>
      <c r="EK647" s="5"/>
      <c r="EL647" s="5"/>
      <c r="EM647" s="5"/>
      <c r="EN647" s="1"/>
      <c r="EO647" s="5"/>
      <c r="EP647" s="1"/>
      <c r="EQ647" s="5"/>
      <c r="ER647" s="5"/>
      <c r="ES647" s="5"/>
      <c r="ET647" s="1"/>
      <c r="EU647" s="5"/>
      <c r="EV647" s="1"/>
      <c r="EW647" s="5"/>
      <c r="EX647" s="5"/>
      <c r="EY647" s="5"/>
      <c r="EZ647" s="1"/>
      <c r="FA647" s="5"/>
      <c r="FB647" s="1"/>
      <c r="FC647" s="5"/>
      <c r="FD647" s="4"/>
      <c r="FE647" s="4"/>
      <c r="FF647" s="1"/>
      <c r="FG647" s="4"/>
      <c r="FH647" s="1"/>
      <c r="FI647" s="4"/>
      <c r="FJ647" s="4"/>
      <c r="FK647" s="4"/>
      <c r="FL647" s="1"/>
      <c r="FM647" s="4"/>
      <c r="FN647" s="1"/>
      <c r="FO647" s="4"/>
      <c r="FP647" s="4"/>
      <c r="FQ647" s="4"/>
      <c r="FR647" s="1"/>
      <c r="FS647" s="4"/>
      <c r="FT647" s="1"/>
      <c r="FU647" s="4"/>
      <c r="FV647" s="4"/>
      <c r="FW647" s="4"/>
      <c r="FX647" s="1"/>
      <c r="FY647" s="4"/>
      <c r="FZ647" s="1"/>
      <c r="GA647" s="4"/>
      <c r="GB647" s="4"/>
      <c r="GC647" s="4"/>
      <c r="GD647" s="1"/>
      <c r="GE647" s="4"/>
      <c r="GF647" s="1"/>
      <c r="GG647" s="4"/>
      <c r="GH647" s="4"/>
      <c r="GI647" s="4"/>
      <c r="GJ647" s="1"/>
      <c r="GK647" s="4"/>
      <c r="GL647" s="1"/>
      <c r="GM647" s="4"/>
      <c r="GN647" s="4"/>
      <c r="GO647" s="4"/>
      <c r="GP647" s="1"/>
      <c r="GQ647" s="4"/>
      <c r="GR647" s="1"/>
      <c r="GS647" s="4"/>
      <c r="GT647" s="4"/>
      <c r="GU647" s="4"/>
      <c r="GV647" s="1"/>
      <c r="GW647" s="4"/>
      <c r="GX647" s="1"/>
      <c r="GY647" s="4"/>
    </row>
    <row r="648" spans="1:207" s="8" customFormat="1" x14ac:dyDescent="0.25">
      <c r="A648" s="4"/>
      <c r="B648" s="4"/>
      <c r="C648" s="4"/>
      <c r="D648" s="30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6"/>
      <c r="BM648" s="5"/>
      <c r="BN648" s="4"/>
      <c r="BO648" s="7"/>
      <c r="BP648" s="7"/>
      <c r="BQ648" s="4"/>
      <c r="BR648" s="5"/>
      <c r="BS648" s="5"/>
      <c r="BT648" s="1"/>
      <c r="BU648" s="5"/>
      <c r="BV648" s="1"/>
      <c r="BW648" s="5"/>
      <c r="BX648" s="5"/>
      <c r="BY648" s="5"/>
      <c r="BZ648" s="1"/>
      <c r="CA648" s="5"/>
      <c r="CB648" s="1"/>
      <c r="CC648" s="5"/>
      <c r="CD648" s="5"/>
      <c r="CE648" s="5"/>
      <c r="CF648" s="1"/>
      <c r="CG648" s="5"/>
      <c r="CH648" s="1"/>
      <c r="CI648" s="5"/>
      <c r="CJ648" s="5"/>
      <c r="CK648" s="5"/>
      <c r="CL648" s="1"/>
      <c r="CM648" s="5"/>
      <c r="CN648" s="1"/>
      <c r="CO648" s="5"/>
      <c r="CP648" s="5"/>
      <c r="CQ648" s="5"/>
      <c r="CR648" s="1"/>
      <c r="CS648" s="5"/>
      <c r="CT648" s="1"/>
      <c r="CU648" s="5"/>
      <c r="CV648" s="5"/>
      <c r="CW648" s="5"/>
      <c r="CX648" s="1"/>
      <c r="CY648" s="5"/>
      <c r="CZ648" s="1"/>
      <c r="DA648" s="5"/>
      <c r="DB648" s="5"/>
      <c r="DC648" s="5"/>
      <c r="DD648" s="1"/>
      <c r="DE648" s="5"/>
      <c r="DF648" s="1"/>
      <c r="DG648" s="5"/>
      <c r="DH648" s="5"/>
      <c r="DI648" s="5"/>
      <c r="DJ648" s="1"/>
      <c r="DK648" s="5"/>
      <c r="DL648" s="1"/>
      <c r="DM648" s="5"/>
      <c r="DN648" s="5"/>
      <c r="DO648" s="5"/>
      <c r="DP648" s="1"/>
      <c r="DQ648" s="5"/>
      <c r="DR648" s="1"/>
      <c r="DS648" s="5"/>
      <c r="DT648" s="5"/>
      <c r="DU648" s="5"/>
      <c r="DV648" s="1"/>
      <c r="DW648" s="5"/>
      <c r="DX648" s="1"/>
      <c r="DY648" s="5"/>
      <c r="DZ648" s="5"/>
      <c r="EA648" s="5"/>
      <c r="EB648" s="1"/>
      <c r="EC648" s="5"/>
      <c r="ED648" s="1"/>
      <c r="EE648" s="5"/>
      <c r="EF648" s="5"/>
      <c r="EG648" s="5"/>
      <c r="EH648" s="1"/>
      <c r="EI648" s="5"/>
      <c r="EJ648" s="1"/>
      <c r="EK648" s="5"/>
      <c r="EL648" s="5"/>
      <c r="EM648" s="5"/>
      <c r="EN648" s="1"/>
      <c r="EO648" s="5"/>
      <c r="EP648" s="1"/>
      <c r="EQ648" s="5"/>
      <c r="ER648" s="5"/>
      <c r="ES648" s="5"/>
      <c r="ET648" s="1"/>
      <c r="EU648" s="5"/>
      <c r="EV648" s="1"/>
      <c r="EW648" s="5"/>
      <c r="EX648" s="5"/>
      <c r="EY648" s="5"/>
      <c r="EZ648" s="1"/>
      <c r="FA648" s="5"/>
      <c r="FB648" s="1"/>
      <c r="FC648" s="5"/>
      <c r="FD648" s="4"/>
      <c r="FE648" s="4"/>
      <c r="FF648" s="1"/>
      <c r="FG648" s="4"/>
      <c r="FH648" s="1"/>
      <c r="FI648" s="4"/>
      <c r="FJ648" s="4"/>
      <c r="FK648" s="4"/>
      <c r="FL648" s="1"/>
      <c r="FM648" s="4"/>
      <c r="FN648" s="1"/>
      <c r="FO648" s="4"/>
      <c r="FP648" s="4"/>
      <c r="FQ648" s="4"/>
      <c r="FR648" s="1"/>
      <c r="FS648" s="4"/>
      <c r="FT648" s="1"/>
      <c r="FU648" s="4"/>
      <c r="FV648" s="4"/>
      <c r="FW648" s="4"/>
      <c r="FX648" s="1"/>
      <c r="FY648" s="4"/>
      <c r="FZ648" s="1"/>
      <c r="GA648" s="4"/>
      <c r="GB648" s="4"/>
      <c r="GC648" s="4"/>
      <c r="GD648" s="1"/>
      <c r="GE648" s="4"/>
      <c r="GF648" s="1"/>
      <c r="GG648" s="4"/>
      <c r="GH648" s="4"/>
      <c r="GI648" s="4"/>
      <c r="GJ648" s="1"/>
      <c r="GK648" s="4"/>
      <c r="GL648" s="1"/>
      <c r="GM648" s="4"/>
      <c r="GN648" s="4"/>
      <c r="GO648" s="4"/>
      <c r="GP648" s="1"/>
      <c r="GQ648" s="4"/>
      <c r="GR648" s="1"/>
      <c r="GS648" s="4"/>
      <c r="GT648" s="4"/>
      <c r="GU648" s="4"/>
      <c r="GV648" s="1"/>
      <c r="GW648" s="4"/>
      <c r="GX648" s="1"/>
      <c r="GY648" s="4"/>
    </row>
    <row r="649" spans="1:207" s="8" customFormat="1" x14ac:dyDescent="0.25">
      <c r="A649" s="4"/>
      <c r="B649" s="4"/>
      <c r="C649" s="4"/>
      <c r="D649" s="30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6"/>
      <c r="BM649" s="5"/>
      <c r="BN649" s="4"/>
      <c r="BO649" s="7"/>
      <c r="BP649" s="7"/>
      <c r="BQ649" s="4"/>
      <c r="BR649" s="5"/>
      <c r="BS649" s="5"/>
      <c r="BT649" s="1"/>
      <c r="BU649" s="5"/>
      <c r="BV649" s="1"/>
      <c r="BW649" s="5"/>
      <c r="BX649" s="5"/>
      <c r="BY649" s="5"/>
      <c r="BZ649" s="1"/>
      <c r="CA649" s="5"/>
      <c r="CB649" s="1"/>
      <c r="CC649" s="5"/>
      <c r="CD649" s="5"/>
      <c r="CE649" s="5"/>
      <c r="CF649" s="1"/>
      <c r="CG649" s="5"/>
      <c r="CH649" s="1"/>
      <c r="CI649" s="5"/>
      <c r="CJ649" s="5"/>
      <c r="CK649" s="5"/>
      <c r="CL649" s="1"/>
      <c r="CM649" s="5"/>
      <c r="CN649" s="1"/>
      <c r="CO649" s="5"/>
      <c r="CP649" s="5"/>
      <c r="CQ649" s="5"/>
      <c r="CR649" s="1"/>
      <c r="CS649" s="5"/>
      <c r="CT649" s="1"/>
      <c r="CU649" s="5"/>
      <c r="CV649" s="5"/>
      <c r="CW649" s="5"/>
      <c r="CX649" s="1"/>
      <c r="CY649" s="5"/>
      <c r="CZ649" s="1"/>
      <c r="DA649" s="5"/>
      <c r="DB649" s="5"/>
      <c r="DC649" s="5"/>
      <c r="DD649" s="1"/>
      <c r="DE649" s="5"/>
      <c r="DF649" s="1"/>
      <c r="DG649" s="5"/>
      <c r="DH649" s="5"/>
      <c r="DI649" s="5"/>
      <c r="DJ649" s="1"/>
      <c r="DK649" s="5"/>
      <c r="DL649" s="1"/>
      <c r="DM649" s="5"/>
      <c r="DN649" s="5"/>
      <c r="DO649" s="5"/>
      <c r="DP649" s="1"/>
      <c r="DQ649" s="5"/>
      <c r="DR649" s="1"/>
      <c r="DS649" s="5"/>
      <c r="DT649" s="5"/>
      <c r="DU649" s="5"/>
      <c r="DV649" s="1"/>
      <c r="DW649" s="5"/>
      <c r="DX649" s="1"/>
      <c r="DY649" s="5"/>
      <c r="DZ649" s="5"/>
      <c r="EA649" s="5"/>
      <c r="EB649" s="1"/>
      <c r="EC649" s="5"/>
      <c r="ED649" s="1"/>
      <c r="EE649" s="5"/>
      <c r="EF649" s="5"/>
      <c r="EG649" s="5"/>
      <c r="EH649" s="1"/>
      <c r="EI649" s="5"/>
      <c r="EJ649" s="1"/>
      <c r="EK649" s="5"/>
      <c r="EL649" s="5"/>
      <c r="EM649" s="5"/>
      <c r="EN649" s="1"/>
      <c r="EO649" s="5"/>
      <c r="EP649" s="1"/>
      <c r="EQ649" s="5"/>
      <c r="ER649" s="5"/>
      <c r="ES649" s="5"/>
      <c r="ET649" s="1"/>
      <c r="EU649" s="5"/>
      <c r="EV649" s="1"/>
      <c r="EW649" s="5"/>
      <c r="EX649" s="5"/>
      <c r="EY649" s="5"/>
      <c r="EZ649" s="1"/>
      <c r="FA649" s="5"/>
      <c r="FB649" s="1"/>
      <c r="FC649" s="5"/>
      <c r="FD649" s="4"/>
      <c r="FE649" s="4"/>
      <c r="FF649" s="1"/>
      <c r="FG649" s="4"/>
      <c r="FH649" s="1"/>
      <c r="FI649" s="4"/>
      <c r="FJ649" s="4"/>
      <c r="FK649" s="4"/>
      <c r="FL649" s="1"/>
      <c r="FM649" s="4"/>
      <c r="FN649" s="1"/>
      <c r="FO649" s="4"/>
      <c r="FP649" s="4"/>
      <c r="FQ649" s="4"/>
      <c r="FR649" s="1"/>
      <c r="FS649" s="4"/>
      <c r="FT649" s="1"/>
      <c r="FU649" s="4"/>
      <c r="FV649" s="4"/>
      <c r="FW649" s="4"/>
      <c r="FX649" s="1"/>
      <c r="FY649" s="4"/>
      <c r="FZ649" s="1"/>
      <c r="GA649" s="4"/>
      <c r="GB649" s="4"/>
      <c r="GC649" s="4"/>
      <c r="GD649" s="1"/>
      <c r="GE649" s="4"/>
      <c r="GF649" s="1"/>
      <c r="GG649" s="4"/>
      <c r="GH649" s="4"/>
      <c r="GI649" s="4"/>
      <c r="GJ649" s="1"/>
      <c r="GK649" s="4"/>
      <c r="GL649" s="1"/>
      <c r="GM649" s="4"/>
      <c r="GN649" s="4"/>
      <c r="GO649" s="4"/>
      <c r="GP649" s="1"/>
      <c r="GQ649" s="4"/>
      <c r="GR649" s="1"/>
      <c r="GS649" s="4"/>
      <c r="GT649" s="4"/>
      <c r="GU649" s="4"/>
      <c r="GV649" s="1"/>
      <c r="GW649" s="4"/>
      <c r="GX649" s="1"/>
      <c r="GY649" s="4"/>
    </row>
    <row r="650" spans="1:207" s="8" customFormat="1" x14ac:dyDescent="0.25">
      <c r="A650" s="4"/>
      <c r="B650" s="4"/>
      <c r="C650" s="4"/>
      <c r="D650" s="30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6"/>
      <c r="BM650" s="5"/>
      <c r="BN650" s="4"/>
      <c r="BO650" s="7"/>
      <c r="BP650" s="7"/>
      <c r="BQ650" s="4"/>
      <c r="BR650" s="5"/>
      <c r="BS650" s="5"/>
      <c r="BT650" s="1"/>
      <c r="BU650" s="5"/>
      <c r="BV650" s="1"/>
      <c r="BW650" s="5"/>
      <c r="BX650" s="5"/>
      <c r="BY650" s="5"/>
      <c r="BZ650" s="1"/>
      <c r="CA650" s="5"/>
      <c r="CB650" s="1"/>
      <c r="CC650" s="5"/>
      <c r="CD650" s="5"/>
      <c r="CE650" s="5"/>
      <c r="CF650" s="1"/>
      <c r="CG650" s="5"/>
      <c r="CH650" s="1"/>
      <c r="CI650" s="5"/>
      <c r="CJ650" s="5"/>
      <c r="CK650" s="5"/>
      <c r="CL650" s="1"/>
      <c r="CM650" s="5"/>
      <c r="CN650" s="1"/>
      <c r="CO650" s="5"/>
      <c r="CP650" s="5"/>
      <c r="CQ650" s="5"/>
      <c r="CR650" s="1"/>
      <c r="CS650" s="5"/>
      <c r="CT650" s="1"/>
      <c r="CU650" s="5"/>
      <c r="CV650" s="5"/>
      <c r="CW650" s="5"/>
      <c r="CX650" s="1"/>
      <c r="CY650" s="5"/>
      <c r="CZ650" s="1"/>
      <c r="DA650" s="5"/>
      <c r="DB650" s="5"/>
      <c r="DC650" s="5"/>
      <c r="DD650" s="1"/>
      <c r="DE650" s="5"/>
      <c r="DF650" s="1"/>
      <c r="DG650" s="5"/>
      <c r="DH650" s="5"/>
      <c r="DI650" s="5"/>
      <c r="DJ650" s="1"/>
      <c r="DK650" s="5"/>
      <c r="DL650" s="1"/>
      <c r="DM650" s="5"/>
      <c r="DN650" s="5"/>
      <c r="DO650" s="5"/>
      <c r="DP650" s="1"/>
      <c r="DQ650" s="5"/>
      <c r="DR650" s="1"/>
      <c r="DS650" s="5"/>
      <c r="DT650" s="5"/>
      <c r="DU650" s="5"/>
      <c r="DV650" s="1"/>
      <c r="DW650" s="5"/>
      <c r="DX650" s="1"/>
      <c r="DY650" s="5"/>
      <c r="DZ650" s="5"/>
      <c r="EA650" s="5"/>
      <c r="EB650" s="1"/>
      <c r="EC650" s="5"/>
      <c r="ED650" s="1"/>
      <c r="EE650" s="5"/>
      <c r="EF650" s="5"/>
      <c r="EG650" s="5"/>
      <c r="EH650" s="1"/>
      <c r="EI650" s="5"/>
      <c r="EJ650" s="1"/>
      <c r="EK650" s="5"/>
      <c r="EL650" s="5"/>
      <c r="EM650" s="5"/>
      <c r="EN650" s="1"/>
      <c r="EO650" s="5"/>
      <c r="EP650" s="1"/>
      <c r="EQ650" s="5"/>
      <c r="ER650" s="5"/>
      <c r="ES650" s="5"/>
      <c r="ET650" s="1"/>
      <c r="EU650" s="5"/>
      <c r="EV650" s="1"/>
      <c r="EW650" s="5"/>
      <c r="EX650" s="5"/>
      <c r="EY650" s="5"/>
      <c r="EZ650" s="1"/>
      <c r="FA650" s="5"/>
      <c r="FB650" s="1"/>
      <c r="FC650" s="5"/>
      <c r="FD650" s="4"/>
      <c r="FE650" s="4"/>
      <c r="FF650" s="1"/>
      <c r="FG650" s="4"/>
      <c r="FH650" s="1"/>
      <c r="FI650" s="4"/>
      <c r="FJ650" s="4"/>
      <c r="FK650" s="4"/>
      <c r="FL650" s="1"/>
      <c r="FM650" s="4"/>
      <c r="FN650" s="1"/>
      <c r="FO650" s="4"/>
      <c r="FP650" s="4"/>
      <c r="FQ650" s="4"/>
      <c r="FR650" s="1"/>
      <c r="FS650" s="4"/>
      <c r="FT650" s="1"/>
      <c r="FU650" s="4"/>
      <c r="FV650" s="4"/>
      <c r="FW650" s="4"/>
      <c r="FX650" s="1"/>
      <c r="FY650" s="4"/>
      <c r="FZ650" s="1"/>
      <c r="GA650" s="4"/>
      <c r="GB650" s="4"/>
      <c r="GC650" s="4"/>
      <c r="GD650" s="1"/>
      <c r="GE650" s="4"/>
      <c r="GF650" s="1"/>
      <c r="GG650" s="4"/>
      <c r="GH650" s="4"/>
      <c r="GI650" s="4"/>
      <c r="GJ650" s="1"/>
      <c r="GK650" s="4"/>
      <c r="GL650" s="1"/>
      <c r="GM650" s="4"/>
      <c r="GN650" s="4"/>
      <c r="GO650" s="4"/>
      <c r="GP650" s="1"/>
      <c r="GQ650" s="4"/>
      <c r="GR650" s="1"/>
      <c r="GS650" s="4"/>
      <c r="GT650" s="4"/>
      <c r="GU650" s="4"/>
      <c r="GV650" s="1"/>
      <c r="GW650" s="4"/>
      <c r="GX650" s="1"/>
      <c r="GY650" s="4"/>
    </row>
    <row r="651" spans="1:207" s="8" customFormat="1" x14ac:dyDescent="0.25">
      <c r="A651" s="4"/>
      <c r="B651" s="4"/>
      <c r="C651" s="4"/>
      <c r="D651" s="30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6"/>
      <c r="BM651" s="5"/>
      <c r="BN651" s="4"/>
      <c r="BO651" s="7"/>
      <c r="BP651" s="7"/>
      <c r="BQ651" s="4"/>
      <c r="BR651" s="5"/>
      <c r="BS651" s="5"/>
      <c r="BT651" s="1"/>
      <c r="BU651" s="5"/>
      <c r="BV651" s="1"/>
      <c r="BW651" s="5"/>
      <c r="BX651" s="5"/>
      <c r="BY651" s="5"/>
      <c r="BZ651" s="1"/>
      <c r="CA651" s="5"/>
      <c r="CB651" s="1"/>
      <c r="CC651" s="5"/>
      <c r="CD651" s="5"/>
      <c r="CE651" s="5"/>
      <c r="CF651" s="1"/>
      <c r="CG651" s="5"/>
      <c r="CH651" s="1"/>
      <c r="CI651" s="5"/>
      <c r="CJ651" s="5"/>
      <c r="CK651" s="5"/>
      <c r="CL651" s="1"/>
      <c r="CM651" s="5"/>
      <c r="CN651" s="1"/>
      <c r="CO651" s="5"/>
      <c r="CP651" s="5"/>
      <c r="CQ651" s="5"/>
      <c r="CR651" s="1"/>
      <c r="CS651" s="5"/>
      <c r="CT651" s="1"/>
      <c r="CU651" s="5"/>
      <c r="CV651" s="5"/>
      <c r="CW651" s="5"/>
      <c r="CX651" s="1"/>
      <c r="CY651" s="5"/>
      <c r="CZ651" s="1"/>
      <c r="DA651" s="5"/>
      <c r="DB651" s="5"/>
      <c r="DC651" s="5"/>
      <c r="DD651" s="1"/>
      <c r="DE651" s="5"/>
      <c r="DF651" s="1"/>
      <c r="DG651" s="5"/>
      <c r="DH651" s="5"/>
      <c r="DI651" s="5"/>
      <c r="DJ651" s="1"/>
      <c r="DK651" s="5"/>
      <c r="DL651" s="1"/>
      <c r="DM651" s="5"/>
      <c r="DN651" s="5"/>
      <c r="DO651" s="5"/>
      <c r="DP651" s="1"/>
      <c r="DQ651" s="5"/>
      <c r="DR651" s="1"/>
      <c r="DS651" s="5"/>
      <c r="DT651" s="5"/>
      <c r="DU651" s="5"/>
      <c r="DV651" s="1"/>
      <c r="DW651" s="5"/>
      <c r="DX651" s="1"/>
      <c r="DY651" s="5"/>
      <c r="DZ651" s="5"/>
      <c r="EA651" s="5"/>
      <c r="EB651" s="1"/>
      <c r="EC651" s="5"/>
      <c r="ED651" s="1"/>
      <c r="EE651" s="5"/>
      <c r="EF651" s="5"/>
      <c r="EG651" s="5"/>
      <c r="EH651" s="1"/>
      <c r="EI651" s="5"/>
      <c r="EJ651" s="1"/>
      <c r="EK651" s="5"/>
      <c r="EL651" s="5"/>
      <c r="EM651" s="5"/>
      <c r="EN651" s="1"/>
      <c r="EO651" s="5"/>
      <c r="EP651" s="1"/>
      <c r="EQ651" s="5"/>
      <c r="ER651" s="5"/>
      <c r="ES651" s="5"/>
      <c r="ET651" s="1"/>
      <c r="EU651" s="5"/>
      <c r="EV651" s="1"/>
      <c r="EW651" s="5"/>
      <c r="EX651" s="5"/>
      <c r="EY651" s="5"/>
      <c r="EZ651" s="1"/>
      <c r="FA651" s="5"/>
      <c r="FB651" s="1"/>
      <c r="FC651" s="5"/>
      <c r="FD651" s="4"/>
      <c r="FE651" s="4"/>
      <c r="FF651" s="1"/>
      <c r="FG651" s="4"/>
      <c r="FH651" s="1"/>
      <c r="FI651" s="4"/>
      <c r="FJ651" s="4"/>
      <c r="FK651" s="4"/>
      <c r="FL651" s="1"/>
      <c r="FM651" s="4"/>
      <c r="FN651" s="1"/>
      <c r="FO651" s="4"/>
      <c r="FP651" s="4"/>
      <c r="FQ651" s="4"/>
      <c r="FR651" s="1"/>
      <c r="FS651" s="4"/>
      <c r="FT651" s="1"/>
      <c r="FU651" s="4"/>
      <c r="FV651" s="4"/>
      <c r="FW651" s="4"/>
      <c r="FX651" s="1"/>
      <c r="FY651" s="4"/>
      <c r="FZ651" s="1"/>
      <c r="GA651" s="4"/>
      <c r="GB651" s="4"/>
      <c r="GC651" s="4"/>
      <c r="GD651" s="1"/>
      <c r="GE651" s="4"/>
      <c r="GF651" s="1"/>
      <c r="GG651" s="4"/>
      <c r="GH651" s="4"/>
      <c r="GI651" s="4"/>
      <c r="GJ651" s="1"/>
      <c r="GK651" s="4"/>
      <c r="GL651" s="1"/>
      <c r="GM651" s="4"/>
      <c r="GN651" s="4"/>
      <c r="GO651" s="4"/>
      <c r="GP651" s="1"/>
      <c r="GQ651" s="4"/>
      <c r="GR651" s="1"/>
      <c r="GS651" s="4"/>
      <c r="GT651" s="4"/>
      <c r="GU651" s="4"/>
      <c r="GV651" s="1"/>
      <c r="GW651" s="4"/>
      <c r="GX651" s="1"/>
      <c r="GY651" s="4"/>
    </row>
    <row r="652" spans="1:207" s="8" customFormat="1" x14ac:dyDescent="0.25">
      <c r="A652" s="4"/>
      <c r="B652" s="4"/>
      <c r="C652" s="4"/>
      <c r="D652" s="30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6"/>
      <c r="BM652" s="5"/>
      <c r="BN652" s="4"/>
      <c r="BO652" s="7"/>
      <c r="BP652" s="7"/>
      <c r="BQ652" s="4"/>
      <c r="BR652" s="5"/>
      <c r="BS652" s="5"/>
      <c r="BT652" s="1"/>
      <c r="BU652" s="5"/>
      <c r="BV652" s="1"/>
      <c r="BW652" s="5"/>
      <c r="BX652" s="5"/>
      <c r="BY652" s="5"/>
      <c r="BZ652" s="1"/>
      <c r="CA652" s="5"/>
      <c r="CB652" s="1"/>
      <c r="CC652" s="5"/>
      <c r="CD652" s="5"/>
      <c r="CE652" s="5"/>
      <c r="CF652" s="1"/>
      <c r="CG652" s="5"/>
      <c r="CH652" s="1"/>
      <c r="CI652" s="5"/>
      <c r="CJ652" s="5"/>
      <c r="CK652" s="5"/>
      <c r="CL652" s="1"/>
      <c r="CM652" s="5"/>
      <c r="CN652" s="1"/>
      <c r="CO652" s="5"/>
      <c r="CP652" s="5"/>
      <c r="CQ652" s="5"/>
      <c r="CR652" s="1"/>
      <c r="CS652" s="5"/>
      <c r="CT652" s="1"/>
      <c r="CU652" s="5"/>
      <c r="CV652" s="5"/>
      <c r="CW652" s="5"/>
      <c r="CX652" s="1"/>
      <c r="CY652" s="5"/>
      <c r="CZ652" s="1"/>
      <c r="DA652" s="5"/>
      <c r="DB652" s="5"/>
      <c r="DC652" s="5"/>
      <c r="DD652" s="1"/>
      <c r="DE652" s="5"/>
      <c r="DF652" s="1"/>
      <c r="DG652" s="5"/>
      <c r="DH652" s="5"/>
      <c r="DI652" s="5"/>
      <c r="DJ652" s="1"/>
      <c r="DK652" s="5"/>
      <c r="DL652" s="1"/>
      <c r="DM652" s="5"/>
      <c r="DN652" s="5"/>
      <c r="DO652" s="5"/>
      <c r="DP652" s="1"/>
      <c r="DQ652" s="5"/>
      <c r="DR652" s="1"/>
      <c r="DS652" s="5"/>
      <c r="DT652" s="5"/>
      <c r="DU652" s="5"/>
      <c r="DV652" s="1"/>
      <c r="DW652" s="5"/>
      <c r="DX652" s="1"/>
      <c r="DY652" s="5"/>
      <c r="DZ652" s="5"/>
      <c r="EA652" s="5"/>
      <c r="EB652" s="1"/>
      <c r="EC652" s="5"/>
      <c r="ED652" s="1"/>
      <c r="EE652" s="5"/>
      <c r="EF652" s="5"/>
      <c r="EG652" s="5"/>
      <c r="EH652" s="1"/>
      <c r="EI652" s="5"/>
      <c r="EJ652" s="1"/>
      <c r="EK652" s="5"/>
      <c r="EL652" s="5"/>
      <c r="EM652" s="5"/>
      <c r="EN652" s="1"/>
      <c r="EO652" s="5"/>
      <c r="EP652" s="1"/>
      <c r="EQ652" s="5"/>
      <c r="ER652" s="5"/>
      <c r="ES652" s="5"/>
      <c r="ET652" s="1"/>
      <c r="EU652" s="5"/>
      <c r="EV652" s="1"/>
      <c r="EW652" s="5"/>
      <c r="EX652" s="5"/>
      <c r="EY652" s="5"/>
      <c r="EZ652" s="1"/>
      <c r="FA652" s="5"/>
      <c r="FB652" s="1"/>
      <c r="FC652" s="5"/>
      <c r="FD652" s="4"/>
      <c r="FE652" s="4"/>
      <c r="FF652" s="1"/>
      <c r="FG652" s="4"/>
      <c r="FH652" s="1"/>
      <c r="FI652" s="4"/>
      <c r="FJ652" s="4"/>
      <c r="FK652" s="4"/>
      <c r="FL652" s="1"/>
      <c r="FM652" s="4"/>
      <c r="FN652" s="1"/>
      <c r="FO652" s="4"/>
      <c r="FP652" s="4"/>
      <c r="FQ652" s="4"/>
      <c r="FR652" s="1"/>
      <c r="FS652" s="4"/>
      <c r="FT652" s="1"/>
      <c r="FU652" s="4"/>
      <c r="FV652" s="4"/>
      <c r="FW652" s="4"/>
      <c r="FX652" s="1"/>
      <c r="FY652" s="4"/>
      <c r="FZ652" s="1"/>
      <c r="GA652" s="4"/>
      <c r="GB652" s="4"/>
      <c r="GC652" s="4"/>
      <c r="GD652" s="1"/>
      <c r="GE652" s="4"/>
      <c r="GF652" s="1"/>
      <c r="GG652" s="4"/>
      <c r="GH652" s="4"/>
      <c r="GI652" s="4"/>
      <c r="GJ652" s="1"/>
      <c r="GK652" s="4"/>
      <c r="GL652" s="1"/>
      <c r="GM652" s="4"/>
      <c r="GN652" s="4"/>
      <c r="GO652" s="4"/>
      <c r="GP652" s="1"/>
      <c r="GQ652" s="4"/>
      <c r="GR652" s="1"/>
      <c r="GS652" s="4"/>
      <c r="GT652" s="4"/>
      <c r="GU652" s="4"/>
      <c r="GV652" s="1"/>
      <c r="GW652" s="4"/>
      <c r="GX652" s="1"/>
      <c r="GY652" s="4"/>
    </row>
    <row r="653" spans="1:207" s="8" customFormat="1" x14ac:dyDescent="0.25">
      <c r="A653" s="4"/>
      <c r="B653" s="4"/>
      <c r="C653" s="4"/>
      <c r="D653" s="30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6"/>
      <c r="BM653" s="5"/>
      <c r="BN653" s="4"/>
      <c r="BO653" s="7"/>
      <c r="BP653" s="7"/>
      <c r="BQ653" s="4"/>
      <c r="BR653" s="5"/>
      <c r="BS653" s="5"/>
      <c r="BT653" s="1"/>
      <c r="BU653" s="5"/>
      <c r="BV653" s="1"/>
      <c r="BW653" s="5"/>
      <c r="BX653" s="5"/>
      <c r="BY653" s="5"/>
      <c r="BZ653" s="1"/>
      <c r="CA653" s="5"/>
      <c r="CB653" s="1"/>
      <c r="CC653" s="5"/>
      <c r="CD653" s="5"/>
      <c r="CE653" s="5"/>
      <c r="CF653" s="1"/>
      <c r="CG653" s="5"/>
      <c r="CH653" s="1"/>
      <c r="CI653" s="5"/>
      <c r="CJ653" s="5"/>
      <c r="CK653" s="5"/>
      <c r="CL653" s="1"/>
      <c r="CM653" s="5"/>
      <c r="CN653" s="1"/>
      <c r="CO653" s="5"/>
      <c r="CP653" s="5"/>
      <c r="CQ653" s="5"/>
      <c r="CR653" s="1"/>
      <c r="CS653" s="5"/>
      <c r="CT653" s="1"/>
      <c r="CU653" s="5"/>
      <c r="CV653" s="5"/>
      <c r="CW653" s="5"/>
      <c r="CX653" s="1"/>
      <c r="CY653" s="5"/>
      <c r="CZ653" s="1"/>
      <c r="DA653" s="5"/>
      <c r="DB653" s="5"/>
      <c r="DC653" s="5"/>
      <c r="DD653" s="1"/>
      <c r="DE653" s="5"/>
      <c r="DF653" s="1"/>
      <c r="DG653" s="5"/>
      <c r="DH653" s="5"/>
      <c r="DI653" s="5"/>
      <c r="DJ653" s="1"/>
      <c r="DK653" s="5"/>
      <c r="DL653" s="1"/>
      <c r="DM653" s="5"/>
      <c r="DN653" s="5"/>
      <c r="DO653" s="5"/>
      <c r="DP653" s="1"/>
      <c r="DQ653" s="5"/>
      <c r="DR653" s="1"/>
      <c r="DS653" s="5"/>
      <c r="DT653" s="5"/>
      <c r="DU653" s="5"/>
      <c r="DV653" s="1"/>
      <c r="DW653" s="5"/>
      <c r="DX653" s="1"/>
      <c r="DY653" s="5"/>
      <c r="DZ653" s="5"/>
      <c r="EA653" s="5"/>
      <c r="EB653" s="1"/>
      <c r="EC653" s="5"/>
      <c r="ED653" s="1"/>
      <c r="EE653" s="5"/>
      <c r="EF653" s="5"/>
      <c r="EG653" s="5"/>
      <c r="EH653" s="1"/>
      <c r="EI653" s="5"/>
      <c r="EJ653" s="1"/>
      <c r="EK653" s="5"/>
      <c r="EL653" s="5"/>
      <c r="EM653" s="5"/>
      <c r="EN653" s="1"/>
      <c r="EO653" s="5"/>
      <c r="EP653" s="1"/>
      <c r="EQ653" s="5"/>
      <c r="ER653" s="5"/>
      <c r="ES653" s="5"/>
      <c r="ET653" s="1"/>
      <c r="EU653" s="5"/>
      <c r="EV653" s="1"/>
      <c r="EW653" s="5"/>
      <c r="EX653" s="5"/>
      <c r="EY653" s="5"/>
      <c r="EZ653" s="1"/>
      <c r="FA653" s="5"/>
      <c r="FB653" s="1"/>
      <c r="FC653" s="5"/>
      <c r="FD653" s="4"/>
      <c r="FE653" s="4"/>
      <c r="FF653" s="1"/>
      <c r="FG653" s="4"/>
      <c r="FH653" s="1"/>
      <c r="FI653" s="4"/>
      <c r="FJ653" s="4"/>
      <c r="FK653" s="4"/>
      <c r="FL653" s="1"/>
      <c r="FM653" s="4"/>
      <c r="FN653" s="1"/>
      <c r="FO653" s="4"/>
      <c r="FP653" s="4"/>
      <c r="FQ653" s="4"/>
      <c r="FR653" s="1"/>
      <c r="FS653" s="4"/>
      <c r="FT653" s="1"/>
      <c r="FU653" s="4"/>
      <c r="FV653" s="4"/>
      <c r="FW653" s="4"/>
      <c r="FX653" s="1"/>
      <c r="FY653" s="4"/>
      <c r="FZ653" s="1"/>
      <c r="GA653" s="4"/>
      <c r="GB653" s="4"/>
      <c r="GC653" s="4"/>
      <c r="GD653" s="1"/>
      <c r="GE653" s="4"/>
      <c r="GF653" s="1"/>
      <c r="GG653" s="4"/>
      <c r="GH653" s="4"/>
      <c r="GI653" s="4"/>
      <c r="GJ653" s="1"/>
      <c r="GK653" s="4"/>
      <c r="GL653" s="1"/>
      <c r="GM653" s="4"/>
      <c r="GN653" s="4"/>
      <c r="GO653" s="4"/>
      <c r="GP653" s="1"/>
      <c r="GQ653" s="4"/>
      <c r="GR653" s="1"/>
      <c r="GS653" s="4"/>
      <c r="GT653" s="4"/>
      <c r="GU653" s="4"/>
      <c r="GV653" s="1"/>
      <c r="GW653" s="4"/>
      <c r="GX653" s="1"/>
      <c r="GY653" s="4"/>
    </row>
    <row r="654" spans="1:207" s="8" customFormat="1" x14ac:dyDescent="0.25">
      <c r="A654" s="4"/>
      <c r="B654" s="4"/>
      <c r="C654" s="4"/>
      <c r="D654" s="30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6"/>
      <c r="BM654" s="5"/>
      <c r="BN654" s="4"/>
      <c r="BO654" s="7"/>
      <c r="BP654" s="7"/>
      <c r="BQ654" s="4"/>
      <c r="BR654" s="5"/>
      <c r="BS654" s="5"/>
      <c r="BT654" s="1"/>
      <c r="BU654" s="5"/>
      <c r="BV654" s="1"/>
      <c r="BW654" s="5"/>
      <c r="BX654" s="5"/>
      <c r="BY654" s="5"/>
      <c r="BZ654" s="1"/>
      <c r="CA654" s="5"/>
      <c r="CB654" s="1"/>
      <c r="CC654" s="5"/>
      <c r="CD654" s="5"/>
      <c r="CE654" s="5"/>
      <c r="CF654" s="1"/>
      <c r="CG654" s="5"/>
      <c r="CH654" s="1"/>
      <c r="CI654" s="5"/>
      <c r="CJ654" s="5"/>
      <c r="CK654" s="5"/>
      <c r="CL654" s="1"/>
      <c r="CM654" s="5"/>
      <c r="CN654" s="1"/>
      <c r="CO654" s="5"/>
      <c r="CP654" s="5"/>
      <c r="CQ654" s="5"/>
      <c r="CR654" s="1"/>
      <c r="CS654" s="5"/>
      <c r="CT654" s="1"/>
      <c r="CU654" s="5"/>
      <c r="CV654" s="5"/>
      <c r="CW654" s="5"/>
      <c r="CX654" s="1"/>
      <c r="CY654" s="5"/>
      <c r="CZ654" s="1"/>
      <c r="DA654" s="5"/>
      <c r="DB654" s="5"/>
      <c r="DC654" s="5"/>
      <c r="DD654" s="1"/>
      <c r="DE654" s="5"/>
      <c r="DF654" s="1"/>
      <c r="DG654" s="5"/>
      <c r="DH654" s="5"/>
      <c r="DI654" s="5"/>
      <c r="DJ654" s="1"/>
      <c r="DK654" s="5"/>
      <c r="DL654" s="1"/>
      <c r="DM654" s="5"/>
      <c r="DN654" s="5"/>
      <c r="DO654" s="5"/>
      <c r="DP654" s="1"/>
      <c r="DQ654" s="5"/>
      <c r="DR654" s="1"/>
      <c r="DS654" s="5"/>
      <c r="DT654" s="5"/>
      <c r="DU654" s="5"/>
      <c r="DV654" s="1"/>
      <c r="DW654" s="5"/>
      <c r="DX654" s="1"/>
      <c r="DY654" s="5"/>
      <c r="DZ654" s="5"/>
      <c r="EA654" s="5"/>
      <c r="EB654" s="1"/>
      <c r="EC654" s="5"/>
      <c r="ED654" s="1"/>
      <c r="EE654" s="5"/>
      <c r="EF654" s="5"/>
      <c r="EG654" s="5"/>
      <c r="EH654" s="1"/>
      <c r="EI654" s="5"/>
      <c r="EJ654" s="1"/>
      <c r="EK654" s="5"/>
      <c r="EL654" s="5"/>
      <c r="EM654" s="5"/>
      <c r="EN654" s="1"/>
      <c r="EO654" s="5"/>
      <c r="EP654" s="1"/>
      <c r="EQ654" s="5"/>
      <c r="ER654" s="5"/>
      <c r="ES654" s="5"/>
      <c r="ET654" s="1"/>
      <c r="EU654" s="5"/>
      <c r="EV654" s="1"/>
      <c r="EW654" s="5"/>
      <c r="EX654" s="5"/>
      <c r="EY654" s="5"/>
      <c r="EZ654" s="1"/>
      <c r="FA654" s="5"/>
      <c r="FB654" s="1"/>
      <c r="FC654" s="5"/>
      <c r="FD654" s="4"/>
      <c r="FE654" s="4"/>
      <c r="FF654" s="1"/>
      <c r="FG654" s="4"/>
      <c r="FH654" s="1"/>
      <c r="FI654" s="4"/>
      <c r="FJ654" s="4"/>
      <c r="FK654" s="4"/>
      <c r="FL654" s="1"/>
      <c r="FM654" s="4"/>
      <c r="FN654" s="1"/>
      <c r="FO654" s="4"/>
      <c r="FP654" s="4"/>
      <c r="FQ654" s="4"/>
      <c r="FR654" s="1"/>
      <c r="FS654" s="4"/>
      <c r="FT654" s="1"/>
      <c r="FU654" s="4"/>
      <c r="FV654" s="4"/>
      <c r="FW654" s="4"/>
      <c r="FX654" s="1"/>
      <c r="FY654" s="4"/>
      <c r="FZ654" s="1"/>
      <c r="GA654" s="4"/>
      <c r="GB654" s="4"/>
      <c r="GC654" s="4"/>
      <c r="GD654" s="1"/>
      <c r="GE654" s="4"/>
      <c r="GF654" s="1"/>
      <c r="GG654" s="4"/>
      <c r="GH654" s="4"/>
      <c r="GI654" s="4"/>
      <c r="GJ654" s="1"/>
      <c r="GK654" s="4"/>
      <c r="GL654" s="1"/>
      <c r="GM654" s="4"/>
      <c r="GN654" s="4"/>
      <c r="GO654" s="4"/>
      <c r="GP654" s="1"/>
      <c r="GQ654" s="4"/>
      <c r="GR654" s="1"/>
      <c r="GS654" s="4"/>
      <c r="GT654" s="4"/>
      <c r="GU654" s="4"/>
      <c r="GV654" s="1"/>
      <c r="GW654" s="4"/>
      <c r="GX654" s="1"/>
      <c r="GY654" s="4"/>
    </row>
    <row r="655" spans="1:207" s="8" customFormat="1" x14ac:dyDescent="0.25">
      <c r="A655" s="4"/>
      <c r="B655" s="4"/>
      <c r="C655" s="4"/>
      <c r="D655" s="30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6"/>
      <c r="BM655" s="5"/>
      <c r="BN655" s="4"/>
      <c r="BO655" s="7"/>
      <c r="BP655" s="7"/>
      <c r="BQ655" s="4"/>
      <c r="BR655" s="5"/>
      <c r="BS655" s="5"/>
      <c r="BT655" s="1"/>
      <c r="BU655" s="5"/>
      <c r="BV655" s="1"/>
      <c r="BW655" s="5"/>
      <c r="BX655" s="5"/>
      <c r="BY655" s="5"/>
      <c r="BZ655" s="1"/>
      <c r="CA655" s="5"/>
      <c r="CB655" s="1"/>
      <c r="CC655" s="5"/>
      <c r="CD655" s="5"/>
      <c r="CE655" s="5"/>
      <c r="CF655" s="1"/>
      <c r="CG655" s="5"/>
      <c r="CH655" s="1"/>
      <c r="CI655" s="5"/>
      <c r="CJ655" s="5"/>
      <c r="CK655" s="5"/>
      <c r="CL655" s="1"/>
      <c r="CM655" s="5"/>
      <c r="CN655" s="1"/>
      <c r="CO655" s="5"/>
      <c r="CP655" s="5"/>
      <c r="CQ655" s="5"/>
      <c r="CR655" s="1"/>
      <c r="CS655" s="5"/>
      <c r="CT655" s="1"/>
      <c r="CU655" s="5"/>
      <c r="CV655" s="5"/>
      <c r="CW655" s="5"/>
      <c r="CX655" s="1"/>
      <c r="CY655" s="5"/>
      <c r="CZ655" s="1"/>
      <c r="DA655" s="5"/>
      <c r="DB655" s="5"/>
      <c r="DC655" s="5"/>
      <c r="DD655" s="1"/>
      <c r="DE655" s="5"/>
      <c r="DF655" s="1"/>
      <c r="DG655" s="5"/>
      <c r="DH655" s="5"/>
      <c r="DI655" s="5"/>
      <c r="DJ655" s="1"/>
      <c r="DK655" s="5"/>
      <c r="DL655" s="1"/>
      <c r="DM655" s="5"/>
      <c r="DN655" s="5"/>
      <c r="DO655" s="5"/>
      <c r="DP655" s="1"/>
      <c r="DQ655" s="5"/>
      <c r="DR655" s="1"/>
      <c r="DS655" s="5"/>
      <c r="DT655" s="5"/>
      <c r="DU655" s="5"/>
      <c r="DV655" s="1"/>
      <c r="DW655" s="5"/>
      <c r="DX655" s="1"/>
      <c r="DY655" s="5"/>
      <c r="DZ655" s="5"/>
      <c r="EA655" s="5"/>
      <c r="EB655" s="1"/>
      <c r="EC655" s="5"/>
      <c r="ED655" s="1"/>
      <c r="EE655" s="5"/>
      <c r="EF655" s="5"/>
      <c r="EG655" s="5"/>
      <c r="EH655" s="1"/>
      <c r="EI655" s="5"/>
      <c r="EJ655" s="1"/>
      <c r="EK655" s="5"/>
      <c r="EL655" s="5"/>
      <c r="EM655" s="5"/>
      <c r="EN655" s="1"/>
      <c r="EO655" s="5"/>
      <c r="EP655" s="1"/>
      <c r="EQ655" s="5"/>
      <c r="ER655" s="5"/>
      <c r="ES655" s="5"/>
      <c r="ET655" s="1"/>
      <c r="EU655" s="5"/>
      <c r="EV655" s="1"/>
      <c r="EW655" s="5"/>
      <c r="EX655" s="5"/>
      <c r="EY655" s="5"/>
      <c r="EZ655" s="1"/>
      <c r="FA655" s="5"/>
      <c r="FB655" s="1"/>
      <c r="FC655" s="5"/>
      <c r="FD655" s="4"/>
      <c r="FE655" s="4"/>
      <c r="FF655" s="1"/>
      <c r="FG655" s="4"/>
      <c r="FH655" s="1"/>
      <c r="FI655" s="4"/>
      <c r="FJ655" s="4"/>
      <c r="FK655" s="4"/>
      <c r="FL655" s="1"/>
      <c r="FM655" s="4"/>
      <c r="FN655" s="1"/>
      <c r="FO655" s="4"/>
      <c r="FP655" s="4"/>
      <c r="FQ655" s="4"/>
      <c r="FR655" s="1"/>
      <c r="FS655" s="4"/>
      <c r="FT655" s="1"/>
      <c r="FU655" s="4"/>
      <c r="FV655" s="4"/>
      <c r="FW655" s="4"/>
      <c r="FX655" s="1"/>
      <c r="FY655" s="4"/>
      <c r="FZ655" s="1"/>
      <c r="GA655" s="4"/>
      <c r="GB655" s="4"/>
      <c r="GC655" s="4"/>
      <c r="GD655" s="1"/>
      <c r="GE655" s="4"/>
      <c r="GF655" s="1"/>
      <c r="GG655" s="4"/>
      <c r="GH655" s="4"/>
      <c r="GI655" s="4"/>
      <c r="GJ655" s="1"/>
      <c r="GK655" s="4"/>
      <c r="GL655" s="1"/>
      <c r="GM655" s="4"/>
      <c r="GN655" s="4"/>
      <c r="GO655" s="4"/>
      <c r="GP655" s="1"/>
      <c r="GQ655" s="4"/>
      <c r="GR655" s="1"/>
      <c r="GS655" s="4"/>
      <c r="GT655" s="4"/>
      <c r="GU655" s="4"/>
      <c r="GV655" s="1"/>
      <c r="GW655" s="4"/>
      <c r="GX655" s="1"/>
      <c r="GY655" s="4"/>
    </row>
    <row r="656" spans="1:207" s="8" customFormat="1" x14ac:dyDescent="0.25">
      <c r="A656" s="4"/>
      <c r="B656" s="4"/>
      <c r="C656" s="4"/>
      <c r="D656" s="30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6"/>
      <c r="BM656" s="5"/>
      <c r="BN656" s="4"/>
      <c r="BO656" s="7"/>
      <c r="BP656" s="7"/>
      <c r="BQ656" s="4"/>
      <c r="BR656" s="5"/>
      <c r="BS656" s="5"/>
      <c r="BT656" s="1"/>
      <c r="BU656" s="5"/>
      <c r="BV656" s="1"/>
      <c r="BW656" s="5"/>
      <c r="BX656" s="5"/>
      <c r="BY656" s="5"/>
      <c r="BZ656" s="1"/>
      <c r="CA656" s="5"/>
      <c r="CB656" s="1"/>
      <c r="CC656" s="5"/>
      <c r="CD656" s="5"/>
      <c r="CE656" s="5"/>
      <c r="CF656" s="1"/>
      <c r="CG656" s="5"/>
      <c r="CH656" s="1"/>
      <c r="CI656" s="5"/>
      <c r="CJ656" s="5"/>
      <c r="CK656" s="5"/>
      <c r="CL656" s="1"/>
      <c r="CM656" s="5"/>
      <c r="CN656" s="1"/>
      <c r="CO656" s="5"/>
      <c r="CP656" s="5"/>
      <c r="CQ656" s="5"/>
      <c r="CR656" s="1"/>
      <c r="CS656" s="5"/>
      <c r="CT656" s="1"/>
      <c r="CU656" s="5"/>
      <c r="CV656" s="5"/>
      <c r="CW656" s="5"/>
      <c r="CX656" s="1"/>
      <c r="CY656" s="5"/>
      <c r="CZ656" s="1"/>
      <c r="DA656" s="5"/>
      <c r="DB656" s="5"/>
      <c r="DC656" s="5"/>
      <c r="DD656" s="1"/>
      <c r="DE656" s="5"/>
      <c r="DF656" s="1"/>
      <c r="DG656" s="5"/>
      <c r="DH656" s="5"/>
      <c r="DI656" s="5"/>
      <c r="DJ656" s="1"/>
      <c r="DK656" s="5"/>
      <c r="DL656" s="1"/>
      <c r="DM656" s="5"/>
      <c r="DN656" s="5"/>
      <c r="DO656" s="5"/>
      <c r="DP656" s="1"/>
      <c r="DQ656" s="5"/>
      <c r="DR656" s="1"/>
      <c r="DS656" s="5"/>
      <c r="DT656" s="5"/>
      <c r="DU656" s="5"/>
      <c r="DV656" s="1"/>
      <c r="DW656" s="5"/>
      <c r="DX656" s="1"/>
      <c r="DY656" s="5"/>
      <c r="DZ656" s="5"/>
      <c r="EA656" s="5"/>
      <c r="EB656" s="1"/>
      <c r="EC656" s="5"/>
      <c r="ED656" s="1"/>
      <c r="EE656" s="5"/>
      <c r="EF656" s="5"/>
      <c r="EG656" s="5"/>
      <c r="EH656" s="1"/>
      <c r="EI656" s="5"/>
      <c r="EJ656" s="1"/>
      <c r="EK656" s="5"/>
      <c r="EL656" s="5"/>
      <c r="EM656" s="5"/>
      <c r="EN656" s="1"/>
      <c r="EO656" s="5"/>
      <c r="EP656" s="1"/>
      <c r="EQ656" s="5"/>
      <c r="ER656" s="5"/>
      <c r="ES656" s="5"/>
      <c r="ET656" s="1"/>
      <c r="EU656" s="5"/>
      <c r="EV656" s="1"/>
      <c r="EW656" s="5"/>
      <c r="EX656" s="5"/>
      <c r="EY656" s="5"/>
      <c r="EZ656" s="1"/>
      <c r="FA656" s="5"/>
      <c r="FB656" s="1"/>
      <c r="FC656" s="5"/>
      <c r="FD656" s="4"/>
      <c r="FE656" s="4"/>
      <c r="FF656" s="1"/>
      <c r="FG656" s="4"/>
      <c r="FH656" s="1"/>
      <c r="FI656" s="4"/>
      <c r="FJ656" s="4"/>
      <c r="FK656" s="4"/>
      <c r="FL656" s="1"/>
      <c r="FM656" s="4"/>
      <c r="FN656" s="1"/>
      <c r="FO656" s="4"/>
      <c r="FP656" s="4"/>
      <c r="FQ656" s="4"/>
      <c r="FR656" s="1"/>
      <c r="FS656" s="4"/>
      <c r="FT656" s="1"/>
      <c r="FU656" s="4"/>
      <c r="FV656" s="4"/>
      <c r="FW656" s="4"/>
      <c r="FX656" s="1"/>
      <c r="FY656" s="4"/>
      <c r="FZ656" s="1"/>
      <c r="GA656" s="4"/>
      <c r="GB656" s="4"/>
      <c r="GC656" s="4"/>
      <c r="GD656" s="1"/>
      <c r="GE656" s="4"/>
      <c r="GF656" s="1"/>
      <c r="GG656" s="4"/>
      <c r="GH656" s="4"/>
      <c r="GI656" s="4"/>
      <c r="GJ656" s="1"/>
      <c r="GK656" s="4"/>
      <c r="GL656" s="1"/>
      <c r="GM656" s="4"/>
      <c r="GN656" s="4"/>
      <c r="GO656" s="4"/>
      <c r="GP656" s="1"/>
      <c r="GQ656" s="4"/>
      <c r="GR656" s="1"/>
      <c r="GS656" s="4"/>
      <c r="GT656" s="4"/>
      <c r="GU656" s="4"/>
      <c r="GV656" s="1"/>
      <c r="GW656" s="4"/>
      <c r="GX656" s="1"/>
      <c r="GY656" s="4"/>
    </row>
    <row r="657" spans="1:207" s="8" customFormat="1" x14ac:dyDescent="0.25">
      <c r="A657" s="4"/>
      <c r="B657" s="4"/>
      <c r="C657" s="4"/>
      <c r="D657" s="30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6"/>
      <c r="BM657" s="5"/>
      <c r="BN657" s="4"/>
      <c r="BO657" s="7"/>
      <c r="BP657" s="7"/>
      <c r="BQ657" s="4"/>
      <c r="BR657" s="5"/>
      <c r="BS657" s="5"/>
      <c r="BT657" s="1"/>
      <c r="BU657" s="5"/>
      <c r="BV657" s="1"/>
      <c r="BW657" s="5"/>
      <c r="BX657" s="5"/>
      <c r="BY657" s="5"/>
      <c r="BZ657" s="1"/>
      <c r="CA657" s="5"/>
      <c r="CB657" s="1"/>
      <c r="CC657" s="5"/>
      <c r="CD657" s="5"/>
      <c r="CE657" s="5"/>
      <c r="CF657" s="1"/>
      <c r="CG657" s="5"/>
      <c r="CH657" s="1"/>
      <c r="CI657" s="5"/>
      <c r="CJ657" s="5"/>
      <c r="CK657" s="5"/>
      <c r="CL657" s="1"/>
      <c r="CM657" s="5"/>
      <c r="CN657" s="1"/>
      <c r="CO657" s="5"/>
      <c r="CP657" s="5"/>
      <c r="CQ657" s="5"/>
      <c r="CR657" s="1"/>
      <c r="CS657" s="5"/>
      <c r="CT657" s="1"/>
      <c r="CU657" s="5"/>
      <c r="CV657" s="5"/>
      <c r="CW657" s="5"/>
      <c r="CX657" s="1"/>
      <c r="CY657" s="5"/>
      <c r="CZ657" s="1"/>
      <c r="DA657" s="5"/>
      <c r="DB657" s="5"/>
      <c r="DC657" s="5"/>
      <c r="DD657" s="1"/>
      <c r="DE657" s="5"/>
      <c r="DF657" s="1"/>
      <c r="DG657" s="5"/>
      <c r="DH657" s="5"/>
      <c r="DI657" s="5"/>
      <c r="DJ657" s="1"/>
      <c r="DK657" s="5"/>
      <c r="DL657" s="1"/>
      <c r="DM657" s="5"/>
      <c r="DN657" s="5"/>
      <c r="DO657" s="5"/>
      <c r="DP657" s="1"/>
      <c r="DQ657" s="5"/>
      <c r="DR657" s="1"/>
      <c r="DS657" s="5"/>
      <c r="DT657" s="5"/>
      <c r="DU657" s="5"/>
      <c r="DV657" s="1"/>
      <c r="DW657" s="5"/>
      <c r="DX657" s="1"/>
      <c r="DY657" s="5"/>
      <c r="DZ657" s="5"/>
      <c r="EA657" s="5"/>
      <c r="EB657" s="1"/>
      <c r="EC657" s="5"/>
      <c r="ED657" s="1"/>
      <c r="EE657" s="5"/>
      <c r="EF657" s="5"/>
      <c r="EG657" s="5"/>
      <c r="EH657" s="1"/>
      <c r="EI657" s="5"/>
      <c r="EJ657" s="1"/>
      <c r="EK657" s="5"/>
      <c r="EL657" s="5"/>
      <c r="EM657" s="5"/>
      <c r="EN657" s="1"/>
      <c r="EO657" s="5"/>
      <c r="EP657" s="1"/>
      <c r="EQ657" s="5"/>
      <c r="ER657" s="5"/>
      <c r="ES657" s="5"/>
      <c r="ET657" s="1"/>
      <c r="EU657" s="5"/>
      <c r="EV657" s="1"/>
      <c r="EW657" s="5"/>
      <c r="EX657" s="5"/>
      <c r="EY657" s="5"/>
      <c r="EZ657" s="1"/>
      <c r="FA657" s="5"/>
      <c r="FB657" s="1"/>
      <c r="FC657" s="5"/>
      <c r="FD657" s="4"/>
      <c r="FE657" s="4"/>
      <c r="FF657" s="1"/>
      <c r="FG657" s="4"/>
      <c r="FH657" s="1"/>
      <c r="FI657" s="4"/>
      <c r="FJ657" s="4"/>
      <c r="FK657" s="4"/>
      <c r="FL657" s="1"/>
      <c r="FM657" s="4"/>
      <c r="FN657" s="1"/>
      <c r="FO657" s="4"/>
      <c r="FP657" s="4"/>
      <c r="FQ657" s="4"/>
      <c r="FR657" s="1"/>
      <c r="FS657" s="4"/>
      <c r="FT657" s="1"/>
      <c r="FU657" s="4"/>
      <c r="FV657" s="4"/>
      <c r="FW657" s="4"/>
      <c r="FX657" s="1"/>
      <c r="FY657" s="4"/>
      <c r="FZ657" s="1"/>
      <c r="GA657" s="4"/>
      <c r="GB657" s="4"/>
      <c r="GC657" s="4"/>
      <c r="GD657" s="1"/>
      <c r="GE657" s="4"/>
      <c r="GF657" s="1"/>
      <c r="GG657" s="4"/>
      <c r="GH657" s="4"/>
      <c r="GI657" s="4"/>
      <c r="GJ657" s="1"/>
      <c r="GK657" s="4"/>
      <c r="GL657" s="1"/>
      <c r="GM657" s="4"/>
      <c r="GN657" s="4"/>
      <c r="GO657" s="4"/>
      <c r="GP657" s="1"/>
      <c r="GQ657" s="4"/>
      <c r="GR657" s="1"/>
      <c r="GS657" s="4"/>
      <c r="GT657" s="4"/>
      <c r="GU657" s="4"/>
      <c r="GV657" s="1"/>
      <c r="GW657" s="4"/>
      <c r="GX657" s="1"/>
      <c r="GY657" s="4"/>
    </row>
    <row r="658" spans="1:207" s="8" customFormat="1" x14ac:dyDescent="0.25">
      <c r="A658" s="4"/>
      <c r="B658" s="4"/>
      <c r="C658" s="4"/>
      <c r="D658" s="30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6"/>
      <c r="BM658" s="5"/>
      <c r="BN658" s="4"/>
      <c r="BO658" s="7"/>
      <c r="BP658" s="7"/>
      <c r="BQ658" s="4"/>
      <c r="BR658" s="5"/>
      <c r="BS658" s="5"/>
      <c r="BT658" s="1"/>
      <c r="BU658" s="5"/>
      <c r="BV658" s="1"/>
      <c r="BW658" s="5"/>
      <c r="BX658" s="5"/>
      <c r="BY658" s="5"/>
      <c r="BZ658" s="1"/>
      <c r="CA658" s="5"/>
      <c r="CB658" s="1"/>
      <c r="CC658" s="5"/>
      <c r="CD658" s="5"/>
      <c r="CE658" s="5"/>
      <c r="CF658" s="1"/>
      <c r="CG658" s="5"/>
      <c r="CH658" s="1"/>
      <c r="CI658" s="5"/>
      <c r="CJ658" s="5"/>
      <c r="CK658" s="5"/>
      <c r="CL658" s="1"/>
      <c r="CM658" s="5"/>
      <c r="CN658" s="1"/>
      <c r="CO658" s="5"/>
      <c r="CP658" s="5"/>
      <c r="CQ658" s="5"/>
      <c r="CR658" s="1"/>
      <c r="CS658" s="5"/>
      <c r="CT658" s="1"/>
      <c r="CU658" s="5"/>
      <c r="CV658" s="5"/>
      <c r="CW658" s="5"/>
      <c r="CX658" s="1"/>
      <c r="CY658" s="5"/>
      <c r="CZ658" s="1"/>
      <c r="DA658" s="5"/>
      <c r="DB658" s="5"/>
      <c r="DC658" s="5"/>
      <c r="DD658" s="1"/>
      <c r="DE658" s="5"/>
      <c r="DF658" s="1"/>
      <c r="DG658" s="5"/>
      <c r="DH658" s="5"/>
      <c r="DI658" s="5"/>
      <c r="DJ658" s="1"/>
      <c r="DK658" s="5"/>
      <c r="DL658" s="1"/>
      <c r="DM658" s="5"/>
      <c r="DN658" s="5"/>
      <c r="DO658" s="5"/>
      <c r="DP658" s="1"/>
      <c r="DQ658" s="5"/>
      <c r="DR658" s="1"/>
      <c r="DS658" s="5"/>
      <c r="DT658" s="5"/>
      <c r="DU658" s="5"/>
      <c r="DV658" s="1"/>
      <c r="DW658" s="5"/>
      <c r="DX658" s="1"/>
      <c r="DY658" s="5"/>
      <c r="DZ658" s="5"/>
      <c r="EA658" s="5"/>
      <c r="EB658" s="1"/>
      <c r="EC658" s="5"/>
      <c r="ED658" s="1"/>
      <c r="EE658" s="5"/>
      <c r="EF658" s="5"/>
      <c r="EG658" s="5"/>
      <c r="EH658" s="1"/>
      <c r="EI658" s="5"/>
      <c r="EJ658" s="1"/>
      <c r="EK658" s="5"/>
      <c r="EL658" s="5"/>
      <c r="EM658" s="5"/>
      <c r="EN658" s="1"/>
      <c r="EO658" s="5"/>
      <c r="EP658" s="1"/>
      <c r="EQ658" s="5"/>
      <c r="ER658" s="5"/>
      <c r="ES658" s="5"/>
      <c r="ET658" s="1"/>
      <c r="EU658" s="5"/>
      <c r="EV658" s="1"/>
      <c r="EW658" s="5"/>
      <c r="EX658" s="5"/>
      <c r="EY658" s="5"/>
      <c r="EZ658" s="1"/>
      <c r="FA658" s="5"/>
      <c r="FB658" s="1"/>
      <c r="FC658" s="5"/>
      <c r="FD658" s="4"/>
      <c r="FE658" s="4"/>
      <c r="FF658" s="1"/>
      <c r="FG658" s="4"/>
      <c r="FH658" s="1"/>
      <c r="FI658" s="4"/>
      <c r="FJ658" s="4"/>
      <c r="FK658" s="4"/>
      <c r="FL658" s="1"/>
      <c r="FM658" s="4"/>
      <c r="FN658" s="1"/>
      <c r="FO658" s="4"/>
      <c r="FP658" s="4"/>
      <c r="FQ658" s="4"/>
      <c r="FR658" s="1"/>
      <c r="FS658" s="4"/>
      <c r="FT658" s="1"/>
      <c r="FU658" s="4"/>
      <c r="FV658" s="4"/>
      <c r="FW658" s="4"/>
      <c r="FX658" s="1"/>
      <c r="FY658" s="4"/>
      <c r="FZ658" s="1"/>
      <c r="GA658" s="4"/>
      <c r="GB658" s="4"/>
      <c r="GC658" s="4"/>
      <c r="GD658" s="1"/>
      <c r="GE658" s="4"/>
      <c r="GF658" s="1"/>
      <c r="GG658" s="4"/>
      <c r="GH658" s="4"/>
      <c r="GI658" s="4"/>
      <c r="GJ658" s="1"/>
      <c r="GK658" s="4"/>
      <c r="GL658" s="1"/>
      <c r="GM658" s="4"/>
      <c r="GN658" s="4"/>
      <c r="GO658" s="4"/>
      <c r="GP658" s="1"/>
      <c r="GQ658" s="4"/>
      <c r="GR658" s="1"/>
      <c r="GS658" s="4"/>
      <c r="GT658" s="4"/>
      <c r="GU658" s="4"/>
      <c r="GV658" s="1"/>
      <c r="GW658" s="4"/>
      <c r="GX658" s="1"/>
      <c r="GY658" s="4"/>
    </row>
    <row r="659" spans="1:207" s="8" customFormat="1" x14ac:dyDescent="0.25">
      <c r="A659" s="4"/>
      <c r="B659" s="4"/>
      <c r="C659" s="4"/>
      <c r="D659" s="30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6"/>
      <c r="BM659" s="5"/>
      <c r="BN659" s="4"/>
      <c r="BO659" s="7"/>
      <c r="BP659" s="7"/>
      <c r="BQ659" s="4"/>
      <c r="BR659" s="5"/>
      <c r="BS659" s="5"/>
      <c r="BT659" s="1"/>
      <c r="BU659" s="5"/>
      <c r="BV659" s="1"/>
      <c r="BW659" s="5"/>
      <c r="BX659" s="5"/>
      <c r="BY659" s="5"/>
      <c r="BZ659" s="1"/>
      <c r="CA659" s="5"/>
      <c r="CB659" s="1"/>
      <c r="CC659" s="5"/>
      <c r="CD659" s="5"/>
      <c r="CE659" s="5"/>
      <c r="CF659" s="1"/>
      <c r="CG659" s="5"/>
      <c r="CH659" s="1"/>
      <c r="CI659" s="5"/>
      <c r="CJ659" s="5"/>
      <c r="CK659" s="5"/>
      <c r="CL659" s="1"/>
      <c r="CM659" s="5"/>
      <c r="CN659" s="1"/>
      <c r="CO659" s="5"/>
      <c r="CP659" s="5"/>
      <c r="CQ659" s="5"/>
      <c r="CR659" s="1"/>
      <c r="CS659" s="5"/>
      <c r="CT659" s="1"/>
      <c r="CU659" s="5"/>
      <c r="CV659" s="5"/>
      <c r="CW659" s="5"/>
      <c r="CX659" s="1"/>
      <c r="CY659" s="5"/>
      <c r="CZ659" s="1"/>
      <c r="DA659" s="5"/>
      <c r="DB659" s="5"/>
      <c r="DC659" s="5"/>
      <c r="DD659" s="1"/>
      <c r="DE659" s="5"/>
      <c r="DF659" s="1"/>
      <c r="DG659" s="5"/>
      <c r="DH659" s="5"/>
      <c r="DI659" s="5"/>
      <c r="DJ659" s="1"/>
      <c r="DK659" s="5"/>
      <c r="DL659" s="1"/>
      <c r="DM659" s="5"/>
      <c r="DN659" s="5"/>
      <c r="DO659" s="5"/>
      <c r="DP659" s="1"/>
      <c r="DQ659" s="5"/>
      <c r="DR659" s="1"/>
      <c r="DS659" s="5"/>
      <c r="DT659" s="5"/>
      <c r="DU659" s="5"/>
      <c r="DV659" s="1"/>
      <c r="DW659" s="5"/>
      <c r="DX659" s="1"/>
      <c r="DY659" s="5"/>
      <c r="DZ659" s="5"/>
      <c r="EA659" s="5"/>
      <c r="EB659" s="1"/>
      <c r="EC659" s="5"/>
      <c r="ED659" s="1"/>
      <c r="EE659" s="5"/>
      <c r="EF659" s="5"/>
      <c r="EG659" s="5"/>
      <c r="EH659" s="1"/>
      <c r="EI659" s="5"/>
      <c r="EJ659" s="1"/>
      <c r="EK659" s="5"/>
      <c r="EL659" s="5"/>
      <c r="EM659" s="5"/>
      <c r="EN659" s="1"/>
      <c r="EO659" s="5"/>
      <c r="EP659" s="1"/>
      <c r="EQ659" s="5"/>
      <c r="ER659" s="5"/>
      <c r="ES659" s="5"/>
      <c r="ET659" s="1"/>
      <c r="EU659" s="5"/>
      <c r="EV659" s="1"/>
      <c r="EW659" s="5"/>
      <c r="EX659" s="5"/>
      <c r="EY659" s="5"/>
      <c r="EZ659" s="1"/>
      <c r="FA659" s="5"/>
      <c r="FB659" s="1"/>
      <c r="FC659" s="5"/>
      <c r="FD659" s="4"/>
      <c r="FE659" s="4"/>
      <c r="FF659" s="1"/>
      <c r="FG659" s="4"/>
      <c r="FH659" s="1"/>
      <c r="FI659" s="4"/>
      <c r="FJ659" s="4"/>
      <c r="FK659" s="4"/>
      <c r="FL659" s="1"/>
      <c r="FM659" s="4"/>
      <c r="FN659" s="1"/>
      <c r="FO659" s="4"/>
      <c r="FP659" s="4"/>
      <c r="FQ659" s="4"/>
      <c r="FR659" s="1"/>
      <c r="FS659" s="4"/>
      <c r="FT659" s="1"/>
      <c r="FU659" s="4"/>
      <c r="FV659" s="4"/>
      <c r="FW659" s="4"/>
      <c r="FX659" s="1"/>
      <c r="FY659" s="4"/>
      <c r="FZ659" s="1"/>
      <c r="GA659" s="4"/>
      <c r="GB659" s="4"/>
      <c r="GC659" s="4"/>
      <c r="GD659" s="1"/>
      <c r="GE659" s="4"/>
      <c r="GF659" s="1"/>
      <c r="GG659" s="4"/>
      <c r="GH659" s="4"/>
      <c r="GI659" s="4"/>
      <c r="GJ659" s="1"/>
      <c r="GK659" s="4"/>
      <c r="GL659" s="1"/>
      <c r="GM659" s="4"/>
      <c r="GN659" s="4"/>
      <c r="GO659" s="4"/>
      <c r="GP659" s="1"/>
      <c r="GQ659" s="4"/>
      <c r="GR659" s="1"/>
      <c r="GS659" s="4"/>
      <c r="GT659" s="4"/>
      <c r="GU659" s="4"/>
      <c r="GV659" s="1"/>
      <c r="GW659" s="4"/>
      <c r="GX659" s="1"/>
      <c r="GY659" s="4"/>
    </row>
    <row r="660" spans="1:207" s="8" customFormat="1" x14ac:dyDescent="0.25">
      <c r="A660" s="4"/>
      <c r="B660" s="4"/>
      <c r="C660" s="4"/>
      <c r="D660" s="30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6"/>
      <c r="BM660" s="5"/>
      <c r="BN660" s="4"/>
      <c r="BO660" s="7"/>
      <c r="BP660" s="7"/>
      <c r="BQ660" s="4"/>
      <c r="BR660" s="5"/>
      <c r="BS660" s="5"/>
      <c r="BT660" s="1"/>
      <c r="BU660" s="5"/>
      <c r="BV660" s="1"/>
      <c r="BW660" s="5"/>
      <c r="BX660" s="5"/>
      <c r="BY660" s="5"/>
      <c r="BZ660" s="1"/>
      <c r="CA660" s="5"/>
      <c r="CB660" s="1"/>
      <c r="CC660" s="5"/>
      <c r="CD660" s="5"/>
      <c r="CE660" s="5"/>
      <c r="CF660" s="1"/>
      <c r="CG660" s="5"/>
      <c r="CH660" s="1"/>
      <c r="CI660" s="5"/>
      <c r="CJ660" s="5"/>
      <c r="CK660" s="5"/>
      <c r="CL660" s="1"/>
      <c r="CM660" s="5"/>
      <c r="CN660" s="1"/>
      <c r="CO660" s="5"/>
      <c r="CP660" s="5"/>
      <c r="CQ660" s="5"/>
      <c r="CR660" s="1"/>
      <c r="CS660" s="5"/>
      <c r="CT660" s="1"/>
      <c r="CU660" s="5"/>
      <c r="CV660" s="5"/>
      <c r="CW660" s="5"/>
      <c r="CX660" s="1"/>
      <c r="CY660" s="5"/>
      <c r="CZ660" s="1"/>
      <c r="DA660" s="5"/>
      <c r="DB660" s="5"/>
      <c r="DC660" s="5"/>
      <c r="DD660" s="1"/>
      <c r="DE660" s="5"/>
      <c r="DF660" s="1"/>
      <c r="DG660" s="5"/>
      <c r="DH660" s="5"/>
      <c r="DI660" s="5"/>
      <c r="DJ660" s="1"/>
      <c r="DK660" s="5"/>
      <c r="DL660" s="1"/>
      <c r="DM660" s="5"/>
      <c r="DN660" s="5"/>
      <c r="DO660" s="5"/>
      <c r="DP660" s="1"/>
      <c r="DQ660" s="5"/>
      <c r="DR660" s="1"/>
      <c r="DS660" s="5"/>
      <c r="DT660" s="5"/>
      <c r="DU660" s="5"/>
      <c r="DV660" s="1"/>
      <c r="DW660" s="5"/>
      <c r="DX660" s="1"/>
      <c r="DY660" s="5"/>
      <c r="DZ660" s="5"/>
      <c r="EA660" s="5"/>
      <c r="EB660" s="1"/>
      <c r="EC660" s="5"/>
      <c r="ED660" s="1"/>
      <c r="EE660" s="5"/>
      <c r="EF660" s="5"/>
      <c r="EG660" s="5"/>
      <c r="EH660" s="1"/>
      <c r="EI660" s="5"/>
      <c r="EJ660" s="1"/>
      <c r="EK660" s="5"/>
      <c r="EL660" s="5"/>
      <c r="EM660" s="5"/>
      <c r="EN660" s="1"/>
      <c r="EO660" s="5"/>
      <c r="EP660" s="1"/>
      <c r="EQ660" s="5"/>
      <c r="ER660" s="5"/>
      <c r="ES660" s="5"/>
      <c r="ET660" s="1"/>
      <c r="EU660" s="5"/>
      <c r="EV660" s="1"/>
      <c r="EW660" s="5"/>
      <c r="EX660" s="5"/>
      <c r="EY660" s="5"/>
      <c r="EZ660" s="1"/>
      <c r="FA660" s="5"/>
      <c r="FB660" s="1"/>
      <c r="FC660" s="5"/>
      <c r="FD660" s="4"/>
      <c r="FE660" s="4"/>
      <c r="FF660" s="1"/>
      <c r="FG660" s="4"/>
      <c r="FH660" s="1"/>
      <c r="FI660" s="4"/>
      <c r="FJ660" s="4"/>
      <c r="FK660" s="4"/>
      <c r="FL660" s="1"/>
      <c r="FM660" s="4"/>
      <c r="FN660" s="1"/>
      <c r="FO660" s="4"/>
      <c r="FP660" s="4"/>
      <c r="FQ660" s="4"/>
      <c r="FR660" s="1"/>
      <c r="FS660" s="4"/>
      <c r="FT660" s="1"/>
      <c r="FU660" s="4"/>
      <c r="FV660" s="4"/>
      <c r="FW660" s="4"/>
      <c r="FX660" s="1"/>
      <c r="FY660" s="4"/>
      <c r="FZ660" s="1"/>
      <c r="GA660" s="4"/>
      <c r="GB660" s="4"/>
      <c r="GC660" s="4"/>
      <c r="GD660" s="1"/>
      <c r="GE660" s="4"/>
      <c r="GF660" s="1"/>
      <c r="GG660" s="4"/>
      <c r="GH660" s="4"/>
      <c r="GI660" s="4"/>
      <c r="GJ660" s="1"/>
      <c r="GK660" s="4"/>
      <c r="GL660" s="1"/>
      <c r="GM660" s="4"/>
      <c r="GN660" s="4"/>
      <c r="GO660" s="4"/>
      <c r="GP660" s="1"/>
      <c r="GQ660" s="4"/>
      <c r="GR660" s="1"/>
      <c r="GS660" s="4"/>
      <c r="GT660" s="4"/>
      <c r="GU660" s="4"/>
      <c r="GV660" s="1"/>
      <c r="GW660" s="4"/>
      <c r="GX660" s="1"/>
      <c r="GY660" s="4"/>
    </row>
    <row r="661" spans="1:207" s="8" customFormat="1" x14ac:dyDescent="0.25">
      <c r="A661" s="4"/>
      <c r="B661" s="4"/>
      <c r="C661" s="4"/>
      <c r="D661" s="30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6"/>
      <c r="BM661" s="5"/>
      <c r="BN661" s="4"/>
      <c r="BO661" s="7"/>
      <c r="BP661" s="7"/>
      <c r="BQ661" s="4"/>
      <c r="BR661" s="5"/>
      <c r="BS661" s="5"/>
      <c r="BT661" s="1"/>
      <c r="BU661" s="5"/>
      <c r="BV661" s="1"/>
      <c r="BW661" s="5"/>
      <c r="BX661" s="5"/>
      <c r="BY661" s="5"/>
      <c r="BZ661" s="1"/>
      <c r="CA661" s="5"/>
      <c r="CB661" s="1"/>
      <c r="CC661" s="5"/>
      <c r="CD661" s="5"/>
      <c r="CE661" s="5"/>
      <c r="CF661" s="1"/>
      <c r="CG661" s="5"/>
      <c r="CH661" s="1"/>
      <c r="CI661" s="5"/>
      <c r="CJ661" s="5"/>
      <c r="CK661" s="5"/>
      <c r="CL661" s="1"/>
      <c r="CM661" s="5"/>
      <c r="CN661" s="1"/>
      <c r="CO661" s="5"/>
      <c r="CP661" s="5"/>
      <c r="CQ661" s="5"/>
      <c r="CR661" s="1"/>
      <c r="CS661" s="5"/>
      <c r="CT661" s="1"/>
      <c r="CU661" s="5"/>
      <c r="CV661" s="5"/>
      <c r="CW661" s="5"/>
      <c r="CX661" s="1"/>
      <c r="CY661" s="5"/>
      <c r="CZ661" s="1"/>
      <c r="DA661" s="5"/>
      <c r="DB661" s="5"/>
      <c r="DC661" s="5"/>
      <c r="DD661" s="1"/>
      <c r="DE661" s="5"/>
      <c r="DF661" s="1"/>
      <c r="DG661" s="5"/>
      <c r="DH661" s="5"/>
      <c r="DI661" s="5"/>
      <c r="DJ661" s="1"/>
      <c r="DK661" s="5"/>
      <c r="DL661" s="1"/>
      <c r="DM661" s="5"/>
      <c r="DN661" s="5"/>
      <c r="DO661" s="5"/>
      <c r="DP661" s="1"/>
      <c r="DQ661" s="5"/>
      <c r="DR661" s="1"/>
      <c r="DS661" s="5"/>
      <c r="DT661" s="5"/>
      <c r="DU661" s="5"/>
      <c r="DV661" s="1"/>
      <c r="DW661" s="5"/>
      <c r="DX661" s="1"/>
      <c r="DY661" s="5"/>
      <c r="DZ661" s="5"/>
      <c r="EA661" s="5"/>
      <c r="EB661" s="1"/>
      <c r="EC661" s="5"/>
      <c r="ED661" s="1"/>
      <c r="EE661" s="5"/>
      <c r="EF661" s="5"/>
      <c r="EG661" s="5"/>
      <c r="EH661" s="1"/>
      <c r="EI661" s="5"/>
      <c r="EJ661" s="1"/>
      <c r="EK661" s="5"/>
      <c r="EL661" s="5"/>
      <c r="EM661" s="5"/>
      <c r="EN661" s="1"/>
      <c r="EO661" s="5"/>
      <c r="EP661" s="1"/>
      <c r="EQ661" s="5"/>
      <c r="ER661" s="5"/>
      <c r="ES661" s="5"/>
      <c r="ET661" s="1"/>
      <c r="EU661" s="5"/>
      <c r="EV661" s="1"/>
      <c r="EW661" s="5"/>
      <c r="EX661" s="5"/>
      <c r="EY661" s="5"/>
      <c r="EZ661" s="1"/>
      <c r="FA661" s="5"/>
      <c r="FB661" s="1"/>
      <c r="FC661" s="5"/>
      <c r="FD661" s="4"/>
      <c r="FE661" s="4"/>
      <c r="FF661" s="1"/>
      <c r="FG661" s="4"/>
      <c r="FH661" s="1"/>
      <c r="FI661" s="4"/>
      <c r="FJ661" s="4"/>
      <c r="FK661" s="4"/>
      <c r="FL661" s="1"/>
      <c r="FM661" s="4"/>
      <c r="FN661" s="1"/>
      <c r="FO661" s="4"/>
      <c r="FP661" s="4"/>
      <c r="FQ661" s="4"/>
      <c r="FR661" s="1"/>
      <c r="FS661" s="4"/>
      <c r="FT661" s="1"/>
      <c r="FU661" s="4"/>
      <c r="FV661" s="4"/>
      <c r="FW661" s="4"/>
      <c r="FX661" s="1"/>
      <c r="FY661" s="4"/>
      <c r="FZ661" s="1"/>
      <c r="GA661" s="4"/>
      <c r="GB661" s="4"/>
      <c r="GC661" s="4"/>
      <c r="GD661" s="1"/>
      <c r="GE661" s="4"/>
      <c r="GF661" s="1"/>
      <c r="GG661" s="4"/>
      <c r="GH661" s="4"/>
      <c r="GI661" s="4"/>
      <c r="GJ661" s="1"/>
      <c r="GK661" s="4"/>
      <c r="GL661" s="1"/>
      <c r="GM661" s="4"/>
      <c r="GN661" s="4"/>
      <c r="GO661" s="4"/>
      <c r="GP661" s="1"/>
      <c r="GQ661" s="4"/>
      <c r="GR661" s="1"/>
      <c r="GS661" s="4"/>
      <c r="GT661" s="4"/>
      <c r="GU661" s="4"/>
      <c r="GV661" s="1"/>
      <c r="GW661" s="4"/>
      <c r="GX661" s="1"/>
      <c r="GY661" s="4"/>
    </row>
    <row r="662" spans="1:207" s="8" customFormat="1" x14ac:dyDescent="0.25">
      <c r="A662" s="4"/>
      <c r="B662" s="4"/>
      <c r="C662" s="4"/>
      <c r="D662" s="30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6"/>
      <c r="BM662" s="5"/>
      <c r="BN662" s="4"/>
      <c r="BO662" s="7"/>
      <c r="BP662" s="7"/>
      <c r="BQ662" s="4"/>
      <c r="BR662" s="5"/>
      <c r="BS662" s="5"/>
      <c r="BT662" s="1"/>
      <c r="BU662" s="5"/>
      <c r="BV662" s="1"/>
      <c r="BW662" s="5"/>
      <c r="BX662" s="5"/>
      <c r="BY662" s="5"/>
      <c r="BZ662" s="1"/>
      <c r="CA662" s="5"/>
      <c r="CB662" s="1"/>
      <c r="CC662" s="5"/>
      <c r="CD662" s="5"/>
      <c r="CE662" s="5"/>
      <c r="CF662" s="1"/>
      <c r="CG662" s="5"/>
      <c r="CH662" s="1"/>
      <c r="CI662" s="5"/>
      <c r="CJ662" s="5"/>
      <c r="CK662" s="5"/>
      <c r="CL662" s="1"/>
      <c r="CM662" s="5"/>
      <c r="CN662" s="1"/>
      <c r="CO662" s="5"/>
      <c r="CP662" s="5"/>
      <c r="CQ662" s="5"/>
      <c r="CR662" s="1"/>
      <c r="CS662" s="5"/>
      <c r="CT662" s="1"/>
      <c r="CU662" s="5"/>
      <c r="CV662" s="5"/>
      <c r="CW662" s="5"/>
      <c r="CX662" s="1"/>
      <c r="CY662" s="5"/>
      <c r="CZ662" s="1"/>
      <c r="DA662" s="5"/>
      <c r="DB662" s="5"/>
      <c r="DC662" s="5"/>
      <c r="DD662" s="1"/>
      <c r="DE662" s="5"/>
      <c r="DF662" s="1"/>
      <c r="DG662" s="5"/>
      <c r="DH662" s="5"/>
      <c r="DI662" s="5"/>
      <c r="DJ662" s="1"/>
      <c r="DK662" s="5"/>
      <c r="DL662" s="1"/>
      <c r="DM662" s="5"/>
      <c r="DN662" s="5"/>
      <c r="DO662" s="5"/>
      <c r="DP662" s="1"/>
      <c r="DQ662" s="5"/>
      <c r="DR662" s="1"/>
      <c r="DS662" s="5"/>
      <c r="DT662" s="5"/>
      <c r="DU662" s="5"/>
      <c r="DV662" s="1"/>
      <c r="DW662" s="5"/>
      <c r="DX662" s="1"/>
      <c r="DY662" s="5"/>
      <c r="DZ662" s="5"/>
      <c r="EA662" s="5"/>
      <c r="EB662" s="1"/>
      <c r="EC662" s="5"/>
      <c r="ED662" s="1"/>
      <c r="EE662" s="5"/>
      <c r="EF662" s="5"/>
      <c r="EG662" s="5"/>
      <c r="EH662" s="1"/>
      <c r="EI662" s="5"/>
      <c r="EJ662" s="1"/>
      <c r="EK662" s="5"/>
      <c r="EL662" s="5"/>
      <c r="EM662" s="5"/>
      <c r="EN662" s="1"/>
      <c r="EO662" s="5"/>
      <c r="EP662" s="1"/>
      <c r="EQ662" s="5"/>
      <c r="ER662" s="5"/>
      <c r="ES662" s="5"/>
      <c r="ET662" s="1"/>
      <c r="EU662" s="5"/>
      <c r="EV662" s="1"/>
      <c r="EW662" s="5"/>
      <c r="EX662" s="5"/>
      <c r="EY662" s="5"/>
      <c r="EZ662" s="1"/>
      <c r="FA662" s="5"/>
      <c r="FB662" s="1"/>
      <c r="FC662" s="5"/>
      <c r="FD662" s="4"/>
      <c r="FE662" s="4"/>
      <c r="FF662" s="1"/>
      <c r="FG662" s="4"/>
      <c r="FH662" s="1"/>
      <c r="FI662" s="4"/>
      <c r="FJ662" s="4"/>
      <c r="FK662" s="4"/>
      <c r="FL662" s="1"/>
      <c r="FM662" s="4"/>
      <c r="FN662" s="1"/>
      <c r="FO662" s="4"/>
      <c r="FP662" s="4"/>
      <c r="FQ662" s="4"/>
      <c r="FR662" s="1"/>
      <c r="FS662" s="4"/>
      <c r="FT662" s="1"/>
      <c r="FU662" s="4"/>
      <c r="FV662" s="4"/>
      <c r="FW662" s="4"/>
      <c r="FX662" s="1"/>
      <c r="FY662" s="4"/>
      <c r="FZ662" s="1"/>
      <c r="GA662" s="4"/>
      <c r="GB662" s="4"/>
      <c r="GC662" s="4"/>
      <c r="GD662" s="1"/>
      <c r="GE662" s="4"/>
      <c r="GF662" s="1"/>
      <c r="GG662" s="4"/>
      <c r="GH662" s="4"/>
      <c r="GI662" s="4"/>
      <c r="GJ662" s="1"/>
      <c r="GK662" s="4"/>
      <c r="GL662" s="1"/>
      <c r="GM662" s="4"/>
      <c r="GN662" s="4"/>
      <c r="GO662" s="4"/>
      <c r="GP662" s="1"/>
      <c r="GQ662" s="4"/>
      <c r="GR662" s="1"/>
      <c r="GS662" s="4"/>
      <c r="GT662" s="4"/>
      <c r="GU662" s="4"/>
      <c r="GV662" s="1"/>
      <c r="GW662" s="4"/>
      <c r="GX662" s="1"/>
      <c r="GY662" s="4"/>
    </row>
    <row r="663" spans="1:207" s="8" customFormat="1" x14ac:dyDescent="0.25">
      <c r="A663" s="4"/>
      <c r="B663" s="4"/>
      <c r="C663" s="4"/>
      <c r="D663" s="30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6"/>
      <c r="BM663" s="5"/>
      <c r="BN663" s="4"/>
      <c r="BO663" s="7"/>
      <c r="BP663" s="7"/>
      <c r="BQ663" s="4"/>
      <c r="BR663" s="5"/>
      <c r="BS663" s="5"/>
      <c r="BT663" s="1"/>
      <c r="BU663" s="5"/>
      <c r="BV663" s="1"/>
      <c r="BW663" s="5"/>
      <c r="BX663" s="5"/>
      <c r="BY663" s="5"/>
      <c r="BZ663" s="1"/>
      <c r="CA663" s="5"/>
      <c r="CB663" s="1"/>
      <c r="CC663" s="5"/>
      <c r="CD663" s="5"/>
      <c r="CE663" s="5"/>
      <c r="CF663" s="1"/>
      <c r="CG663" s="5"/>
      <c r="CH663" s="1"/>
      <c r="CI663" s="5"/>
      <c r="CJ663" s="5"/>
      <c r="CK663" s="5"/>
      <c r="CL663" s="1"/>
      <c r="CM663" s="5"/>
      <c r="CN663" s="1"/>
      <c r="CO663" s="5"/>
      <c r="CP663" s="5"/>
      <c r="CQ663" s="5"/>
      <c r="CR663" s="1"/>
      <c r="CS663" s="5"/>
      <c r="CT663" s="1"/>
      <c r="CU663" s="5"/>
      <c r="CV663" s="5"/>
      <c r="CW663" s="5"/>
      <c r="CX663" s="1"/>
      <c r="CY663" s="5"/>
      <c r="CZ663" s="1"/>
      <c r="DA663" s="5"/>
      <c r="DB663" s="5"/>
      <c r="DC663" s="5"/>
      <c r="DD663" s="1"/>
      <c r="DE663" s="5"/>
      <c r="DF663" s="1"/>
      <c r="DG663" s="5"/>
      <c r="DH663" s="5"/>
      <c r="DI663" s="5"/>
      <c r="DJ663" s="1"/>
      <c r="DK663" s="5"/>
      <c r="DL663" s="1"/>
      <c r="DM663" s="5"/>
      <c r="DN663" s="5"/>
      <c r="DO663" s="5"/>
      <c r="DP663" s="1"/>
      <c r="DQ663" s="5"/>
      <c r="DR663" s="1"/>
      <c r="DS663" s="5"/>
      <c r="DT663" s="5"/>
      <c r="DU663" s="5"/>
      <c r="DV663" s="1"/>
      <c r="DW663" s="5"/>
      <c r="DX663" s="1"/>
      <c r="DY663" s="5"/>
      <c r="DZ663" s="5"/>
      <c r="EA663" s="5"/>
      <c r="EB663" s="1"/>
      <c r="EC663" s="5"/>
      <c r="ED663" s="1"/>
      <c r="EE663" s="5"/>
      <c r="EF663" s="5"/>
      <c r="EG663" s="5"/>
      <c r="EH663" s="1"/>
      <c r="EI663" s="5"/>
      <c r="EJ663" s="1"/>
      <c r="EK663" s="5"/>
      <c r="EL663" s="5"/>
      <c r="EM663" s="5"/>
      <c r="EN663" s="1"/>
      <c r="EO663" s="5"/>
      <c r="EP663" s="1"/>
      <c r="EQ663" s="5"/>
      <c r="ER663" s="5"/>
      <c r="ES663" s="5"/>
      <c r="ET663" s="1"/>
      <c r="EU663" s="5"/>
      <c r="EV663" s="1"/>
      <c r="EW663" s="5"/>
      <c r="EX663" s="5"/>
      <c r="EY663" s="5"/>
      <c r="EZ663" s="1"/>
      <c r="FA663" s="5"/>
      <c r="FB663" s="1"/>
      <c r="FC663" s="5"/>
      <c r="FD663" s="4"/>
      <c r="FE663" s="4"/>
      <c r="FF663" s="1"/>
      <c r="FG663" s="4"/>
      <c r="FH663" s="1"/>
      <c r="FI663" s="4"/>
      <c r="FJ663" s="4"/>
      <c r="FK663" s="4"/>
      <c r="FL663" s="1"/>
      <c r="FM663" s="4"/>
      <c r="FN663" s="1"/>
      <c r="FO663" s="4"/>
      <c r="FP663" s="4"/>
      <c r="FQ663" s="4"/>
      <c r="FR663" s="1"/>
      <c r="FS663" s="4"/>
      <c r="FT663" s="1"/>
      <c r="FU663" s="4"/>
      <c r="FV663" s="4"/>
      <c r="FW663" s="4"/>
      <c r="FX663" s="1"/>
      <c r="FY663" s="4"/>
      <c r="FZ663" s="1"/>
      <c r="GA663" s="4"/>
      <c r="GB663" s="4"/>
      <c r="GC663" s="4"/>
      <c r="GD663" s="1"/>
      <c r="GE663" s="4"/>
      <c r="GF663" s="1"/>
      <c r="GG663" s="4"/>
      <c r="GH663" s="4"/>
      <c r="GI663" s="4"/>
      <c r="GJ663" s="1"/>
      <c r="GK663" s="4"/>
      <c r="GL663" s="1"/>
      <c r="GM663" s="4"/>
      <c r="GN663" s="4"/>
      <c r="GO663" s="4"/>
      <c r="GP663" s="1"/>
      <c r="GQ663" s="4"/>
      <c r="GR663" s="1"/>
      <c r="GS663" s="4"/>
      <c r="GT663" s="4"/>
      <c r="GU663" s="4"/>
      <c r="GV663" s="1"/>
      <c r="GW663" s="4"/>
      <c r="GX663" s="1"/>
      <c r="GY663" s="4"/>
    </row>
    <row r="664" spans="1:207" s="8" customFormat="1" x14ac:dyDescent="0.25">
      <c r="A664" s="4"/>
      <c r="B664" s="4"/>
      <c r="C664" s="4"/>
      <c r="D664" s="30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6"/>
      <c r="BM664" s="5"/>
      <c r="BN664" s="4"/>
      <c r="BO664" s="7"/>
      <c r="BP664" s="7"/>
      <c r="BQ664" s="4"/>
      <c r="BR664" s="5"/>
      <c r="BS664" s="5"/>
      <c r="BT664" s="1"/>
      <c r="BU664" s="5"/>
      <c r="BV664" s="1"/>
      <c r="BW664" s="5"/>
      <c r="BX664" s="5"/>
      <c r="BY664" s="5"/>
      <c r="BZ664" s="1"/>
      <c r="CA664" s="5"/>
      <c r="CB664" s="1"/>
      <c r="CC664" s="5"/>
      <c r="CD664" s="5"/>
      <c r="CE664" s="5"/>
      <c r="CF664" s="1"/>
      <c r="CG664" s="5"/>
      <c r="CH664" s="1"/>
      <c r="CI664" s="5"/>
      <c r="CJ664" s="5"/>
      <c r="CK664" s="5"/>
      <c r="CL664" s="1"/>
      <c r="CM664" s="5"/>
      <c r="CN664" s="1"/>
      <c r="CO664" s="5"/>
      <c r="CP664" s="5"/>
      <c r="CQ664" s="5"/>
      <c r="CR664" s="1"/>
      <c r="CS664" s="5"/>
      <c r="CT664" s="1"/>
      <c r="CU664" s="5"/>
      <c r="CV664" s="5"/>
      <c r="CW664" s="5"/>
      <c r="CX664" s="1"/>
      <c r="CY664" s="5"/>
      <c r="CZ664" s="1"/>
      <c r="DA664" s="5"/>
      <c r="DB664" s="5"/>
      <c r="DC664" s="5"/>
      <c r="DD664" s="1"/>
      <c r="DE664" s="5"/>
      <c r="DF664" s="1"/>
      <c r="DG664" s="5"/>
      <c r="DH664" s="5"/>
      <c r="DI664" s="5"/>
      <c r="DJ664" s="1"/>
      <c r="DK664" s="5"/>
      <c r="DL664" s="1"/>
      <c r="DM664" s="5"/>
      <c r="DN664" s="5"/>
      <c r="DO664" s="5"/>
      <c r="DP664" s="1"/>
      <c r="DQ664" s="5"/>
      <c r="DR664" s="1"/>
      <c r="DS664" s="5"/>
      <c r="DT664" s="5"/>
      <c r="DU664" s="5"/>
      <c r="DV664" s="1"/>
      <c r="DW664" s="5"/>
      <c r="DX664" s="1"/>
      <c r="DY664" s="5"/>
      <c r="DZ664" s="5"/>
      <c r="EA664" s="5"/>
      <c r="EB664" s="1"/>
      <c r="EC664" s="5"/>
      <c r="ED664" s="1"/>
      <c r="EE664" s="5"/>
      <c r="EF664" s="5"/>
      <c r="EG664" s="5"/>
      <c r="EH664" s="1"/>
      <c r="EI664" s="5"/>
      <c r="EJ664" s="1"/>
      <c r="EK664" s="5"/>
      <c r="EL664" s="5"/>
      <c r="EM664" s="5"/>
      <c r="EN664" s="1"/>
      <c r="EO664" s="5"/>
      <c r="EP664" s="1"/>
      <c r="EQ664" s="5"/>
      <c r="ER664" s="5"/>
      <c r="ES664" s="5"/>
      <c r="ET664" s="1"/>
      <c r="EU664" s="5"/>
      <c r="EV664" s="1"/>
      <c r="EW664" s="5"/>
      <c r="EX664" s="5"/>
      <c r="EY664" s="5"/>
      <c r="EZ664" s="1"/>
      <c r="FA664" s="5"/>
      <c r="FB664" s="1"/>
      <c r="FC664" s="5"/>
      <c r="FD664" s="4"/>
      <c r="FE664" s="4"/>
      <c r="FF664" s="1"/>
      <c r="FG664" s="4"/>
      <c r="FH664" s="1"/>
      <c r="FI664" s="4"/>
      <c r="FJ664" s="4"/>
      <c r="FK664" s="4"/>
      <c r="FL664" s="1"/>
      <c r="FM664" s="4"/>
      <c r="FN664" s="1"/>
      <c r="FO664" s="4"/>
      <c r="FP664" s="4"/>
      <c r="FQ664" s="4"/>
      <c r="FR664" s="1"/>
      <c r="FS664" s="4"/>
      <c r="FT664" s="1"/>
      <c r="FU664" s="4"/>
      <c r="FV664" s="4"/>
      <c r="FW664" s="4"/>
      <c r="FX664" s="1"/>
      <c r="FY664" s="4"/>
      <c r="FZ664" s="1"/>
      <c r="GA664" s="4"/>
      <c r="GB664" s="4"/>
      <c r="GC664" s="4"/>
      <c r="GD664" s="1"/>
      <c r="GE664" s="4"/>
      <c r="GF664" s="1"/>
      <c r="GG664" s="4"/>
      <c r="GH664" s="4"/>
      <c r="GI664" s="4"/>
      <c r="GJ664" s="1"/>
      <c r="GK664" s="4"/>
      <c r="GL664" s="1"/>
      <c r="GM664" s="4"/>
      <c r="GN664" s="4"/>
      <c r="GO664" s="4"/>
      <c r="GP664" s="1"/>
      <c r="GQ664" s="4"/>
      <c r="GR664" s="1"/>
      <c r="GS664" s="4"/>
      <c r="GT664" s="4"/>
      <c r="GU664" s="4"/>
      <c r="GV664" s="1"/>
      <c r="GW664" s="4"/>
      <c r="GX664" s="1"/>
      <c r="GY664" s="4"/>
    </row>
    <row r="665" spans="1:207" s="8" customFormat="1" x14ac:dyDescent="0.25">
      <c r="A665" s="4"/>
      <c r="B665" s="4"/>
      <c r="C665" s="4"/>
      <c r="D665" s="30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6"/>
      <c r="BM665" s="5"/>
      <c r="BN665" s="4"/>
      <c r="BO665" s="7"/>
      <c r="BP665" s="7"/>
      <c r="BQ665" s="4"/>
      <c r="BR665" s="5"/>
      <c r="BS665" s="5"/>
      <c r="BT665" s="1"/>
      <c r="BU665" s="5"/>
      <c r="BV665" s="1"/>
      <c r="BW665" s="5"/>
      <c r="BX665" s="5"/>
      <c r="BY665" s="5"/>
      <c r="BZ665" s="1"/>
      <c r="CA665" s="5"/>
      <c r="CB665" s="1"/>
      <c r="CC665" s="5"/>
      <c r="CD665" s="5"/>
      <c r="CE665" s="5"/>
      <c r="CF665" s="1"/>
      <c r="CG665" s="5"/>
      <c r="CH665" s="1"/>
      <c r="CI665" s="5"/>
      <c r="CJ665" s="5"/>
      <c r="CK665" s="5"/>
      <c r="CL665" s="1"/>
      <c r="CM665" s="5"/>
      <c r="CN665" s="1"/>
      <c r="CO665" s="5"/>
      <c r="CP665" s="5"/>
      <c r="CQ665" s="5"/>
      <c r="CR665" s="1"/>
      <c r="CS665" s="5"/>
      <c r="CT665" s="1"/>
      <c r="CU665" s="5"/>
      <c r="CV665" s="5"/>
      <c r="CW665" s="5"/>
      <c r="CX665" s="1"/>
      <c r="CY665" s="5"/>
      <c r="CZ665" s="1"/>
      <c r="DA665" s="5"/>
      <c r="DB665" s="5"/>
      <c r="DC665" s="5"/>
      <c r="DD665" s="1"/>
      <c r="DE665" s="5"/>
      <c r="DF665" s="1"/>
      <c r="DG665" s="5"/>
      <c r="DH665" s="5"/>
      <c r="DI665" s="5"/>
      <c r="DJ665" s="1"/>
      <c r="DK665" s="5"/>
      <c r="DL665" s="1"/>
      <c r="DM665" s="5"/>
      <c r="DN665" s="5"/>
      <c r="DO665" s="5"/>
      <c r="DP665" s="1"/>
      <c r="DQ665" s="5"/>
      <c r="DR665" s="1"/>
      <c r="DS665" s="5"/>
      <c r="DT665" s="5"/>
      <c r="DU665" s="5"/>
      <c r="DV665" s="1"/>
      <c r="DW665" s="5"/>
      <c r="DX665" s="1"/>
      <c r="DY665" s="5"/>
      <c r="DZ665" s="5"/>
      <c r="EA665" s="5"/>
      <c r="EB665" s="1"/>
      <c r="EC665" s="5"/>
      <c r="ED665" s="1"/>
      <c r="EE665" s="5"/>
      <c r="EF665" s="5"/>
      <c r="EG665" s="5"/>
      <c r="EH665" s="1"/>
      <c r="EI665" s="5"/>
      <c r="EJ665" s="1"/>
      <c r="EK665" s="5"/>
      <c r="EL665" s="5"/>
      <c r="EM665" s="5"/>
      <c r="EN665" s="1"/>
      <c r="EO665" s="5"/>
      <c r="EP665" s="1"/>
      <c r="EQ665" s="5"/>
      <c r="ER665" s="5"/>
      <c r="ES665" s="5"/>
      <c r="ET665" s="1"/>
      <c r="EU665" s="5"/>
      <c r="EV665" s="1"/>
      <c r="EW665" s="5"/>
      <c r="EX665" s="5"/>
      <c r="EY665" s="5"/>
      <c r="EZ665" s="1"/>
      <c r="FA665" s="5"/>
      <c r="FB665" s="1"/>
      <c r="FC665" s="5"/>
      <c r="FD665" s="4"/>
      <c r="FE665" s="4"/>
      <c r="FF665" s="1"/>
      <c r="FG665" s="4"/>
      <c r="FH665" s="1"/>
      <c r="FI665" s="4"/>
      <c r="FJ665" s="4"/>
      <c r="FK665" s="4"/>
      <c r="FL665" s="1"/>
      <c r="FM665" s="4"/>
      <c r="FN665" s="1"/>
      <c r="FO665" s="4"/>
      <c r="FP665" s="4"/>
      <c r="FQ665" s="4"/>
      <c r="FR665" s="1"/>
      <c r="FS665" s="4"/>
      <c r="FT665" s="1"/>
      <c r="FU665" s="4"/>
      <c r="FV665" s="4"/>
      <c r="FW665" s="4"/>
      <c r="FX665" s="1"/>
      <c r="FY665" s="4"/>
      <c r="FZ665" s="1"/>
      <c r="GA665" s="4"/>
      <c r="GB665" s="4"/>
      <c r="GC665" s="4"/>
      <c r="GD665" s="1"/>
      <c r="GE665" s="4"/>
      <c r="GF665" s="1"/>
      <c r="GG665" s="4"/>
      <c r="GH665" s="4"/>
      <c r="GI665" s="4"/>
      <c r="GJ665" s="1"/>
      <c r="GK665" s="4"/>
      <c r="GL665" s="1"/>
      <c r="GM665" s="4"/>
      <c r="GN665" s="4"/>
      <c r="GO665" s="4"/>
      <c r="GP665" s="1"/>
      <c r="GQ665" s="4"/>
      <c r="GR665" s="1"/>
      <c r="GS665" s="4"/>
      <c r="GT665" s="4"/>
      <c r="GU665" s="4"/>
      <c r="GV665" s="1"/>
      <c r="GW665" s="4"/>
      <c r="GX665" s="1"/>
      <c r="GY665" s="4"/>
    </row>
    <row r="666" spans="1:207" s="8" customFormat="1" x14ac:dyDescent="0.25">
      <c r="A666" s="4"/>
      <c r="B666" s="4"/>
      <c r="C666" s="4"/>
      <c r="D666" s="30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6"/>
      <c r="BM666" s="5"/>
      <c r="BN666" s="4"/>
      <c r="BO666" s="7"/>
      <c r="BP666" s="7"/>
      <c r="BQ666" s="4"/>
      <c r="BR666" s="5"/>
      <c r="BS666" s="5"/>
      <c r="BT666" s="1"/>
      <c r="BU666" s="5"/>
      <c r="BV666" s="1"/>
      <c r="BW666" s="5"/>
      <c r="BX666" s="5"/>
      <c r="BY666" s="5"/>
      <c r="BZ666" s="1"/>
      <c r="CA666" s="5"/>
      <c r="CB666" s="1"/>
      <c r="CC666" s="5"/>
      <c r="CD666" s="5"/>
      <c r="CE666" s="5"/>
      <c r="CF666" s="1"/>
      <c r="CG666" s="5"/>
      <c r="CH666" s="1"/>
      <c r="CI666" s="5"/>
      <c r="CJ666" s="5"/>
      <c r="CK666" s="5"/>
      <c r="CL666" s="1"/>
      <c r="CM666" s="5"/>
      <c r="CN666" s="1"/>
      <c r="CO666" s="5"/>
      <c r="CP666" s="5"/>
      <c r="CQ666" s="5"/>
      <c r="CR666" s="1"/>
      <c r="CS666" s="5"/>
      <c r="CT666" s="1"/>
      <c r="CU666" s="5"/>
      <c r="CV666" s="5"/>
      <c r="CW666" s="5"/>
      <c r="CX666" s="1"/>
      <c r="CY666" s="5"/>
      <c r="CZ666" s="1"/>
      <c r="DA666" s="5"/>
      <c r="DB666" s="5"/>
      <c r="DC666" s="5"/>
      <c r="DD666" s="1"/>
      <c r="DE666" s="5"/>
      <c r="DF666" s="1"/>
      <c r="DG666" s="5"/>
      <c r="DH666" s="5"/>
      <c r="DI666" s="5"/>
      <c r="DJ666" s="1"/>
      <c r="DK666" s="5"/>
      <c r="DL666" s="1"/>
      <c r="DM666" s="5"/>
      <c r="DN666" s="5"/>
      <c r="DO666" s="5"/>
      <c r="DP666" s="1"/>
      <c r="DQ666" s="5"/>
      <c r="DR666" s="1"/>
      <c r="DS666" s="5"/>
      <c r="DT666" s="5"/>
      <c r="DU666" s="5"/>
      <c r="DV666" s="1"/>
      <c r="DW666" s="5"/>
      <c r="DX666" s="1"/>
      <c r="DY666" s="5"/>
      <c r="DZ666" s="5"/>
      <c r="EA666" s="5"/>
      <c r="EB666" s="1"/>
      <c r="EC666" s="5"/>
      <c r="ED666" s="1"/>
      <c r="EE666" s="5"/>
      <c r="EF666" s="5"/>
      <c r="EG666" s="5"/>
      <c r="EH666" s="1"/>
      <c r="EI666" s="5"/>
      <c r="EJ666" s="1"/>
      <c r="EK666" s="5"/>
      <c r="EL666" s="5"/>
      <c r="EM666" s="5"/>
      <c r="EN666" s="1"/>
      <c r="EO666" s="5"/>
      <c r="EP666" s="1"/>
      <c r="EQ666" s="5"/>
      <c r="ER666" s="5"/>
      <c r="ES666" s="5"/>
      <c r="ET666" s="1"/>
      <c r="EU666" s="5"/>
      <c r="EV666" s="1"/>
      <c r="EW666" s="5"/>
      <c r="EX666" s="5"/>
      <c r="EY666" s="5"/>
      <c r="EZ666" s="1"/>
      <c r="FA666" s="5"/>
      <c r="FB666" s="1"/>
      <c r="FC666" s="5"/>
      <c r="FD666" s="4"/>
      <c r="FE666" s="4"/>
      <c r="FF666" s="1"/>
      <c r="FG666" s="4"/>
      <c r="FH666" s="1"/>
      <c r="FI666" s="4"/>
      <c r="FJ666" s="4"/>
      <c r="FK666" s="4"/>
      <c r="FL666" s="1"/>
      <c r="FM666" s="4"/>
      <c r="FN666" s="1"/>
      <c r="FO666" s="4"/>
      <c r="FP666" s="4"/>
      <c r="FQ666" s="4"/>
      <c r="FR666" s="1"/>
      <c r="FS666" s="4"/>
      <c r="FT666" s="1"/>
      <c r="FU666" s="4"/>
      <c r="FV666" s="4"/>
      <c r="FW666" s="4"/>
      <c r="FX666" s="1"/>
      <c r="FY666" s="4"/>
      <c r="FZ666" s="1"/>
      <c r="GA666" s="4"/>
      <c r="GB666" s="4"/>
      <c r="GC666" s="4"/>
      <c r="GD666" s="1"/>
      <c r="GE666" s="4"/>
      <c r="GF666" s="1"/>
      <c r="GG666" s="4"/>
      <c r="GH666" s="4"/>
      <c r="GI666" s="4"/>
      <c r="GJ666" s="1"/>
      <c r="GK666" s="4"/>
      <c r="GL666" s="1"/>
      <c r="GM666" s="4"/>
      <c r="GN666" s="4"/>
      <c r="GO666" s="4"/>
      <c r="GP666" s="1"/>
      <c r="GQ666" s="4"/>
      <c r="GR666" s="1"/>
      <c r="GS666" s="4"/>
      <c r="GT666" s="4"/>
      <c r="GU666" s="4"/>
      <c r="GV666" s="1"/>
      <c r="GW666" s="4"/>
      <c r="GX666" s="1"/>
      <c r="GY666" s="4"/>
    </row>
    <row r="667" spans="1:207" s="8" customFormat="1" x14ac:dyDescent="0.25">
      <c r="A667" s="4"/>
      <c r="B667" s="4"/>
      <c r="C667" s="4"/>
      <c r="D667" s="30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6"/>
      <c r="BM667" s="5"/>
      <c r="BN667" s="4"/>
      <c r="BO667" s="7"/>
      <c r="BP667" s="7"/>
      <c r="BQ667" s="4"/>
      <c r="BR667" s="5"/>
      <c r="BS667" s="5"/>
      <c r="BT667" s="1"/>
      <c r="BU667" s="5"/>
      <c r="BV667" s="1"/>
      <c r="BW667" s="5"/>
      <c r="BX667" s="5"/>
      <c r="BY667" s="5"/>
      <c r="BZ667" s="1"/>
      <c r="CA667" s="5"/>
      <c r="CB667" s="1"/>
      <c r="CC667" s="5"/>
      <c r="CD667" s="5"/>
      <c r="CE667" s="5"/>
      <c r="CF667" s="1"/>
      <c r="CG667" s="5"/>
      <c r="CH667" s="1"/>
      <c r="CI667" s="5"/>
      <c r="CJ667" s="5"/>
      <c r="CK667" s="5"/>
      <c r="CL667" s="1"/>
      <c r="CM667" s="5"/>
      <c r="CN667" s="1"/>
      <c r="CO667" s="5"/>
      <c r="CP667" s="5"/>
      <c r="CQ667" s="5"/>
      <c r="CR667" s="1"/>
      <c r="CS667" s="5"/>
      <c r="CT667" s="1"/>
      <c r="CU667" s="5"/>
      <c r="CV667" s="5"/>
      <c r="CW667" s="5"/>
      <c r="CX667" s="1"/>
      <c r="CY667" s="5"/>
      <c r="CZ667" s="1"/>
      <c r="DA667" s="5"/>
      <c r="DB667" s="5"/>
      <c r="DC667" s="5"/>
      <c r="DD667" s="1"/>
      <c r="DE667" s="5"/>
      <c r="DF667" s="1"/>
      <c r="DG667" s="5"/>
      <c r="DH667" s="5"/>
      <c r="DI667" s="5"/>
      <c r="DJ667" s="1"/>
      <c r="DK667" s="5"/>
      <c r="DL667" s="1"/>
      <c r="DM667" s="5"/>
      <c r="DN667" s="5"/>
      <c r="DO667" s="5"/>
      <c r="DP667" s="1"/>
      <c r="DQ667" s="5"/>
      <c r="DR667" s="1"/>
      <c r="DS667" s="5"/>
      <c r="DT667" s="5"/>
      <c r="DU667" s="5"/>
      <c r="DV667" s="1"/>
      <c r="DW667" s="5"/>
      <c r="DX667" s="1"/>
      <c r="DY667" s="5"/>
      <c r="DZ667" s="5"/>
      <c r="EA667" s="5"/>
      <c r="EB667" s="1"/>
      <c r="EC667" s="5"/>
      <c r="ED667" s="1"/>
      <c r="EE667" s="5"/>
      <c r="EF667" s="5"/>
      <c r="EG667" s="5"/>
      <c r="EH667" s="1"/>
      <c r="EI667" s="5"/>
      <c r="EJ667" s="1"/>
      <c r="EK667" s="5"/>
      <c r="EL667" s="5"/>
      <c r="EM667" s="5"/>
      <c r="EN667" s="1"/>
      <c r="EO667" s="5"/>
      <c r="EP667" s="1"/>
      <c r="EQ667" s="5"/>
      <c r="ER667" s="5"/>
      <c r="ES667" s="5"/>
      <c r="ET667" s="1"/>
      <c r="EU667" s="5"/>
      <c r="EV667" s="1"/>
      <c r="EW667" s="5"/>
      <c r="EX667" s="5"/>
      <c r="EY667" s="5"/>
      <c r="EZ667" s="1"/>
      <c r="FA667" s="5"/>
      <c r="FB667" s="1"/>
      <c r="FC667" s="5"/>
      <c r="FD667" s="4"/>
      <c r="FE667" s="4"/>
      <c r="FF667" s="1"/>
      <c r="FG667" s="4"/>
      <c r="FH667" s="1"/>
      <c r="FI667" s="4"/>
      <c r="FJ667" s="4"/>
      <c r="FK667" s="4"/>
      <c r="FL667" s="1"/>
      <c r="FM667" s="4"/>
      <c r="FN667" s="1"/>
      <c r="FO667" s="4"/>
      <c r="FP667" s="4"/>
      <c r="FQ667" s="4"/>
      <c r="FR667" s="1"/>
      <c r="FS667" s="4"/>
      <c r="FT667" s="1"/>
      <c r="FU667" s="4"/>
      <c r="FV667" s="4"/>
      <c r="FW667" s="4"/>
      <c r="FX667" s="1"/>
      <c r="FY667" s="4"/>
      <c r="FZ667" s="1"/>
      <c r="GA667" s="4"/>
      <c r="GB667" s="4"/>
      <c r="GC667" s="4"/>
      <c r="GD667" s="1"/>
      <c r="GE667" s="4"/>
      <c r="GF667" s="1"/>
      <c r="GG667" s="4"/>
      <c r="GH667" s="4"/>
      <c r="GI667" s="4"/>
      <c r="GJ667" s="1"/>
      <c r="GK667" s="4"/>
      <c r="GL667" s="1"/>
      <c r="GM667" s="4"/>
      <c r="GN667" s="4"/>
      <c r="GO667" s="4"/>
      <c r="GP667" s="1"/>
      <c r="GQ667" s="4"/>
      <c r="GR667" s="1"/>
      <c r="GS667" s="4"/>
      <c r="GT667" s="4"/>
      <c r="GU667" s="4"/>
      <c r="GV667" s="1"/>
      <c r="GW667" s="4"/>
      <c r="GX667" s="1"/>
      <c r="GY667" s="4"/>
    </row>
    <row r="668" spans="1:207" s="8" customFormat="1" x14ac:dyDescent="0.25">
      <c r="A668" s="4"/>
      <c r="B668" s="4"/>
      <c r="C668" s="4"/>
      <c r="D668" s="30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6"/>
      <c r="BM668" s="5"/>
      <c r="BN668" s="4"/>
      <c r="BO668" s="7"/>
      <c r="BP668" s="7"/>
      <c r="BQ668" s="4"/>
      <c r="BR668" s="5"/>
      <c r="BS668" s="5"/>
      <c r="BT668" s="1"/>
      <c r="BU668" s="5"/>
      <c r="BV668" s="1"/>
      <c r="BW668" s="5"/>
      <c r="BX668" s="5"/>
      <c r="BY668" s="5"/>
      <c r="BZ668" s="1"/>
      <c r="CA668" s="5"/>
      <c r="CB668" s="1"/>
      <c r="CC668" s="5"/>
      <c r="CD668" s="5"/>
      <c r="CE668" s="5"/>
      <c r="CF668" s="1"/>
      <c r="CG668" s="5"/>
      <c r="CH668" s="1"/>
      <c r="CI668" s="5"/>
      <c r="CJ668" s="5"/>
      <c r="CK668" s="5"/>
      <c r="CL668" s="1"/>
      <c r="CM668" s="5"/>
      <c r="CN668" s="1"/>
      <c r="CO668" s="5"/>
      <c r="CP668" s="5"/>
      <c r="CQ668" s="5"/>
      <c r="CR668" s="1"/>
      <c r="CS668" s="5"/>
      <c r="CT668" s="1"/>
      <c r="CU668" s="5"/>
      <c r="CV668" s="5"/>
      <c r="CW668" s="5"/>
      <c r="CX668" s="1"/>
      <c r="CY668" s="5"/>
      <c r="CZ668" s="1"/>
      <c r="DA668" s="5"/>
      <c r="DB668" s="5"/>
      <c r="DC668" s="5"/>
      <c r="DD668" s="1"/>
      <c r="DE668" s="5"/>
      <c r="DF668" s="1"/>
      <c r="DG668" s="5"/>
      <c r="DH668" s="5"/>
      <c r="DI668" s="5"/>
      <c r="DJ668" s="1"/>
      <c r="DK668" s="5"/>
      <c r="DL668" s="1"/>
      <c r="DM668" s="5"/>
      <c r="DN668" s="5"/>
      <c r="DO668" s="5"/>
      <c r="DP668" s="1"/>
      <c r="DQ668" s="5"/>
      <c r="DR668" s="1"/>
      <c r="DS668" s="5"/>
      <c r="DT668" s="5"/>
      <c r="DU668" s="5"/>
      <c r="DV668" s="1"/>
      <c r="DW668" s="5"/>
      <c r="DX668" s="1"/>
      <c r="DY668" s="5"/>
      <c r="DZ668" s="5"/>
      <c r="EA668" s="5"/>
      <c r="EB668" s="1"/>
      <c r="EC668" s="5"/>
      <c r="ED668" s="1"/>
      <c r="EE668" s="5"/>
      <c r="EF668" s="5"/>
      <c r="EG668" s="5"/>
      <c r="EH668" s="1"/>
      <c r="EI668" s="5"/>
      <c r="EJ668" s="1"/>
      <c r="EK668" s="5"/>
      <c r="EL668" s="5"/>
      <c r="EM668" s="5"/>
      <c r="EN668" s="1"/>
      <c r="EO668" s="5"/>
      <c r="EP668" s="1"/>
      <c r="EQ668" s="5"/>
      <c r="ER668" s="5"/>
      <c r="ES668" s="5"/>
      <c r="ET668" s="1"/>
      <c r="EU668" s="5"/>
      <c r="EV668" s="1"/>
      <c r="EW668" s="5"/>
      <c r="EX668" s="5"/>
      <c r="EY668" s="5"/>
      <c r="EZ668" s="1"/>
      <c r="FA668" s="5"/>
      <c r="FB668" s="1"/>
      <c r="FC668" s="5"/>
      <c r="FD668" s="4"/>
      <c r="FE668" s="4"/>
      <c r="FF668" s="1"/>
      <c r="FG668" s="4"/>
      <c r="FH668" s="1"/>
      <c r="FI668" s="4"/>
      <c r="FJ668" s="4"/>
      <c r="FK668" s="4"/>
      <c r="FL668" s="1"/>
      <c r="FM668" s="4"/>
      <c r="FN668" s="1"/>
      <c r="FO668" s="4"/>
      <c r="FP668" s="4"/>
      <c r="FQ668" s="4"/>
      <c r="FR668" s="1"/>
      <c r="FS668" s="4"/>
      <c r="FT668" s="1"/>
      <c r="FU668" s="4"/>
      <c r="FV668" s="4"/>
      <c r="FW668" s="4"/>
      <c r="FX668" s="1"/>
      <c r="FY668" s="4"/>
      <c r="FZ668" s="1"/>
      <c r="GA668" s="4"/>
      <c r="GB668" s="4"/>
      <c r="GC668" s="4"/>
      <c r="GD668" s="1"/>
      <c r="GE668" s="4"/>
      <c r="GF668" s="1"/>
      <c r="GG668" s="4"/>
      <c r="GH668" s="4"/>
      <c r="GI668" s="4"/>
      <c r="GJ668" s="1"/>
      <c r="GK668" s="4"/>
      <c r="GL668" s="1"/>
      <c r="GM668" s="4"/>
      <c r="GN668" s="4"/>
      <c r="GO668" s="4"/>
      <c r="GP668" s="1"/>
      <c r="GQ668" s="4"/>
      <c r="GR668" s="1"/>
      <c r="GS668" s="4"/>
      <c r="GT668" s="4"/>
      <c r="GU668" s="4"/>
      <c r="GV668" s="1"/>
      <c r="GW668" s="4"/>
      <c r="GX668" s="1"/>
      <c r="GY668" s="4"/>
    </row>
    <row r="669" spans="1:207" s="8" customFormat="1" x14ac:dyDescent="0.25">
      <c r="A669" s="4"/>
      <c r="B669" s="4"/>
      <c r="C669" s="4"/>
      <c r="D669" s="30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6"/>
      <c r="BM669" s="5"/>
      <c r="BN669" s="4"/>
      <c r="BO669" s="7"/>
      <c r="BP669" s="7"/>
      <c r="BQ669" s="4"/>
      <c r="BR669" s="5"/>
      <c r="BS669" s="5"/>
      <c r="BT669" s="1"/>
      <c r="BU669" s="5"/>
      <c r="BV669" s="1"/>
      <c r="BW669" s="5"/>
      <c r="BX669" s="5"/>
      <c r="BY669" s="5"/>
      <c r="BZ669" s="1"/>
      <c r="CA669" s="5"/>
      <c r="CB669" s="1"/>
      <c r="CC669" s="5"/>
      <c r="CD669" s="5"/>
      <c r="CE669" s="5"/>
      <c r="CF669" s="1"/>
      <c r="CG669" s="5"/>
      <c r="CH669" s="1"/>
      <c r="CI669" s="5"/>
      <c r="CJ669" s="5"/>
      <c r="CK669" s="5"/>
      <c r="CL669" s="1"/>
      <c r="CM669" s="5"/>
      <c r="CN669" s="1"/>
      <c r="CO669" s="5"/>
      <c r="CP669" s="5"/>
      <c r="CQ669" s="5"/>
      <c r="CR669" s="1"/>
      <c r="CS669" s="5"/>
      <c r="CT669" s="1"/>
      <c r="CU669" s="5"/>
      <c r="CV669" s="5"/>
      <c r="CW669" s="5"/>
      <c r="CX669" s="1"/>
      <c r="CY669" s="5"/>
      <c r="CZ669" s="1"/>
      <c r="DA669" s="5"/>
      <c r="DB669" s="5"/>
      <c r="DC669" s="5"/>
      <c r="DD669" s="1"/>
      <c r="DE669" s="5"/>
      <c r="DF669" s="1"/>
      <c r="DG669" s="5"/>
      <c r="DH669" s="5"/>
      <c r="DI669" s="5"/>
      <c r="DJ669" s="1"/>
      <c r="DK669" s="5"/>
      <c r="DL669" s="1"/>
      <c r="DM669" s="5"/>
      <c r="DN669" s="5"/>
      <c r="DO669" s="5"/>
      <c r="DP669" s="1"/>
      <c r="DQ669" s="5"/>
      <c r="DR669" s="1"/>
      <c r="DS669" s="5"/>
      <c r="DT669" s="5"/>
      <c r="DU669" s="5"/>
      <c r="DV669" s="1"/>
      <c r="DW669" s="5"/>
      <c r="DX669" s="1"/>
      <c r="DY669" s="5"/>
      <c r="DZ669" s="5"/>
      <c r="EA669" s="5"/>
      <c r="EB669" s="1"/>
      <c r="EC669" s="5"/>
      <c r="ED669" s="1"/>
      <c r="EE669" s="5"/>
      <c r="EF669" s="5"/>
      <c r="EG669" s="5"/>
      <c r="EH669" s="1"/>
      <c r="EI669" s="5"/>
      <c r="EJ669" s="1"/>
      <c r="EK669" s="5"/>
      <c r="EL669" s="5"/>
      <c r="EM669" s="5"/>
      <c r="EN669" s="1"/>
      <c r="EO669" s="5"/>
      <c r="EP669" s="1"/>
      <c r="EQ669" s="5"/>
      <c r="ER669" s="5"/>
      <c r="ES669" s="5"/>
      <c r="ET669" s="1"/>
      <c r="EU669" s="5"/>
      <c r="EV669" s="1"/>
      <c r="EW669" s="5"/>
      <c r="EX669" s="5"/>
      <c r="EY669" s="5"/>
      <c r="EZ669" s="1"/>
      <c r="FA669" s="5"/>
      <c r="FB669" s="1"/>
      <c r="FC669" s="5"/>
      <c r="FD669" s="4"/>
      <c r="FE669" s="4"/>
      <c r="FF669" s="1"/>
      <c r="FG669" s="4"/>
      <c r="FH669" s="1"/>
      <c r="FI669" s="4"/>
      <c r="FJ669" s="4"/>
      <c r="FK669" s="4"/>
      <c r="FL669" s="1"/>
      <c r="FM669" s="4"/>
      <c r="FN669" s="1"/>
      <c r="FO669" s="4"/>
      <c r="FP669" s="4"/>
      <c r="FQ669" s="4"/>
      <c r="FR669" s="1"/>
      <c r="FS669" s="4"/>
      <c r="FT669" s="1"/>
      <c r="FU669" s="4"/>
      <c r="FV669" s="4"/>
      <c r="FW669" s="4"/>
      <c r="FX669" s="1"/>
      <c r="FY669" s="4"/>
      <c r="FZ669" s="1"/>
      <c r="GA669" s="4"/>
      <c r="GB669" s="4"/>
      <c r="GC669" s="4"/>
      <c r="GD669" s="1"/>
      <c r="GE669" s="4"/>
      <c r="GF669" s="1"/>
      <c r="GG669" s="4"/>
      <c r="GH669" s="4"/>
      <c r="GI669" s="4"/>
      <c r="GJ669" s="1"/>
      <c r="GK669" s="4"/>
      <c r="GL669" s="1"/>
      <c r="GM669" s="4"/>
      <c r="GN669" s="4"/>
      <c r="GO669" s="4"/>
      <c r="GP669" s="1"/>
      <c r="GQ669" s="4"/>
      <c r="GR669" s="1"/>
      <c r="GS669" s="4"/>
      <c r="GT669" s="4"/>
      <c r="GU669" s="4"/>
      <c r="GV669" s="1"/>
      <c r="GW669" s="4"/>
      <c r="GX669" s="1"/>
      <c r="GY669" s="4"/>
    </row>
    <row r="670" spans="1:207" s="8" customFormat="1" x14ac:dyDescent="0.25">
      <c r="A670" s="4"/>
      <c r="B670" s="4"/>
      <c r="C670" s="4"/>
      <c r="D670" s="30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6"/>
      <c r="BM670" s="5"/>
      <c r="BN670" s="4"/>
      <c r="BO670" s="7"/>
      <c r="BP670" s="7"/>
      <c r="BQ670" s="4"/>
      <c r="BR670" s="5"/>
      <c r="BS670" s="5"/>
      <c r="BT670" s="1"/>
      <c r="BU670" s="5"/>
      <c r="BV670" s="1"/>
      <c r="BW670" s="5"/>
      <c r="BX670" s="5"/>
      <c r="BY670" s="5"/>
      <c r="BZ670" s="1"/>
      <c r="CA670" s="5"/>
      <c r="CB670" s="1"/>
      <c r="CC670" s="5"/>
      <c r="CD670" s="5"/>
      <c r="CE670" s="5"/>
      <c r="CF670" s="1"/>
      <c r="CG670" s="5"/>
      <c r="CH670" s="1"/>
      <c r="CI670" s="5"/>
      <c r="CJ670" s="5"/>
      <c r="CK670" s="5"/>
      <c r="CL670" s="1"/>
      <c r="CM670" s="5"/>
      <c r="CN670" s="1"/>
      <c r="CO670" s="5"/>
      <c r="CP670" s="5"/>
      <c r="CQ670" s="5"/>
      <c r="CR670" s="1"/>
      <c r="CS670" s="5"/>
      <c r="CT670" s="1"/>
      <c r="CU670" s="5"/>
      <c r="CV670" s="5"/>
      <c r="CW670" s="5"/>
      <c r="CX670" s="1"/>
      <c r="CY670" s="5"/>
      <c r="CZ670" s="1"/>
      <c r="DA670" s="5"/>
      <c r="DB670" s="5"/>
      <c r="DC670" s="5"/>
      <c r="DD670" s="1"/>
      <c r="DE670" s="5"/>
      <c r="DF670" s="1"/>
      <c r="DG670" s="5"/>
      <c r="DH670" s="5"/>
      <c r="DI670" s="5"/>
      <c r="DJ670" s="1"/>
      <c r="DK670" s="5"/>
      <c r="DL670" s="1"/>
      <c r="DM670" s="5"/>
      <c r="DN670" s="5"/>
      <c r="DO670" s="5"/>
      <c r="DP670" s="1"/>
      <c r="DQ670" s="5"/>
      <c r="DR670" s="1"/>
      <c r="DS670" s="5"/>
      <c r="DT670" s="5"/>
      <c r="DU670" s="5"/>
      <c r="DV670" s="1"/>
      <c r="DW670" s="5"/>
      <c r="DX670" s="1"/>
      <c r="DY670" s="5"/>
      <c r="DZ670" s="5"/>
      <c r="EA670" s="5"/>
      <c r="EB670" s="1"/>
      <c r="EC670" s="5"/>
      <c r="ED670" s="1"/>
      <c r="EE670" s="5"/>
      <c r="EF670" s="5"/>
      <c r="EG670" s="5"/>
      <c r="EH670" s="1"/>
      <c r="EI670" s="5"/>
      <c r="EJ670" s="1"/>
      <c r="EK670" s="5"/>
      <c r="EL670" s="5"/>
      <c r="EM670" s="5"/>
      <c r="EN670" s="1"/>
      <c r="EO670" s="5"/>
      <c r="EP670" s="1"/>
      <c r="EQ670" s="5"/>
      <c r="ER670" s="5"/>
      <c r="ES670" s="5"/>
      <c r="ET670" s="1"/>
      <c r="EU670" s="5"/>
      <c r="EV670" s="1"/>
      <c r="EW670" s="5"/>
      <c r="EX670" s="5"/>
      <c r="EY670" s="5"/>
      <c r="EZ670" s="1"/>
      <c r="FA670" s="5"/>
      <c r="FB670" s="1"/>
      <c r="FC670" s="5"/>
      <c r="FD670" s="4"/>
      <c r="FE670" s="4"/>
      <c r="FF670" s="1"/>
      <c r="FG670" s="4"/>
      <c r="FH670" s="1"/>
      <c r="FI670" s="4"/>
      <c r="FJ670" s="4"/>
      <c r="FK670" s="4"/>
      <c r="FL670" s="1"/>
      <c r="FM670" s="4"/>
      <c r="FN670" s="1"/>
      <c r="FO670" s="4"/>
      <c r="FP670" s="4"/>
      <c r="FQ670" s="4"/>
      <c r="FR670" s="1"/>
      <c r="FS670" s="4"/>
      <c r="FT670" s="1"/>
      <c r="FU670" s="4"/>
      <c r="FV670" s="4"/>
      <c r="FW670" s="4"/>
      <c r="FX670" s="1"/>
      <c r="FY670" s="4"/>
      <c r="FZ670" s="1"/>
      <c r="GA670" s="4"/>
      <c r="GB670" s="4"/>
      <c r="GC670" s="4"/>
      <c r="GD670" s="1"/>
      <c r="GE670" s="4"/>
      <c r="GF670" s="1"/>
      <c r="GG670" s="4"/>
      <c r="GH670" s="4"/>
      <c r="GI670" s="4"/>
      <c r="GJ670" s="1"/>
      <c r="GK670" s="4"/>
      <c r="GL670" s="1"/>
      <c r="GM670" s="4"/>
      <c r="GN670" s="4"/>
      <c r="GO670" s="4"/>
      <c r="GP670" s="1"/>
      <c r="GQ670" s="4"/>
      <c r="GR670" s="1"/>
      <c r="GS670" s="4"/>
      <c r="GT670" s="4"/>
      <c r="GU670" s="4"/>
      <c r="GV670" s="1"/>
      <c r="GW670" s="4"/>
      <c r="GX670" s="1"/>
      <c r="GY670" s="4"/>
    </row>
    <row r="671" spans="1:207" s="8" customFormat="1" x14ac:dyDescent="0.25">
      <c r="A671" s="4"/>
      <c r="B671" s="4"/>
      <c r="C671" s="4"/>
      <c r="D671" s="30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6"/>
      <c r="BM671" s="5"/>
      <c r="BN671" s="4"/>
      <c r="BO671" s="7"/>
      <c r="BP671" s="7"/>
      <c r="BQ671" s="4"/>
      <c r="BR671" s="5"/>
      <c r="BS671" s="5"/>
      <c r="BT671" s="1"/>
      <c r="BU671" s="5"/>
      <c r="BV671" s="1"/>
      <c r="BW671" s="5"/>
      <c r="BX671" s="5"/>
      <c r="BY671" s="5"/>
      <c r="BZ671" s="1"/>
      <c r="CA671" s="5"/>
      <c r="CB671" s="1"/>
      <c r="CC671" s="5"/>
      <c r="CD671" s="5"/>
      <c r="CE671" s="5"/>
      <c r="CF671" s="1"/>
      <c r="CG671" s="5"/>
      <c r="CH671" s="1"/>
      <c r="CI671" s="5"/>
      <c r="CJ671" s="5"/>
      <c r="CK671" s="5"/>
      <c r="CL671" s="1"/>
      <c r="CM671" s="5"/>
      <c r="CN671" s="1"/>
      <c r="CO671" s="5"/>
      <c r="CP671" s="5"/>
      <c r="CQ671" s="5"/>
      <c r="CR671" s="1"/>
      <c r="CS671" s="5"/>
      <c r="CT671" s="1"/>
      <c r="CU671" s="5"/>
      <c r="CV671" s="5"/>
      <c r="CW671" s="5"/>
      <c r="CX671" s="1"/>
      <c r="CY671" s="5"/>
      <c r="CZ671" s="1"/>
      <c r="DA671" s="5"/>
      <c r="DB671" s="5"/>
      <c r="DC671" s="5"/>
      <c r="DD671" s="1"/>
      <c r="DE671" s="5"/>
      <c r="DF671" s="1"/>
      <c r="DG671" s="5"/>
      <c r="DH671" s="5"/>
      <c r="DI671" s="5"/>
      <c r="DJ671" s="1"/>
      <c r="DK671" s="5"/>
      <c r="DL671" s="1"/>
      <c r="DM671" s="5"/>
      <c r="DN671" s="5"/>
      <c r="DO671" s="5"/>
      <c r="DP671" s="1"/>
      <c r="DQ671" s="5"/>
      <c r="DR671" s="1"/>
      <c r="DS671" s="5"/>
      <c r="DT671" s="5"/>
      <c r="DU671" s="5"/>
      <c r="DV671" s="1"/>
      <c r="DW671" s="5"/>
      <c r="DX671" s="1"/>
      <c r="DY671" s="5"/>
      <c r="DZ671" s="5"/>
      <c r="EA671" s="5"/>
      <c r="EB671" s="1"/>
      <c r="EC671" s="5"/>
      <c r="ED671" s="1"/>
      <c r="EE671" s="5"/>
      <c r="EF671" s="5"/>
      <c r="EG671" s="5"/>
      <c r="EH671" s="1"/>
      <c r="EI671" s="5"/>
      <c r="EJ671" s="1"/>
      <c r="EK671" s="5"/>
      <c r="EL671" s="5"/>
      <c r="EM671" s="5"/>
      <c r="EN671" s="1"/>
      <c r="EO671" s="5"/>
      <c r="EP671" s="1"/>
      <c r="EQ671" s="5"/>
      <c r="ER671" s="5"/>
      <c r="ES671" s="5"/>
      <c r="ET671" s="1"/>
      <c r="EU671" s="5"/>
      <c r="EV671" s="1"/>
      <c r="EW671" s="5"/>
      <c r="EX671" s="5"/>
      <c r="EY671" s="5"/>
      <c r="EZ671" s="1"/>
      <c r="FA671" s="5"/>
      <c r="FB671" s="1"/>
      <c r="FC671" s="5"/>
      <c r="FD671" s="4"/>
      <c r="FE671" s="4"/>
      <c r="FF671" s="1"/>
      <c r="FG671" s="4"/>
      <c r="FH671" s="1"/>
      <c r="FI671" s="4"/>
      <c r="FJ671" s="4"/>
      <c r="FK671" s="4"/>
      <c r="FL671" s="1"/>
      <c r="FM671" s="4"/>
      <c r="FN671" s="1"/>
      <c r="FO671" s="4"/>
      <c r="FP671" s="4"/>
      <c r="FQ671" s="4"/>
      <c r="FR671" s="1"/>
      <c r="FS671" s="4"/>
      <c r="FT671" s="1"/>
      <c r="FU671" s="4"/>
      <c r="FV671" s="4"/>
      <c r="FW671" s="4"/>
      <c r="FX671" s="1"/>
      <c r="FY671" s="4"/>
      <c r="FZ671" s="1"/>
      <c r="GA671" s="4"/>
      <c r="GB671" s="4"/>
      <c r="GC671" s="4"/>
      <c r="GD671" s="1"/>
      <c r="GE671" s="4"/>
      <c r="GF671" s="1"/>
      <c r="GG671" s="4"/>
      <c r="GH671" s="4"/>
      <c r="GI671" s="4"/>
      <c r="GJ671" s="1"/>
      <c r="GK671" s="4"/>
      <c r="GL671" s="1"/>
      <c r="GM671" s="4"/>
      <c r="GN671" s="4"/>
      <c r="GO671" s="4"/>
      <c r="GP671" s="1"/>
      <c r="GQ671" s="4"/>
      <c r="GR671" s="1"/>
      <c r="GS671" s="4"/>
      <c r="GT671" s="4"/>
      <c r="GU671" s="4"/>
      <c r="GV671" s="1"/>
      <c r="GW671" s="4"/>
      <c r="GX671" s="1"/>
      <c r="GY671" s="4"/>
    </row>
    <row r="672" spans="1:207" s="8" customFormat="1" x14ac:dyDescent="0.25">
      <c r="A672" s="4"/>
      <c r="B672" s="4"/>
      <c r="C672" s="4"/>
      <c r="D672" s="30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6"/>
      <c r="BM672" s="5"/>
      <c r="BN672" s="4"/>
      <c r="BO672" s="7"/>
      <c r="BP672" s="7"/>
      <c r="BQ672" s="4"/>
      <c r="BR672" s="5"/>
      <c r="BS672" s="5"/>
      <c r="BT672" s="1"/>
      <c r="BU672" s="5"/>
      <c r="BV672" s="1"/>
      <c r="BW672" s="5"/>
      <c r="BX672" s="5"/>
      <c r="BY672" s="5"/>
      <c r="BZ672" s="1"/>
      <c r="CA672" s="5"/>
      <c r="CB672" s="1"/>
      <c r="CC672" s="5"/>
      <c r="CD672" s="5"/>
      <c r="CE672" s="5"/>
      <c r="CF672" s="1"/>
      <c r="CG672" s="5"/>
      <c r="CH672" s="1"/>
      <c r="CI672" s="5"/>
      <c r="CJ672" s="5"/>
      <c r="CK672" s="5"/>
      <c r="CL672" s="1"/>
      <c r="CM672" s="5"/>
      <c r="CN672" s="1"/>
      <c r="CO672" s="5"/>
      <c r="CP672" s="5"/>
      <c r="CQ672" s="5"/>
      <c r="CR672" s="1"/>
      <c r="CS672" s="5"/>
      <c r="CT672" s="1"/>
      <c r="CU672" s="5"/>
      <c r="CV672" s="5"/>
      <c r="CW672" s="5"/>
      <c r="CX672" s="1"/>
      <c r="CY672" s="5"/>
      <c r="CZ672" s="1"/>
      <c r="DA672" s="5"/>
      <c r="DB672" s="5"/>
      <c r="DC672" s="5"/>
      <c r="DD672" s="1"/>
      <c r="DE672" s="5"/>
      <c r="DF672" s="1"/>
      <c r="DG672" s="5"/>
      <c r="DH672" s="5"/>
      <c r="DI672" s="5"/>
      <c r="DJ672" s="1"/>
      <c r="DK672" s="5"/>
      <c r="DL672" s="1"/>
      <c r="DM672" s="5"/>
      <c r="DN672" s="5"/>
      <c r="DO672" s="5"/>
      <c r="DP672" s="1"/>
      <c r="DQ672" s="5"/>
      <c r="DR672" s="1"/>
      <c r="DS672" s="5"/>
      <c r="DT672" s="5"/>
      <c r="DU672" s="5"/>
      <c r="DV672" s="1"/>
      <c r="DW672" s="5"/>
      <c r="DX672" s="1"/>
      <c r="DY672" s="5"/>
      <c r="DZ672" s="5"/>
      <c r="EA672" s="5"/>
      <c r="EB672" s="1"/>
      <c r="EC672" s="5"/>
      <c r="ED672" s="1"/>
      <c r="EE672" s="5"/>
      <c r="EF672" s="5"/>
      <c r="EG672" s="5"/>
      <c r="EH672" s="1"/>
      <c r="EI672" s="5"/>
      <c r="EJ672" s="1"/>
      <c r="EK672" s="5"/>
      <c r="EL672" s="5"/>
      <c r="EM672" s="5"/>
      <c r="EN672" s="1"/>
      <c r="EO672" s="5"/>
      <c r="EP672" s="1"/>
      <c r="EQ672" s="5"/>
      <c r="ER672" s="5"/>
      <c r="ES672" s="5"/>
      <c r="ET672" s="1"/>
      <c r="EU672" s="5"/>
      <c r="EV672" s="1"/>
      <c r="EW672" s="5"/>
      <c r="EX672" s="5"/>
      <c r="EY672" s="5"/>
      <c r="EZ672" s="1"/>
      <c r="FA672" s="5"/>
      <c r="FB672" s="1"/>
      <c r="FC672" s="5"/>
      <c r="FD672" s="4"/>
      <c r="FE672" s="4"/>
      <c r="FF672" s="1"/>
      <c r="FG672" s="4"/>
      <c r="FH672" s="1"/>
      <c r="FI672" s="4"/>
      <c r="FJ672" s="4"/>
      <c r="FK672" s="4"/>
      <c r="FL672" s="1"/>
      <c r="FM672" s="4"/>
      <c r="FN672" s="1"/>
      <c r="FO672" s="4"/>
      <c r="FP672" s="4"/>
      <c r="FQ672" s="4"/>
      <c r="FR672" s="1"/>
      <c r="FS672" s="4"/>
      <c r="FT672" s="1"/>
      <c r="FU672" s="4"/>
      <c r="FV672" s="4"/>
      <c r="FW672" s="4"/>
      <c r="FX672" s="1"/>
      <c r="FY672" s="4"/>
      <c r="FZ672" s="1"/>
      <c r="GA672" s="4"/>
      <c r="GB672" s="4"/>
      <c r="GC672" s="4"/>
      <c r="GD672" s="1"/>
      <c r="GE672" s="4"/>
      <c r="GF672" s="1"/>
      <c r="GG672" s="4"/>
      <c r="GH672" s="4"/>
      <c r="GI672" s="4"/>
      <c r="GJ672" s="1"/>
      <c r="GK672" s="4"/>
      <c r="GL672" s="1"/>
      <c r="GM672" s="4"/>
      <c r="GN672" s="4"/>
      <c r="GO672" s="4"/>
      <c r="GP672" s="1"/>
      <c r="GQ672" s="4"/>
      <c r="GR672" s="1"/>
      <c r="GS672" s="4"/>
      <c r="GT672" s="4"/>
      <c r="GU672" s="4"/>
      <c r="GV672" s="1"/>
      <c r="GW672" s="4"/>
      <c r="GX672" s="1"/>
      <c r="GY672" s="4"/>
    </row>
    <row r="673" spans="1:207" s="8" customFormat="1" x14ac:dyDescent="0.25">
      <c r="A673" s="4"/>
      <c r="B673" s="4"/>
      <c r="C673" s="4"/>
      <c r="D673" s="30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6"/>
      <c r="BM673" s="5"/>
      <c r="BN673" s="4"/>
      <c r="BO673" s="7"/>
      <c r="BP673" s="7"/>
      <c r="BQ673" s="4"/>
      <c r="BR673" s="5"/>
      <c r="BS673" s="5"/>
      <c r="BT673" s="1"/>
      <c r="BU673" s="5"/>
      <c r="BV673" s="1"/>
      <c r="BW673" s="5"/>
      <c r="BX673" s="5"/>
      <c r="BY673" s="5"/>
      <c r="BZ673" s="1"/>
      <c r="CA673" s="5"/>
      <c r="CB673" s="1"/>
      <c r="CC673" s="5"/>
      <c r="CD673" s="5"/>
      <c r="CE673" s="5"/>
      <c r="CF673" s="1"/>
      <c r="CG673" s="5"/>
      <c r="CH673" s="1"/>
      <c r="CI673" s="5"/>
      <c r="CJ673" s="5"/>
      <c r="CK673" s="5"/>
      <c r="CL673" s="1"/>
      <c r="CM673" s="5"/>
      <c r="CN673" s="1"/>
      <c r="CO673" s="5"/>
      <c r="CP673" s="5"/>
      <c r="CQ673" s="5"/>
      <c r="CR673" s="1"/>
      <c r="CS673" s="5"/>
      <c r="CT673" s="1"/>
      <c r="CU673" s="5"/>
      <c r="CV673" s="5"/>
      <c r="CW673" s="5"/>
      <c r="CX673" s="1"/>
      <c r="CY673" s="5"/>
      <c r="CZ673" s="1"/>
      <c r="DA673" s="5"/>
      <c r="DB673" s="5"/>
      <c r="DC673" s="5"/>
      <c r="DD673" s="1"/>
      <c r="DE673" s="5"/>
      <c r="DF673" s="1"/>
      <c r="DG673" s="5"/>
      <c r="DH673" s="5"/>
      <c r="DI673" s="5"/>
      <c r="DJ673" s="1"/>
      <c r="DK673" s="5"/>
      <c r="DL673" s="1"/>
      <c r="DM673" s="5"/>
      <c r="DN673" s="5"/>
      <c r="DO673" s="5"/>
      <c r="DP673" s="1"/>
      <c r="DQ673" s="5"/>
      <c r="DR673" s="1"/>
      <c r="DS673" s="5"/>
      <c r="DT673" s="5"/>
      <c r="DU673" s="5"/>
      <c r="DV673" s="1"/>
      <c r="DW673" s="5"/>
      <c r="DX673" s="1"/>
      <c r="DY673" s="5"/>
      <c r="DZ673" s="5"/>
      <c r="EA673" s="5"/>
      <c r="EB673" s="1"/>
      <c r="EC673" s="5"/>
      <c r="ED673" s="1"/>
      <c r="EE673" s="5"/>
      <c r="EF673" s="5"/>
      <c r="EG673" s="5"/>
      <c r="EH673" s="1"/>
      <c r="EI673" s="5"/>
      <c r="EJ673" s="1"/>
      <c r="EK673" s="5"/>
      <c r="EL673" s="5"/>
      <c r="EM673" s="5"/>
      <c r="EN673" s="1"/>
      <c r="EO673" s="5"/>
      <c r="EP673" s="1"/>
      <c r="EQ673" s="5"/>
      <c r="ER673" s="5"/>
      <c r="ES673" s="5"/>
      <c r="ET673" s="1"/>
      <c r="EU673" s="5"/>
      <c r="EV673" s="1"/>
      <c r="EW673" s="5"/>
      <c r="EX673" s="5"/>
      <c r="EY673" s="5"/>
      <c r="EZ673" s="1"/>
      <c r="FA673" s="5"/>
      <c r="FB673" s="1"/>
      <c r="FC673" s="5"/>
      <c r="FD673" s="4"/>
      <c r="FE673" s="4"/>
      <c r="FF673" s="1"/>
      <c r="FG673" s="4"/>
      <c r="FH673" s="1"/>
      <c r="FI673" s="4"/>
      <c r="FJ673" s="4"/>
      <c r="FK673" s="4"/>
      <c r="FL673" s="1"/>
      <c r="FM673" s="4"/>
      <c r="FN673" s="1"/>
      <c r="FO673" s="4"/>
      <c r="FP673" s="4"/>
      <c r="FQ673" s="4"/>
      <c r="FR673" s="1"/>
      <c r="FS673" s="4"/>
      <c r="FT673" s="1"/>
      <c r="FU673" s="4"/>
      <c r="FV673" s="4"/>
      <c r="FW673" s="4"/>
      <c r="FX673" s="1"/>
      <c r="FY673" s="4"/>
      <c r="FZ673" s="1"/>
      <c r="GA673" s="4"/>
      <c r="GB673" s="4"/>
      <c r="GC673" s="4"/>
      <c r="GD673" s="1"/>
      <c r="GE673" s="4"/>
      <c r="GF673" s="1"/>
      <c r="GG673" s="4"/>
      <c r="GH673" s="4"/>
      <c r="GI673" s="4"/>
      <c r="GJ673" s="1"/>
      <c r="GK673" s="4"/>
      <c r="GL673" s="1"/>
      <c r="GM673" s="4"/>
      <c r="GN673" s="4"/>
      <c r="GO673" s="4"/>
      <c r="GP673" s="1"/>
      <c r="GQ673" s="4"/>
      <c r="GR673" s="1"/>
      <c r="GS673" s="4"/>
      <c r="GT673" s="4"/>
      <c r="GU673" s="4"/>
      <c r="GV673" s="1"/>
      <c r="GW673" s="4"/>
      <c r="GX673" s="1"/>
      <c r="GY673" s="4"/>
    </row>
    <row r="674" spans="1:207" s="8" customFormat="1" x14ac:dyDescent="0.25">
      <c r="A674" s="4"/>
      <c r="B674" s="4"/>
      <c r="C674" s="4"/>
      <c r="D674" s="30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6"/>
      <c r="BM674" s="5"/>
      <c r="BN674" s="4"/>
      <c r="BO674" s="7"/>
      <c r="BP674" s="7"/>
      <c r="BQ674" s="4"/>
      <c r="BR674" s="5"/>
      <c r="BS674" s="5"/>
      <c r="BT674" s="1"/>
      <c r="BU674" s="5"/>
      <c r="BV674" s="1"/>
      <c r="BW674" s="5"/>
      <c r="BX674" s="5"/>
      <c r="BY674" s="5"/>
      <c r="BZ674" s="1"/>
      <c r="CA674" s="5"/>
      <c r="CB674" s="1"/>
      <c r="CC674" s="5"/>
      <c r="CD674" s="5"/>
      <c r="CE674" s="5"/>
      <c r="CF674" s="1"/>
      <c r="CG674" s="5"/>
      <c r="CH674" s="1"/>
      <c r="CI674" s="5"/>
      <c r="CJ674" s="5"/>
      <c r="CK674" s="5"/>
      <c r="CL674" s="1"/>
      <c r="CM674" s="5"/>
      <c r="CN674" s="1"/>
      <c r="CO674" s="5"/>
      <c r="CP674" s="5"/>
      <c r="CQ674" s="5"/>
      <c r="CR674" s="1"/>
      <c r="CS674" s="5"/>
      <c r="CT674" s="1"/>
      <c r="CU674" s="5"/>
      <c r="CV674" s="5"/>
      <c r="CW674" s="5"/>
      <c r="CX674" s="1"/>
      <c r="CY674" s="5"/>
      <c r="CZ674" s="1"/>
      <c r="DA674" s="5"/>
      <c r="DB674" s="5"/>
      <c r="DC674" s="5"/>
      <c r="DD674" s="1"/>
      <c r="DE674" s="5"/>
      <c r="DF674" s="1"/>
      <c r="DG674" s="5"/>
      <c r="DH674" s="5"/>
      <c r="DI674" s="5"/>
      <c r="DJ674" s="1"/>
      <c r="DK674" s="5"/>
      <c r="DL674" s="1"/>
      <c r="DM674" s="5"/>
      <c r="DN674" s="5"/>
      <c r="DO674" s="5"/>
      <c r="DP674" s="1"/>
      <c r="DQ674" s="5"/>
      <c r="DR674" s="1"/>
      <c r="DS674" s="5"/>
      <c r="DT674" s="5"/>
      <c r="DU674" s="5"/>
      <c r="DV674" s="1"/>
      <c r="DW674" s="5"/>
      <c r="DX674" s="1"/>
      <c r="DY674" s="5"/>
      <c r="DZ674" s="5"/>
      <c r="EA674" s="5"/>
      <c r="EB674" s="1"/>
      <c r="EC674" s="5"/>
      <c r="ED674" s="1"/>
      <c r="EE674" s="5"/>
      <c r="EF674" s="5"/>
      <c r="EG674" s="5"/>
      <c r="EH674" s="1"/>
      <c r="EI674" s="5"/>
      <c r="EJ674" s="1"/>
      <c r="EK674" s="5"/>
      <c r="EL674" s="5"/>
      <c r="EM674" s="5"/>
      <c r="EN674" s="1"/>
      <c r="EO674" s="5"/>
      <c r="EP674" s="1"/>
      <c r="EQ674" s="5"/>
      <c r="ER674" s="5"/>
      <c r="ES674" s="5"/>
      <c r="ET674" s="1"/>
      <c r="EU674" s="5"/>
      <c r="EV674" s="1"/>
      <c r="EW674" s="5"/>
      <c r="EX674" s="5"/>
      <c r="EY674" s="5"/>
      <c r="EZ674" s="1"/>
      <c r="FA674" s="5"/>
      <c r="FB674" s="1"/>
      <c r="FC674" s="5"/>
      <c r="FD674" s="4"/>
      <c r="FE674" s="4"/>
      <c r="FF674" s="1"/>
      <c r="FG674" s="4"/>
      <c r="FH674" s="1"/>
      <c r="FI674" s="4"/>
      <c r="FJ674" s="4"/>
      <c r="FK674" s="4"/>
      <c r="FL674" s="1"/>
      <c r="FM674" s="4"/>
      <c r="FN674" s="1"/>
      <c r="FO674" s="4"/>
      <c r="FP674" s="4"/>
      <c r="FQ674" s="4"/>
      <c r="FR674" s="1"/>
      <c r="FS674" s="4"/>
      <c r="FT674" s="1"/>
      <c r="FU674" s="4"/>
      <c r="FV674" s="4"/>
      <c r="FW674" s="4"/>
      <c r="FX674" s="1"/>
      <c r="FY674" s="4"/>
      <c r="FZ674" s="1"/>
      <c r="GA674" s="4"/>
      <c r="GB674" s="4"/>
      <c r="GC674" s="4"/>
      <c r="GD674" s="1"/>
      <c r="GE674" s="4"/>
      <c r="GF674" s="1"/>
      <c r="GG674" s="4"/>
      <c r="GH674" s="4"/>
      <c r="GI674" s="4"/>
      <c r="GJ674" s="1"/>
      <c r="GK674" s="4"/>
      <c r="GL674" s="1"/>
      <c r="GM674" s="4"/>
      <c r="GN674" s="4"/>
      <c r="GO674" s="4"/>
      <c r="GP674" s="1"/>
      <c r="GQ674" s="4"/>
      <c r="GR674" s="1"/>
      <c r="GS674" s="4"/>
      <c r="GT674" s="4"/>
      <c r="GU674" s="4"/>
      <c r="GV674" s="1"/>
      <c r="GW674" s="4"/>
      <c r="GX674" s="1"/>
      <c r="GY674" s="4"/>
    </row>
    <row r="675" spans="1:207" s="8" customFormat="1" x14ac:dyDescent="0.25">
      <c r="A675" s="4"/>
      <c r="B675" s="4"/>
      <c r="C675" s="4"/>
      <c r="D675" s="30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6"/>
      <c r="BM675" s="5"/>
      <c r="BN675" s="4"/>
      <c r="BO675" s="7"/>
      <c r="BP675" s="7"/>
      <c r="BQ675" s="4"/>
      <c r="BR675" s="5"/>
      <c r="BS675" s="5"/>
      <c r="BT675" s="1"/>
      <c r="BU675" s="5"/>
      <c r="BV675" s="1"/>
      <c r="BW675" s="5"/>
      <c r="BX675" s="5"/>
      <c r="BY675" s="5"/>
      <c r="BZ675" s="1"/>
      <c r="CA675" s="5"/>
      <c r="CB675" s="1"/>
      <c r="CC675" s="5"/>
      <c r="CD675" s="5"/>
      <c r="CE675" s="5"/>
      <c r="CF675" s="1"/>
      <c r="CG675" s="5"/>
      <c r="CH675" s="1"/>
      <c r="CI675" s="5"/>
      <c r="CJ675" s="5"/>
      <c r="CK675" s="5"/>
      <c r="CL675" s="1"/>
      <c r="CM675" s="5"/>
      <c r="CN675" s="1"/>
      <c r="CO675" s="5"/>
      <c r="CP675" s="5"/>
      <c r="CQ675" s="5"/>
      <c r="CR675" s="1"/>
      <c r="CS675" s="5"/>
      <c r="CT675" s="1"/>
      <c r="CU675" s="5"/>
      <c r="CV675" s="5"/>
      <c r="CW675" s="5"/>
      <c r="CX675" s="1"/>
      <c r="CY675" s="5"/>
      <c r="CZ675" s="1"/>
      <c r="DA675" s="5"/>
      <c r="DB675" s="5"/>
      <c r="DC675" s="5"/>
      <c r="DD675" s="1"/>
      <c r="DE675" s="5"/>
      <c r="DF675" s="1"/>
      <c r="DG675" s="5"/>
      <c r="DH675" s="5"/>
      <c r="DI675" s="5"/>
      <c r="DJ675" s="1"/>
      <c r="DK675" s="5"/>
      <c r="DL675" s="1"/>
      <c r="DM675" s="5"/>
      <c r="DN675" s="5"/>
      <c r="DO675" s="5"/>
      <c r="DP675" s="1"/>
      <c r="DQ675" s="5"/>
      <c r="DR675" s="1"/>
      <c r="DS675" s="5"/>
      <c r="DT675" s="5"/>
      <c r="DU675" s="5"/>
      <c r="DV675" s="1"/>
      <c r="DW675" s="5"/>
      <c r="DX675" s="1"/>
      <c r="DY675" s="5"/>
      <c r="DZ675" s="5"/>
      <c r="EA675" s="5"/>
      <c r="EB675" s="1"/>
      <c r="EC675" s="5"/>
      <c r="ED675" s="1"/>
      <c r="EE675" s="5"/>
      <c r="EF675" s="5"/>
      <c r="EG675" s="5"/>
      <c r="EH675" s="1"/>
      <c r="EI675" s="5"/>
      <c r="EJ675" s="1"/>
      <c r="EK675" s="5"/>
      <c r="EL675" s="5"/>
      <c r="EM675" s="5"/>
      <c r="EN675" s="1"/>
      <c r="EO675" s="5"/>
      <c r="EP675" s="1"/>
      <c r="EQ675" s="5"/>
      <c r="ER675" s="5"/>
      <c r="ES675" s="5"/>
      <c r="ET675" s="1"/>
      <c r="EU675" s="5"/>
      <c r="EV675" s="1"/>
      <c r="EW675" s="5"/>
      <c r="EX675" s="5"/>
      <c r="EY675" s="5"/>
      <c r="EZ675" s="1"/>
      <c r="FA675" s="5"/>
      <c r="FB675" s="1"/>
      <c r="FC675" s="5"/>
      <c r="FD675" s="4"/>
      <c r="FE675" s="4"/>
      <c r="FF675" s="1"/>
      <c r="FG675" s="4"/>
      <c r="FH675" s="1"/>
      <c r="FI675" s="4"/>
      <c r="FJ675" s="4"/>
      <c r="FK675" s="4"/>
      <c r="FL675" s="1"/>
      <c r="FM675" s="4"/>
      <c r="FN675" s="1"/>
      <c r="FO675" s="4"/>
      <c r="FP675" s="4"/>
      <c r="FQ675" s="4"/>
      <c r="FR675" s="1"/>
      <c r="FS675" s="4"/>
      <c r="FT675" s="1"/>
      <c r="FU675" s="4"/>
      <c r="FV675" s="4"/>
      <c r="FW675" s="4"/>
      <c r="FX675" s="1"/>
      <c r="FY675" s="4"/>
      <c r="FZ675" s="1"/>
      <c r="GA675" s="4"/>
      <c r="GB675" s="4"/>
      <c r="GC675" s="4"/>
      <c r="GD675" s="1"/>
      <c r="GE675" s="4"/>
      <c r="GF675" s="1"/>
      <c r="GG675" s="4"/>
      <c r="GH675" s="4"/>
      <c r="GI675" s="4"/>
      <c r="GJ675" s="1"/>
      <c r="GK675" s="4"/>
      <c r="GL675" s="1"/>
      <c r="GM675" s="4"/>
      <c r="GN675" s="4"/>
      <c r="GO675" s="4"/>
      <c r="GP675" s="1"/>
      <c r="GQ675" s="4"/>
      <c r="GR675" s="1"/>
      <c r="GS675" s="4"/>
      <c r="GT675" s="4"/>
      <c r="GU675" s="4"/>
      <c r="GV675" s="1"/>
      <c r="GW675" s="4"/>
      <c r="GX675" s="1"/>
      <c r="GY675" s="4"/>
    </row>
    <row r="676" spans="1:207" s="8" customFormat="1" x14ac:dyDescent="0.25">
      <c r="A676" s="4"/>
      <c r="B676" s="4"/>
      <c r="C676" s="4"/>
      <c r="D676" s="30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6"/>
      <c r="BM676" s="5"/>
      <c r="BN676" s="4"/>
      <c r="BO676" s="7"/>
      <c r="BP676" s="7"/>
      <c r="BQ676" s="4"/>
      <c r="BR676" s="5"/>
      <c r="BS676" s="5"/>
      <c r="BT676" s="1"/>
      <c r="BU676" s="5"/>
      <c r="BV676" s="1"/>
      <c r="BW676" s="5"/>
      <c r="BX676" s="5"/>
      <c r="BY676" s="5"/>
      <c r="BZ676" s="1"/>
      <c r="CA676" s="5"/>
      <c r="CB676" s="1"/>
      <c r="CC676" s="5"/>
      <c r="CD676" s="5"/>
      <c r="CE676" s="5"/>
      <c r="CF676" s="1"/>
      <c r="CG676" s="5"/>
      <c r="CH676" s="1"/>
      <c r="CI676" s="5"/>
      <c r="CJ676" s="5"/>
      <c r="CK676" s="5"/>
      <c r="CL676" s="1"/>
      <c r="CM676" s="5"/>
      <c r="CN676" s="1"/>
      <c r="CO676" s="5"/>
      <c r="CP676" s="5"/>
      <c r="CQ676" s="5"/>
      <c r="CR676" s="1"/>
      <c r="CS676" s="5"/>
      <c r="CT676" s="1"/>
      <c r="CU676" s="5"/>
      <c r="CV676" s="5"/>
      <c r="CW676" s="5"/>
      <c r="CX676" s="1"/>
      <c r="CY676" s="5"/>
      <c r="CZ676" s="1"/>
      <c r="DA676" s="5"/>
      <c r="DB676" s="5"/>
      <c r="DC676" s="5"/>
      <c r="DD676" s="1"/>
      <c r="DE676" s="5"/>
      <c r="DF676" s="1"/>
      <c r="DG676" s="5"/>
      <c r="DH676" s="5"/>
      <c r="DI676" s="5"/>
      <c r="DJ676" s="1"/>
      <c r="DK676" s="5"/>
      <c r="DL676" s="1"/>
      <c r="DM676" s="5"/>
      <c r="DN676" s="5"/>
      <c r="DO676" s="5"/>
      <c r="DP676" s="1"/>
      <c r="DQ676" s="5"/>
      <c r="DR676" s="1"/>
      <c r="DS676" s="5"/>
      <c r="DT676" s="5"/>
      <c r="DU676" s="5"/>
      <c r="DV676" s="1"/>
      <c r="DW676" s="5"/>
      <c r="DX676" s="1"/>
      <c r="DY676" s="5"/>
      <c r="DZ676" s="5"/>
      <c r="EA676" s="5"/>
      <c r="EB676" s="1"/>
      <c r="EC676" s="5"/>
      <c r="ED676" s="1"/>
      <c r="EE676" s="5"/>
      <c r="EF676" s="5"/>
      <c r="EG676" s="5"/>
      <c r="EH676" s="1"/>
      <c r="EI676" s="5"/>
      <c r="EJ676" s="1"/>
      <c r="EK676" s="5"/>
      <c r="EL676" s="5"/>
      <c r="EM676" s="5"/>
      <c r="EN676" s="1"/>
      <c r="EO676" s="5"/>
      <c r="EP676" s="1"/>
      <c r="EQ676" s="5"/>
      <c r="ER676" s="5"/>
      <c r="ES676" s="5"/>
      <c r="ET676" s="1"/>
      <c r="EU676" s="5"/>
      <c r="EV676" s="1"/>
      <c r="EW676" s="5"/>
      <c r="EX676" s="5"/>
      <c r="EY676" s="5"/>
      <c r="EZ676" s="1"/>
      <c r="FA676" s="5"/>
      <c r="FB676" s="1"/>
      <c r="FC676" s="5"/>
      <c r="FD676" s="4"/>
      <c r="FE676" s="4"/>
      <c r="FF676" s="1"/>
      <c r="FG676" s="4"/>
      <c r="FH676" s="1"/>
      <c r="FI676" s="4"/>
      <c r="FJ676" s="4"/>
      <c r="FK676" s="4"/>
      <c r="FL676" s="1"/>
      <c r="FM676" s="4"/>
      <c r="FN676" s="1"/>
      <c r="FO676" s="4"/>
      <c r="FP676" s="4"/>
      <c r="FQ676" s="4"/>
      <c r="FR676" s="1"/>
      <c r="FS676" s="4"/>
      <c r="FT676" s="1"/>
      <c r="FU676" s="4"/>
      <c r="FV676" s="4"/>
      <c r="FW676" s="4"/>
      <c r="FX676" s="1"/>
      <c r="FY676" s="4"/>
      <c r="FZ676" s="1"/>
      <c r="GA676" s="4"/>
      <c r="GB676" s="4"/>
      <c r="GC676" s="4"/>
      <c r="GD676" s="1"/>
      <c r="GE676" s="4"/>
      <c r="GF676" s="1"/>
      <c r="GG676" s="4"/>
      <c r="GH676" s="4"/>
      <c r="GI676" s="4"/>
      <c r="GJ676" s="1"/>
      <c r="GK676" s="4"/>
      <c r="GL676" s="1"/>
      <c r="GM676" s="4"/>
      <c r="GN676" s="4"/>
      <c r="GO676" s="4"/>
      <c r="GP676" s="1"/>
      <c r="GQ676" s="4"/>
      <c r="GR676" s="1"/>
      <c r="GS676" s="4"/>
      <c r="GT676" s="4"/>
      <c r="GU676" s="4"/>
      <c r="GV676" s="1"/>
      <c r="GW676" s="4"/>
      <c r="GX676" s="1"/>
      <c r="GY676" s="4"/>
    </row>
    <row r="677" spans="1:207" s="8" customFormat="1" x14ac:dyDescent="0.25">
      <c r="A677" s="4"/>
      <c r="B677" s="4"/>
      <c r="C677" s="4"/>
      <c r="D677" s="30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6"/>
      <c r="BM677" s="5"/>
      <c r="BN677" s="4"/>
      <c r="BO677" s="7"/>
      <c r="BP677" s="7"/>
      <c r="BQ677" s="4"/>
      <c r="BR677" s="5"/>
      <c r="BS677" s="5"/>
      <c r="BT677" s="1"/>
      <c r="BU677" s="5"/>
      <c r="BV677" s="1"/>
      <c r="BW677" s="5"/>
      <c r="BX677" s="5"/>
      <c r="BY677" s="5"/>
      <c r="BZ677" s="1"/>
      <c r="CA677" s="5"/>
      <c r="CB677" s="1"/>
      <c r="CC677" s="5"/>
      <c r="CD677" s="5"/>
      <c r="CE677" s="5"/>
      <c r="CF677" s="1"/>
      <c r="CG677" s="5"/>
      <c r="CH677" s="1"/>
      <c r="CI677" s="5"/>
      <c r="CJ677" s="5"/>
      <c r="CK677" s="5"/>
      <c r="CL677" s="1"/>
      <c r="CM677" s="5"/>
      <c r="CN677" s="1"/>
      <c r="CO677" s="5"/>
      <c r="CP677" s="5"/>
      <c r="CQ677" s="5"/>
      <c r="CR677" s="1"/>
      <c r="CS677" s="5"/>
      <c r="CT677" s="1"/>
      <c r="CU677" s="5"/>
      <c r="CV677" s="5"/>
      <c r="CW677" s="5"/>
      <c r="CX677" s="1"/>
      <c r="CY677" s="5"/>
      <c r="CZ677" s="1"/>
      <c r="DA677" s="5"/>
      <c r="DB677" s="5"/>
      <c r="DC677" s="5"/>
      <c r="DD677" s="1"/>
      <c r="DE677" s="5"/>
      <c r="DF677" s="1"/>
      <c r="DG677" s="5"/>
      <c r="DH677" s="5"/>
      <c r="DI677" s="5"/>
      <c r="DJ677" s="1"/>
      <c r="DK677" s="5"/>
      <c r="DL677" s="1"/>
      <c r="DM677" s="5"/>
      <c r="DN677" s="5"/>
      <c r="DO677" s="5"/>
      <c r="DP677" s="1"/>
      <c r="DQ677" s="5"/>
      <c r="DR677" s="1"/>
      <c r="DS677" s="5"/>
      <c r="DT677" s="5"/>
      <c r="DU677" s="5"/>
      <c r="DV677" s="1"/>
      <c r="DW677" s="5"/>
      <c r="DX677" s="1"/>
      <c r="DY677" s="5"/>
      <c r="DZ677" s="5"/>
      <c r="EA677" s="5"/>
      <c r="EB677" s="1"/>
      <c r="EC677" s="5"/>
      <c r="ED677" s="1"/>
      <c r="EE677" s="5"/>
      <c r="EF677" s="5"/>
      <c r="EG677" s="5"/>
      <c r="EH677" s="1"/>
      <c r="EI677" s="5"/>
      <c r="EJ677" s="1"/>
      <c r="EK677" s="5"/>
      <c r="EL677" s="5"/>
      <c r="EM677" s="5"/>
      <c r="EN677" s="1"/>
      <c r="EO677" s="5"/>
      <c r="EP677" s="1"/>
      <c r="EQ677" s="5"/>
      <c r="ER677" s="5"/>
      <c r="ES677" s="5"/>
      <c r="ET677" s="1"/>
      <c r="EU677" s="5"/>
      <c r="EV677" s="1"/>
      <c r="EW677" s="5"/>
      <c r="EX677" s="5"/>
      <c r="EY677" s="5"/>
      <c r="EZ677" s="1"/>
      <c r="FA677" s="5"/>
      <c r="FB677" s="1"/>
      <c r="FC677" s="5"/>
      <c r="FD677" s="4"/>
      <c r="FE677" s="4"/>
      <c r="FF677" s="1"/>
      <c r="FG677" s="4"/>
      <c r="FH677" s="1"/>
      <c r="FI677" s="4"/>
      <c r="FJ677" s="4"/>
      <c r="FK677" s="4"/>
      <c r="FL677" s="1"/>
      <c r="FM677" s="4"/>
      <c r="FN677" s="1"/>
      <c r="FO677" s="4"/>
      <c r="FP677" s="4"/>
      <c r="FQ677" s="4"/>
      <c r="FR677" s="1"/>
      <c r="FS677" s="4"/>
      <c r="FT677" s="1"/>
      <c r="FU677" s="4"/>
      <c r="FV677" s="4"/>
      <c r="FW677" s="4"/>
      <c r="FX677" s="1"/>
      <c r="FY677" s="4"/>
      <c r="FZ677" s="1"/>
      <c r="GA677" s="4"/>
      <c r="GB677" s="4"/>
      <c r="GC677" s="4"/>
      <c r="GD677" s="1"/>
      <c r="GE677" s="4"/>
      <c r="GF677" s="1"/>
      <c r="GG677" s="4"/>
      <c r="GH677" s="4"/>
      <c r="GI677" s="4"/>
      <c r="GJ677" s="1"/>
      <c r="GK677" s="4"/>
      <c r="GL677" s="1"/>
      <c r="GM677" s="4"/>
      <c r="GN677" s="4"/>
      <c r="GO677" s="4"/>
      <c r="GP677" s="1"/>
      <c r="GQ677" s="4"/>
      <c r="GR677" s="1"/>
      <c r="GS677" s="4"/>
      <c r="GT677" s="4"/>
      <c r="GU677" s="4"/>
      <c r="GV677" s="1"/>
      <c r="GW677" s="4"/>
      <c r="GX677" s="1"/>
      <c r="GY677" s="4"/>
    </row>
    <row r="678" spans="1:207" s="8" customFormat="1" x14ac:dyDescent="0.25">
      <c r="A678" s="4"/>
      <c r="B678" s="4"/>
      <c r="C678" s="4"/>
      <c r="D678" s="30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6"/>
      <c r="BM678" s="5"/>
      <c r="BN678" s="4"/>
      <c r="BO678" s="7"/>
      <c r="BP678" s="7"/>
      <c r="BQ678" s="4"/>
      <c r="BR678" s="5"/>
      <c r="BS678" s="5"/>
      <c r="BT678" s="1"/>
      <c r="BU678" s="5"/>
      <c r="BV678" s="1"/>
      <c r="BW678" s="5"/>
      <c r="BX678" s="5"/>
      <c r="BY678" s="5"/>
      <c r="BZ678" s="1"/>
      <c r="CA678" s="5"/>
      <c r="CB678" s="1"/>
      <c r="CC678" s="5"/>
      <c r="CD678" s="5"/>
      <c r="CE678" s="5"/>
      <c r="CF678" s="1"/>
      <c r="CG678" s="5"/>
      <c r="CH678" s="1"/>
      <c r="CI678" s="5"/>
      <c r="CJ678" s="5"/>
      <c r="CK678" s="5"/>
      <c r="CL678" s="1"/>
      <c r="CM678" s="5"/>
      <c r="CN678" s="1"/>
      <c r="CO678" s="5"/>
      <c r="CP678" s="5"/>
      <c r="CQ678" s="5"/>
      <c r="CR678" s="1"/>
      <c r="CS678" s="5"/>
      <c r="CT678" s="1"/>
      <c r="CU678" s="5"/>
      <c r="CV678" s="5"/>
      <c r="CW678" s="5"/>
      <c r="CX678" s="1"/>
      <c r="CY678" s="5"/>
      <c r="CZ678" s="1"/>
      <c r="DA678" s="5"/>
      <c r="DB678" s="5"/>
      <c r="DC678" s="5"/>
      <c r="DD678" s="1"/>
      <c r="DE678" s="5"/>
      <c r="DF678" s="1"/>
      <c r="DG678" s="5"/>
      <c r="DH678" s="5"/>
      <c r="DI678" s="5"/>
      <c r="DJ678" s="1"/>
      <c r="DK678" s="5"/>
      <c r="DL678" s="1"/>
      <c r="DM678" s="5"/>
      <c r="DN678" s="5"/>
      <c r="DO678" s="5"/>
      <c r="DP678" s="1"/>
      <c r="DQ678" s="5"/>
      <c r="DR678" s="1"/>
      <c r="DS678" s="5"/>
      <c r="DT678" s="5"/>
      <c r="DU678" s="5"/>
      <c r="DV678" s="1"/>
      <c r="DW678" s="5"/>
      <c r="DX678" s="1"/>
      <c r="DY678" s="5"/>
      <c r="DZ678" s="5"/>
      <c r="EA678" s="5"/>
      <c r="EB678" s="1"/>
      <c r="EC678" s="5"/>
      <c r="ED678" s="1"/>
      <c r="EE678" s="5"/>
      <c r="EF678" s="5"/>
      <c r="EG678" s="5"/>
      <c r="EH678" s="1"/>
      <c r="EI678" s="5"/>
      <c r="EJ678" s="1"/>
      <c r="EK678" s="5"/>
      <c r="EL678" s="5"/>
      <c r="EM678" s="5"/>
      <c r="EN678" s="1"/>
      <c r="EO678" s="5"/>
      <c r="EP678" s="1"/>
      <c r="EQ678" s="5"/>
      <c r="ER678" s="5"/>
      <c r="ES678" s="5"/>
      <c r="ET678" s="1"/>
      <c r="EU678" s="5"/>
      <c r="EV678" s="1"/>
      <c r="EW678" s="5"/>
      <c r="EX678" s="5"/>
      <c r="EY678" s="5"/>
      <c r="EZ678" s="1"/>
      <c r="FA678" s="5"/>
      <c r="FB678" s="1"/>
      <c r="FC678" s="5"/>
      <c r="FD678" s="4"/>
      <c r="FE678" s="4"/>
      <c r="FF678" s="1"/>
      <c r="FG678" s="4"/>
      <c r="FH678" s="1"/>
      <c r="FI678" s="4"/>
      <c r="FJ678" s="4"/>
      <c r="FK678" s="4"/>
      <c r="FL678" s="1"/>
      <c r="FM678" s="4"/>
      <c r="FN678" s="1"/>
      <c r="FO678" s="4"/>
      <c r="FP678" s="4"/>
      <c r="FQ678" s="4"/>
      <c r="FR678" s="1"/>
      <c r="FS678" s="4"/>
      <c r="FT678" s="1"/>
      <c r="FU678" s="4"/>
      <c r="FV678" s="4"/>
      <c r="FW678" s="4"/>
      <c r="FX678" s="1"/>
      <c r="FY678" s="4"/>
      <c r="FZ678" s="1"/>
      <c r="GA678" s="4"/>
      <c r="GB678" s="4"/>
      <c r="GC678" s="4"/>
      <c r="GD678" s="1"/>
      <c r="GE678" s="4"/>
      <c r="GF678" s="1"/>
      <c r="GG678" s="4"/>
      <c r="GH678" s="4"/>
      <c r="GI678" s="4"/>
      <c r="GJ678" s="1"/>
      <c r="GK678" s="4"/>
      <c r="GL678" s="1"/>
      <c r="GM678" s="4"/>
      <c r="GN678" s="4"/>
      <c r="GO678" s="4"/>
      <c r="GP678" s="1"/>
      <c r="GQ678" s="4"/>
      <c r="GR678" s="1"/>
      <c r="GS678" s="4"/>
      <c r="GT678" s="4"/>
      <c r="GU678" s="4"/>
      <c r="GV678" s="1"/>
      <c r="GW678" s="4"/>
      <c r="GX678" s="1"/>
      <c r="GY678" s="4"/>
    </row>
    <row r="679" spans="1:207" s="8" customFormat="1" x14ac:dyDescent="0.25">
      <c r="A679" s="4"/>
      <c r="B679" s="4"/>
      <c r="C679" s="4"/>
      <c r="D679" s="30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6"/>
      <c r="BM679" s="5"/>
      <c r="BN679" s="4"/>
      <c r="BO679" s="7"/>
      <c r="BP679" s="7"/>
      <c r="BQ679" s="4"/>
      <c r="BR679" s="5"/>
      <c r="BS679" s="5"/>
      <c r="BT679" s="1"/>
      <c r="BU679" s="5"/>
      <c r="BV679" s="1"/>
      <c r="BW679" s="5"/>
      <c r="BX679" s="5"/>
      <c r="BY679" s="5"/>
      <c r="BZ679" s="1"/>
      <c r="CA679" s="5"/>
      <c r="CB679" s="1"/>
      <c r="CC679" s="5"/>
      <c r="CD679" s="5"/>
      <c r="CE679" s="5"/>
      <c r="CF679" s="1"/>
      <c r="CG679" s="5"/>
      <c r="CH679" s="1"/>
      <c r="CI679" s="5"/>
      <c r="CJ679" s="5"/>
      <c r="CK679" s="5"/>
      <c r="CL679" s="1"/>
      <c r="CM679" s="5"/>
      <c r="CN679" s="1"/>
      <c r="CO679" s="5"/>
      <c r="CP679" s="5"/>
      <c r="CQ679" s="5"/>
      <c r="CR679" s="1"/>
      <c r="CS679" s="5"/>
      <c r="CT679" s="1"/>
      <c r="CU679" s="5"/>
      <c r="CV679" s="5"/>
      <c r="CW679" s="5"/>
      <c r="CX679" s="1"/>
      <c r="CY679" s="5"/>
      <c r="CZ679" s="1"/>
      <c r="DA679" s="5"/>
      <c r="DB679" s="5"/>
      <c r="DC679" s="5"/>
      <c r="DD679" s="1"/>
      <c r="DE679" s="5"/>
      <c r="DF679" s="1"/>
      <c r="DG679" s="5"/>
      <c r="DH679" s="5"/>
      <c r="DI679" s="5"/>
      <c r="DJ679" s="1"/>
      <c r="DK679" s="5"/>
      <c r="DL679" s="1"/>
      <c r="DM679" s="5"/>
      <c r="DN679" s="5"/>
      <c r="DO679" s="5"/>
      <c r="DP679" s="1"/>
      <c r="DQ679" s="5"/>
      <c r="DR679" s="1"/>
      <c r="DS679" s="5"/>
      <c r="DT679" s="5"/>
      <c r="DU679" s="5"/>
      <c r="DV679" s="1"/>
      <c r="DW679" s="5"/>
      <c r="DX679" s="1"/>
      <c r="DY679" s="5"/>
      <c r="DZ679" s="5"/>
      <c r="EA679" s="5"/>
      <c r="EB679" s="1"/>
      <c r="EC679" s="5"/>
      <c r="ED679" s="1"/>
      <c r="EE679" s="5"/>
      <c r="EF679" s="5"/>
      <c r="EG679" s="5"/>
      <c r="EH679" s="1"/>
      <c r="EI679" s="5"/>
      <c r="EJ679" s="1"/>
      <c r="EK679" s="5"/>
      <c r="EL679" s="5"/>
      <c r="EM679" s="5"/>
      <c r="EN679" s="1"/>
      <c r="EO679" s="5"/>
      <c r="EP679" s="1"/>
      <c r="EQ679" s="5"/>
      <c r="ER679" s="5"/>
      <c r="ES679" s="5"/>
      <c r="ET679" s="1"/>
      <c r="EU679" s="5"/>
      <c r="EV679" s="1"/>
      <c r="EW679" s="5"/>
      <c r="EX679" s="5"/>
      <c r="EY679" s="5"/>
      <c r="EZ679" s="1"/>
      <c r="FA679" s="5"/>
      <c r="FB679" s="1"/>
      <c r="FC679" s="5"/>
      <c r="FD679" s="4"/>
      <c r="FE679" s="4"/>
      <c r="FF679" s="1"/>
      <c r="FG679" s="4"/>
      <c r="FH679" s="1"/>
      <c r="FI679" s="4"/>
      <c r="FJ679" s="4"/>
      <c r="FK679" s="4"/>
      <c r="FL679" s="1"/>
      <c r="FM679" s="4"/>
      <c r="FN679" s="1"/>
      <c r="FO679" s="4"/>
      <c r="FP679" s="4"/>
      <c r="FQ679" s="4"/>
      <c r="FR679" s="1"/>
      <c r="FS679" s="4"/>
      <c r="FT679" s="1"/>
      <c r="FU679" s="4"/>
      <c r="FV679" s="4"/>
      <c r="FW679" s="4"/>
      <c r="FX679" s="1"/>
      <c r="FY679" s="4"/>
      <c r="FZ679" s="1"/>
      <c r="GA679" s="4"/>
      <c r="GB679" s="4"/>
      <c r="GC679" s="4"/>
      <c r="GD679" s="1"/>
      <c r="GE679" s="4"/>
      <c r="GF679" s="1"/>
      <c r="GG679" s="4"/>
      <c r="GH679" s="4"/>
      <c r="GI679" s="4"/>
      <c r="GJ679" s="1"/>
      <c r="GK679" s="4"/>
      <c r="GL679" s="1"/>
      <c r="GM679" s="4"/>
      <c r="GN679" s="4"/>
      <c r="GO679" s="4"/>
      <c r="GP679" s="1"/>
      <c r="GQ679" s="4"/>
      <c r="GR679" s="1"/>
      <c r="GS679" s="4"/>
      <c r="GT679" s="4"/>
      <c r="GU679" s="4"/>
      <c r="GV679" s="1"/>
      <c r="GW679" s="4"/>
      <c r="GX679" s="1"/>
      <c r="GY679" s="4"/>
    </row>
    <row r="680" spans="1:207" s="8" customFormat="1" x14ac:dyDescent="0.25">
      <c r="A680" s="4"/>
      <c r="B680" s="4"/>
      <c r="C680" s="4"/>
      <c r="D680" s="30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6"/>
      <c r="BM680" s="5"/>
      <c r="BN680" s="4"/>
      <c r="BO680" s="7"/>
      <c r="BP680" s="7"/>
      <c r="BQ680" s="4"/>
      <c r="BR680" s="5"/>
      <c r="BS680" s="5"/>
      <c r="BT680" s="1"/>
      <c r="BU680" s="5"/>
      <c r="BV680" s="1"/>
      <c r="BW680" s="5"/>
      <c r="BX680" s="5"/>
      <c r="BY680" s="5"/>
      <c r="BZ680" s="1"/>
      <c r="CA680" s="5"/>
      <c r="CB680" s="1"/>
      <c r="CC680" s="5"/>
      <c r="CD680" s="5"/>
      <c r="CE680" s="5"/>
      <c r="CF680" s="1"/>
      <c r="CG680" s="5"/>
      <c r="CH680" s="1"/>
      <c r="CI680" s="5"/>
      <c r="CJ680" s="5"/>
      <c r="CK680" s="5"/>
      <c r="CL680" s="1"/>
      <c r="CM680" s="5"/>
      <c r="CN680" s="1"/>
      <c r="CO680" s="5"/>
      <c r="CP680" s="5"/>
      <c r="CQ680" s="5"/>
      <c r="CR680" s="1"/>
      <c r="CS680" s="5"/>
      <c r="CT680" s="1"/>
      <c r="CU680" s="5"/>
      <c r="CV680" s="5"/>
      <c r="CW680" s="5"/>
      <c r="CX680" s="1"/>
      <c r="CY680" s="5"/>
      <c r="CZ680" s="1"/>
      <c r="DA680" s="5"/>
      <c r="DB680" s="5"/>
      <c r="DC680" s="5"/>
      <c r="DD680" s="1"/>
      <c r="DE680" s="5"/>
      <c r="DF680" s="1"/>
      <c r="DG680" s="5"/>
      <c r="DH680" s="5"/>
      <c r="DI680" s="5"/>
      <c r="DJ680" s="1"/>
      <c r="DK680" s="5"/>
      <c r="DL680" s="1"/>
      <c r="DM680" s="5"/>
      <c r="DN680" s="5"/>
      <c r="DO680" s="5"/>
      <c r="DP680" s="1"/>
      <c r="DQ680" s="5"/>
      <c r="DR680" s="1"/>
      <c r="DS680" s="5"/>
      <c r="DT680" s="5"/>
      <c r="DU680" s="5"/>
      <c r="DV680" s="1"/>
      <c r="DW680" s="5"/>
      <c r="DX680" s="1"/>
      <c r="DY680" s="5"/>
      <c r="DZ680" s="5"/>
      <c r="EA680" s="5"/>
      <c r="EB680" s="1"/>
      <c r="EC680" s="5"/>
      <c r="ED680" s="1"/>
      <c r="EE680" s="5"/>
      <c r="EF680" s="5"/>
      <c r="EG680" s="5"/>
      <c r="EH680" s="1"/>
      <c r="EI680" s="5"/>
      <c r="EJ680" s="1"/>
      <c r="EK680" s="5"/>
      <c r="EL680" s="5"/>
      <c r="EM680" s="5"/>
      <c r="EN680" s="1"/>
      <c r="EO680" s="5"/>
      <c r="EP680" s="1"/>
      <c r="EQ680" s="5"/>
      <c r="ER680" s="5"/>
      <c r="ES680" s="5"/>
      <c r="ET680" s="1"/>
      <c r="EU680" s="5"/>
      <c r="EV680" s="1"/>
      <c r="EW680" s="5"/>
      <c r="EX680" s="5"/>
      <c r="EY680" s="5"/>
      <c r="EZ680" s="1"/>
      <c r="FA680" s="5"/>
      <c r="FB680" s="1"/>
      <c r="FC680" s="5"/>
      <c r="FD680" s="4"/>
      <c r="FE680" s="4"/>
      <c r="FF680" s="1"/>
      <c r="FG680" s="4"/>
      <c r="FH680" s="1"/>
      <c r="FI680" s="4"/>
      <c r="FJ680" s="4"/>
      <c r="FK680" s="4"/>
      <c r="FL680" s="1"/>
      <c r="FM680" s="4"/>
      <c r="FN680" s="1"/>
      <c r="FO680" s="4"/>
      <c r="FP680" s="4"/>
      <c r="FQ680" s="4"/>
      <c r="FR680" s="1"/>
      <c r="FS680" s="4"/>
      <c r="FT680" s="1"/>
      <c r="FU680" s="4"/>
      <c r="FV680" s="4"/>
      <c r="FW680" s="4"/>
      <c r="FX680" s="1"/>
      <c r="FY680" s="4"/>
      <c r="FZ680" s="1"/>
      <c r="GA680" s="4"/>
      <c r="GB680" s="4"/>
      <c r="GC680" s="4"/>
      <c r="GD680" s="1"/>
      <c r="GE680" s="4"/>
      <c r="GF680" s="1"/>
      <c r="GG680" s="4"/>
      <c r="GH680" s="4"/>
      <c r="GI680" s="4"/>
      <c r="GJ680" s="1"/>
      <c r="GK680" s="4"/>
      <c r="GL680" s="1"/>
      <c r="GM680" s="4"/>
      <c r="GN680" s="4"/>
      <c r="GO680" s="4"/>
      <c r="GP680" s="1"/>
      <c r="GQ680" s="4"/>
      <c r="GR680" s="1"/>
      <c r="GS680" s="4"/>
      <c r="GT680" s="4"/>
      <c r="GU680" s="4"/>
      <c r="GV680" s="1"/>
      <c r="GW680" s="4"/>
      <c r="GX680" s="1"/>
      <c r="GY680" s="4"/>
    </row>
    <row r="681" spans="1:207" s="8" customFormat="1" x14ac:dyDescent="0.25">
      <c r="A681" s="4"/>
      <c r="B681" s="4"/>
      <c r="C681" s="4"/>
      <c r="D681" s="30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6"/>
      <c r="BM681" s="5"/>
      <c r="BN681" s="4"/>
      <c r="BO681" s="7"/>
      <c r="BP681" s="7"/>
      <c r="BQ681" s="4"/>
      <c r="BR681" s="5"/>
      <c r="BS681" s="5"/>
      <c r="BT681" s="1"/>
      <c r="BU681" s="5"/>
      <c r="BV681" s="1"/>
      <c r="BW681" s="5"/>
      <c r="BX681" s="5"/>
      <c r="BY681" s="5"/>
      <c r="BZ681" s="1"/>
      <c r="CA681" s="5"/>
      <c r="CB681" s="1"/>
      <c r="CC681" s="5"/>
      <c r="CD681" s="5"/>
      <c r="CE681" s="5"/>
      <c r="CF681" s="1"/>
      <c r="CG681" s="5"/>
      <c r="CH681" s="1"/>
      <c r="CI681" s="5"/>
      <c r="CJ681" s="5"/>
      <c r="CK681" s="5"/>
      <c r="CL681" s="1"/>
      <c r="CM681" s="5"/>
      <c r="CN681" s="1"/>
      <c r="CO681" s="5"/>
      <c r="CP681" s="5"/>
      <c r="CQ681" s="5"/>
      <c r="CR681" s="1"/>
      <c r="CS681" s="5"/>
      <c r="CT681" s="1"/>
      <c r="CU681" s="5"/>
      <c r="CV681" s="5"/>
      <c r="CW681" s="5"/>
      <c r="CX681" s="1"/>
      <c r="CY681" s="5"/>
      <c r="CZ681" s="1"/>
      <c r="DA681" s="5"/>
      <c r="DB681" s="5"/>
      <c r="DC681" s="5"/>
      <c r="DD681" s="1"/>
      <c r="DE681" s="5"/>
      <c r="DF681" s="1"/>
      <c r="DG681" s="5"/>
      <c r="DH681" s="5"/>
      <c r="DI681" s="5"/>
      <c r="DJ681" s="1"/>
      <c r="DK681" s="5"/>
      <c r="DL681" s="1"/>
      <c r="DM681" s="5"/>
      <c r="DN681" s="5"/>
      <c r="DO681" s="5"/>
      <c r="DP681" s="1"/>
      <c r="DQ681" s="5"/>
      <c r="DR681" s="1"/>
      <c r="DS681" s="5"/>
      <c r="DT681" s="5"/>
      <c r="DU681" s="5"/>
      <c r="DV681" s="1"/>
      <c r="DW681" s="5"/>
      <c r="DX681" s="1"/>
      <c r="DY681" s="5"/>
      <c r="DZ681" s="5"/>
      <c r="EA681" s="5"/>
      <c r="EB681" s="1"/>
      <c r="EC681" s="5"/>
      <c r="ED681" s="1"/>
      <c r="EE681" s="5"/>
      <c r="EF681" s="5"/>
      <c r="EG681" s="5"/>
      <c r="EH681" s="1"/>
      <c r="EI681" s="5"/>
      <c r="EJ681" s="1"/>
      <c r="EK681" s="5"/>
      <c r="EL681" s="5"/>
      <c r="EM681" s="5"/>
      <c r="EN681" s="1"/>
      <c r="EO681" s="5"/>
      <c r="EP681" s="1"/>
      <c r="EQ681" s="5"/>
      <c r="ER681" s="5"/>
      <c r="ES681" s="5"/>
      <c r="ET681" s="1"/>
      <c r="EU681" s="5"/>
      <c r="EV681" s="1"/>
      <c r="EW681" s="5"/>
      <c r="EX681" s="5"/>
      <c r="EY681" s="5"/>
      <c r="EZ681" s="1"/>
      <c r="FA681" s="5"/>
      <c r="FB681" s="1"/>
      <c r="FC681" s="5"/>
      <c r="FD681" s="4"/>
      <c r="FE681" s="4"/>
      <c r="FF681" s="1"/>
      <c r="FG681" s="4"/>
      <c r="FH681" s="1"/>
      <c r="FI681" s="4"/>
      <c r="FJ681" s="4"/>
      <c r="FK681" s="4"/>
      <c r="FL681" s="1"/>
      <c r="FM681" s="4"/>
      <c r="FN681" s="1"/>
      <c r="FO681" s="4"/>
      <c r="FP681" s="4"/>
      <c r="FQ681" s="4"/>
      <c r="FR681" s="1"/>
      <c r="FS681" s="4"/>
      <c r="FT681" s="1"/>
      <c r="FU681" s="4"/>
      <c r="FV681" s="4"/>
      <c r="FW681" s="4"/>
      <c r="FX681" s="1"/>
      <c r="FY681" s="4"/>
      <c r="FZ681" s="1"/>
      <c r="GA681" s="4"/>
      <c r="GB681" s="4"/>
      <c r="GC681" s="4"/>
      <c r="GD681" s="1"/>
      <c r="GE681" s="4"/>
      <c r="GF681" s="1"/>
      <c r="GG681" s="4"/>
      <c r="GH681" s="4"/>
      <c r="GI681" s="4"/>
      <c r="GJ681" s="1"/>
      <c r="GK681" s="4"/>
      <c r="GL681" s="1"/>
      <c r="GM681" s="4"/>
      <c r="GN681" s="4"/>
      <c r="GO681" s="4"/>
      <c r="GP681" s="1"/>
      <c r="GQ681" s="4"/>
      <c r="GR681" s="1"/>
      <c r="GS681" s="4"/>
      <c r="GT681" s="4"/>
      <c r="GU681" s="4"/>
      <c r="GV681" s="1"/>
      <c r="GW681" s="4"/>
      <c r="GX681" s="1"/>
      <c r="GY681" s="4"/>
    </row>
    <row r="682" spans="1:207" s="8" customFormat="1" x14ac:dyDescent="0.25">
      <c r="A682" s="4"/>
      <c r="B682" s="4"/>
      <c r="C682" s="4"/>
      <c r="D682" s="30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6"/>
      <c r="BM682" s="5"/>
      <c r="BN682" s="4"/>
      <c r="BO682" s="7"/>
      <c r="BP682" s="7"/>
      <c r="BQ682" s="4"/>
      <c r="BR682" s="5"/>
      <c r="BS682" s="5"/>
      <c r="BT682" s="1"/>
      <c r="BU682" s="5"/>
      <c r="BV682" s="1"/>
      <c r="BW682" s="5"/>
      <c r="BX682" s="5"/>
      <c r="BY682" s="5"/>
      <c r="BZ682" s="1"/>
      <c r="CA682" s="5"/>
      <c r="CB682" s="1"/>
      <c r="CC682" s="5"/>
      <c r="CD682" s="5"/>
      <c r="CE682" s="5"/>
      <c r="CF682" s="1"/>
      <c r="CG682" s="5"/>
      <c r="CH682" s="1"/>
      <c r="CI682" s="5"/>
      <c r="CJ682" s="5"/>
      <c r="CK682" s="5"/>
      <c r="CL682" s="1"/>
      <c r="CM682" s="5"/>
      <c r="CN682" s="1"/>
      <c r="CO682" s="5"/>
      <c r="CP682" s="5"/>
      <c r="CQ682" s="5"/>
      <c r="CR682" s="1"/>
      <c r="CS682" s="5"/>
      <c r="CT682" s="1"/>
      <c r="CU682" s="5"/>
      <c r="CV682" s="5"/>
      <c r="CW682" s="5"/>
      <c r="CX682" s="1"/>
      <c r="CY682" s="5"/>
      <c r="CZ682" s="1"/>
      <c r="DA682" s="5"/>
      <c r="DB682" s="5"/>
      <c r="DC682" s="5"/>
      <c r="DD682" s="1"/>
      <c r="DE682" s="5"/>
      <c r="DF682" s="1"/>
      <c r="DG682" s="5"/>
      <c r="DH682" s="5"/>
      <c r="DI682" s="5"/>
      <c r="DJ682" s="1"/>
      <c r="DK682" s="5"/>
      <c r="DL682" s="1"/>
      <c r="DM682" s="5"/>
      <c r="DN682" s="5"/>
      <c r="DO682" s="5"/>
      <c r="DP682" s="1"/>
      <c r="DQ682" s="5"/>
      <c r="DR682" s="1"/>
      <c r="DS682" s="5"/>
      <c r="DT682" s="5"/>
      <c r="DU682" s="5"/>
      <c r="DV682" s="1"/>
      <c r="DW682" s="5"/>
      <c r="DX682" s="1"/>
      <c r="DY682" s="5"/>
      <c r="DZ682" s="5"/>
      <c r="EA682" s="5"/>
      <c r="EB682" s="1"/>
      <c r="EC682" s="5"/>
      <c r="ED682" s="1"/>
      <c r="EE682" s="5"/>
      <c r="EF682" s="5"/>
      <c r="EG682" s="5"/>
      <c r="EH682" s="1"/>
      <c r="EI682" s="5"/>
      <c r="EJ682" s="1"/>
      <c r="EK682" s="5"/>
      <c r="EL682" s="5"/>
      <c r="EM682" s="5"/>
      <c r="EN682" s="1"/>
      <c r="EO682" s="5"/>
      <c r="EP682" s="1"/>
      <c r="EQ682" s="5"/>
      <c r="ER682" s="5"/>
      <c r="ES682" s="5"/>
      <c r="ET682" s="1"/>
      <c r="EU682" s="5"/>
      <c r="EV682" s="1"/>
      <c r="EW682" s="5"/>
      <c r="EX682" s="5"/>
      <c r="EY682" s="5"/>
      <c r="EZ682" s="1"/>
      <c r="FA682" s="5"/>
      <c r="FB682" s="1"/>
      <c r="FC682" s="5"/>
      <c r="FD682" s="4"/>
      <c r="FE682" s="4"/>
      <c r="FF682" s="1"/>
      <c r="FG682" s="4"/>
      <c r="FH682" s="1"/>
      <c r="FI682" s="4"/>
      <c r="FJ682" s="4"/>
      <c r="FK682" s="4"/>
      <c r="FL682" s="1"/>
      <c r="FM682" s="4"/>
      <c r="FN682" s="1"/>
      <c r="FO682" s="4"/>
      <c r="FP682" s="4"/>
      <c r="FQ682" s="4"/>
      <c r="FR682" s="1"/>
      <c r="FS682" s="4"/>
      <c r="FT682" s="1"/>
      <c r="FU682" s="4"/>
      <c r="FV682" s="4"/>
      <c r="FW682" s="4"/>
      <c r="FX682" s="1"/>
      <c r="FY682" s="4"/>
      <c r="FZ682" s="1"/>
      <c r="GA682" s="4"/>
      <c r="GB682" s="4"/>
      <c r="GC682" s="4"/>
      <c r="GD682" s="1"/>
      <c r="GE682" s="4"/>
      <c r="GF682" s="1"/>
      <c r="GG682" s="4"/>
      <c r="GH682" s="4"/>
      <c r="GI682" s="4"/>
      <c r="GJ682" s="1"/>
      <c r="GK682" s="4"/>
      <c r="GL682" s="1"/>
      <c r="GM682" s="4"/>
      <c r="GN682" s="4"/>
      <c r="GO682" s="4"/>
      <c r="GP682" s="1"/>
      <c r="GQ682" s="4"/>
      <c r="GR682" s="1"/>
      <c r="GS682" s="4"/>
      <c r="GT682" s="4"/>
      <c r="GU682" s="4"/>
      <c r="GV682" s="1"/>
      <c r="GW682" s="4"/>
      <c r="GX682" s="1"/>
      <c r="GY682" s="4"/>
    </row>
    <row r="683" spans="1:207" s="8" customFormat="1" x14ac:dyDescent="0.25">
      <c r="A683" s="4"/>
      <c r="B683" s="4"/>
      <c r="C683" s="4"/>
      <c r="D683" s="30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6"/>
      <c r="BM683" s="5"/>
      <c r="BN683" s="4"/>
      <c r="BO683" s="7"/>
      <c r="BP683" s="7"/>
      <c r="BQ683" s="4"/>
      <c r="BR683" s="5"/>
      <c r="BS683" s="5"/>
      <c r="BT683" s="1"/>
      <c r="BU683" s="5"/>
      <c r="BV683" s="1"/>
      <c r="BW683" s="5"/>
      <c r="BX683" s="5"/>
      <c r="BY683" s="5"/>
      <c r="BZ683" s="1"/>
      <c r="CA683" s="5"/>
      <c r="CB683" s="1"/>
      <c r="CC683" s="5"/>
      <c r="CD683" s="5"/>
      <c r="CE683" s="5"/>
      <c r="CF683" s="1"/>
      <c r="CG683" s="5"/>
      <c r="CH683" s="1"/>
      <c r="CI683" s="5"/>
      <c r="CJ683" s="5"/>
      <c r="CK683" s="5"/>
      <c r="CL683" s="1"/>
      <c r="CM683" s="5"/>
      <c r="CN683" s="1"/>
      <c r="CO683" s="5"/>
      <c r="CP683" s="5"/>
      <c r="CQ683" s="5"/>
      <c r="CR683" s="1"/>
      <c r="CS683" s="5"/>
      <c r="CT683" s="1"/>
      <c r="CU683" s="5"/>
      <c r="CV683" s="5"/>
      <c r="CW683" s="5"/>
      <c r="CX683" s="1"/>
      <c r="CY683" s="5"/>
      <c r="CZ683" s="1"/>
      <c r="DA683" s="5"/>
      <c r="DB683" s="5"/>
      <c r="DC683" s="5"/>
      <c r="DD683" s="1"/>
      <c r="DE683" s="5"/>
      <c r="DF683" s="1"/>
      <c r="DG683" s="5"/>
      <c r="DH683" s="5"/>
      <c r="DI683" s="5"/>
      <c r="DJ683" s="1"/>
      <c r="DK683" s="5"/>
      <c r="DL683" s="1"/>
      <c r="DM683" s="5"/>
      <c r="DN683" s="5"/>
      <c r="DO683" s="5"/>
      <c r="DP683" s="1"/>
      <c r="DQ683" s="5"/>
      <c r="DR683" s="1"/>
      <c r="DS683" s="5"/>
      <c r="DT683" s="5"/>
      <c r="DU683" s="5"/>
      <c r="DV683" s="1"/>
      <c r="DW683" s="5"/>
      <c r="DX683" s="1"/>
      <c r="DY683" s="5"/>
      <c r="DZ683" s="5"/>
      <c r="EA683" s="5"/>
      <c r="EB683" s="1"/>
      <c r="EC683" s="5"/>
      <c r="ED683" s="1"/>
      <c r="EE683" s="5"/>
      <c r="EF683" s="5"/>
      <c r="EG683" s="5"/>
      <c r="EH683" s="1"/>
      <c r="EI683" s="5"/>
      <c r="EJ683" s="1"/>
      <c r="EK683" s="5"/>
      <c r="EL683" s="5"/>
      <c r="EM683" s="5"/>
      <c r="EN683" s="1"/>
      <c r="EO683" s="5"/>
      <c r="EP683" s="1"/>
      <c r="EQ683" s="5"/>
      <c r="ER683" s="5"/>
      <c r="ES683" s="5"/>
      <c r="ET683" s="1"/>
      <c r="EU683" s="5"/>
      <c r="EV683" s="1"/>
      <c r="EW683" s="5"/>
      <c r="EX683" s="5"/>
      <c r="EY683" s="5"/>
      <c r="EZ683" s="1"/>
      <c r="FA683" s="5"/>
      <c r="FB683" s="1"/>
      <c r="FC683" s="5"/>
      <c r="FD683" s="4"/>
      <c r="FE683" s="4"/>
      <c r="FF683" s="1"/>
      <c r="FG683" s="4"/>
      <c r="FH683" s="1"/>
      <c r="FI683" s="4"/>
      <c r="FJ683" s="4"/>
      <c r="FK683" s="4"/>
      <c r="FL683" s="1"/>
      <c r="FM683" s="4"/>
      <c r="FN683" s="1"/>
      <c r="FO683" s="4"/>
      <c r="FP683" s="4"/>
      <c r="FQ683" s="4"/>
      <c r="FR683" s="1"/>
      <c r="FS683" s="4"/>
      <c r="FT683" s="1"/>
      <c r="FU683" s="4"/>
      <c r="FV683" s="4"/>
      <c r="FW683" s="4"/>
      <c r="FX683" s="1"/>
      <c r="FY683" s="4"/>
      <c r="FZ683" s="1"/>
      <c r="GA683" s="4"/>
      <c r="GB683" s="4"/>
      <c r="GC683" s="4"/>
      <c r="GD683" s="1"/>
      <c r="GE683" s="4"/>
      <c r="GF683" s="1"/>
      <c r="GG683" s="4"/>
      <c r="GH683" s="4"/>
      <c r="GI683" s="4"/>
      <c r="GJ683" s="1"/>
      <c r="GK683" s="4"/>
      <c r="GL683" s="1"/>
      <c r="GM683" s="4"/>
      <c r="GN683" s="4"/>
      <c r="GO683" s="4"/>
      <c r="GP683" s="1"/>
      <c r="GQ683" s="4"/>
      <c r="GR683" s="1"/>
      <c r="GS683" s="4"/>
      <c r="GT683" s="4"/>
      <c r="GU683" s="4"/>
      <c r="GV683" s="1"/>
      <c r="GW683" s="4"/>
      <c r="GX683" s="1"/>
      <c r="GY683" s="4"/>
    </row>
    <row r="684" spans="1:207" s="8" customFormat="1" x14ac:dyDescent="0.25">
      <c r="A684" s="4"/>
      <c r="B684" s="4"/>
      <c r="C684" s="4"/>
      <c r="D684" s="30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6"/>
      <c r="BM684" s="5"/>
      <c r="BN684" s="4"/>
      <c r="BO684" s="7"/>
      <c r="BP684" s="7"/>
      <c r="BQ684" s="4"/>
      <c r="BR684" s="5"/>
      <c r="BS684" s="5"/>
      <c r="BT684" s="1"/>
      <c r="BU684" s="5"/>
      <c r="BV684" s="1"/>
      <c r="BW684" s="5"/>
      <c r="BX684" s="5"/>
      <c r="BY684" s="5"/>
      <c r="BZ684" s="1"/>
      <c r="CA684" s="5"/>
      <c r="CB684" s="1"/>
      <c r="CC684" s="5"/>
      <c r="CD684" s="5"/>
      <c r="CE684" s="5"/>
      <c r="CF684" s="1"/>
      <c r="CG684" s="5"/>
      <c r="CH684" s="1"/>
      <c r="CI684" s="5"/>
      <c r="CJ684" s="5"/>
      <c r="CK684" s="5"/>
      <c r="CL684" s="1"/>
      <c r="CM684" s="5"/>
      <c r="CN684" s="1"/>
      <c r="CO684" s="5"/>
      <c r="CP684" s="5"/>
      <c r="CQ684" s="5"/>
      <c r="CR684" s="1"/>
      <c r="CS684" s="5"/>
      <c r="CT684" s="1"/>
      <c r="CU684" s="5"/>
      <c r="CV684" s="5"/>
      <c r="CW684" s="5"/>
      <c r="CX684" s="1"/>
      <c r="CY684" s="5"/>
      <c r="CZ684" s="1"/>
      <c r="DA684" s="5"/>
      <c r="DB684" s="5"/>
      <c r="DC684" s="5"/>
      <c r="DD684" s="1"/>
      <c r="DE684" s="5"/>
      <c r="DF684" s="1"/>
      <c r="DG684" s="5"/>
      <c r="DH684" s="5"/>
      <c r="DI684" s="5"/>
      <c r="DJ684" s="1"/>
      <c r="DK684" s="5"/>
      <c r="DL684" s="1"/>
      <c r="DM684" s="5"/>
      <c r="DN684" s="5"/>
      <c r="DO684" s="5"/>
      <c r="DP684" s="1"/>
      <c r="DQ684" s="5"/>
      <c r="DR684" s="1"/>
      <c r="DS684" s="5"/>
      <c r="DT684" s="5"/>
      <c r="DU684" s="5"/>
      <c r="DV684" s="1"/>
      <c r="DW684" s="5"/>
      <c r="DX684" s="1"/>
      <c r="DY684" s="5"/>
      <c r="DZ684" s="5"/>
      <c r="EA684" s="5"/>
      <c r="EB684" s="1"/>
      <c r="EC684" s="5"/>
      <c r="ED684" s="1"/>
      <c r="EE684" s="5"/>
      <c r="EF684" s="5"/>
      <c r="EG684" s="5"/>
      <c r="EH684" s="1"/>
      <c r="EI684" s="5"/>
      <c r="EJ684" s="1"/>
      <c r="EK684" s="5"/>
      <c r="EL684" s="5"/>
      <c r="EM684" s="5"/>
      <c r="EN684" s="1"/>
      <c r="EO684" s="5"/>
      <c r="EP684" s="1"/>
      <c r="EQ684" s="5"/>
      <c r="ER684" s="5"/>
      <c r="ES684" s="5"/>
      <c r="ET684" s="1"/>
      <c r="EU684" s="5"/>
      <c r="EV684" s="1"/>
      <c r="EW684" s="5"/>
      <c r="EX684" s="5"/>
      <c r="EY684" s="5"/>
      <c r="EZ684" s="1"/>
      <c r="FA684" s="5"/>
      <c r="FB684" s="1"/>
      <c r="FC684" s="5"/>
      <c r="FD684" s="4"/>
      <c r="FE684" s="4"/>
      <c r="FF684" s="1"/>
      <c r="FG684" s="4"/>
      <c r="FH684" s="1"/>
      <c r="FI684" s="4"/>
      <c r="FJ684" s="4"/>
      <c r="FK684" s="4"/>
      <c r="FL684" s="1"/>
      <c r="FM684" s="4"/>
      <c r="FN684" s="1"/>
      <c r="FO684" s="4"/>
      <c r="FP684" s="4"/>
      <c r="FQ684" s="4"/>
      <c r="FR684" s="1"/>
      <c r="FS684" s="4"/>
      <c r="FT684" s="1"/>
      <c r="FU684" s="4"/>
      <c r="FV684" s="4"/>
      <c r="FW684" s="4"/>
      <c r="FX684" s="1"/>
      <c r="FY684" s="4"/>
      <c r="FZ684" s="1"/>
      <c r="GA684" s="4"/>
      <c r="GB684" s="4"/>
      <c r="GC684" s="4"/>
      <c r="GD684" s="1"/>
      <c r="GE684" s="4"/>
      <c r="GF684" s="1"/>
      <c r="GG684" s="4"/>
      <c r="GH684" s="4"/>
      <c r="GI684" s="4"/>
      <c r="GJ684" s="1"/>
      <c r="GK684" s="4"/>
      <c r="GL684" s="1"/>
      <c r="GM684" s="4"/>
      <c r="GN684" s="4"/>
      <c r="GO684" s="4"/>
      <c r="GP684" s="1"/>
      <c r="GQ684" s="4"/>
      <c r="GR684" s="1"/>
      <c r="GS684" s="4"/>
      <c r="GT684" s="4"/>
      <c r="GU684" s="4"/>
      <c r="GV684" s="1"/>
      <c r="GW684" s="4"/>
      <c r="GX684" s="1"/>
      <c r="GY684" s="4"/>
    </row>
    <row r="685" spans="1:207" s="8" customFormat="1" x14ac:dyDescent="0.25">
      <c r="A685" s="4"/>
      <c r="B685" s="4"/>
      <c r="C685" s="4"/>
      <c r="D685" s="30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6"/>
      <c r="BM685" s="5"/>
      <c r="BN685" s="4"/>
      <c r="BO685" s="7"/>
      <c r="BP685" s="7"/>
      <c r="BQ685" s="4"/>
      <c r="BR685" s="5"/>
      <c r="BS685" s="5"/>
      <c r="BT685" s="1"/>
      <c r="BU685" s="5"/>
      <c r="BV685" s="1"/>
      <c r="BW685" s="5"/>
      <c r="BX685" s="5"/>
      <c r="BY685" s="5"/>
      <c r="BZ685" s="1"/>
      <c r="CA685" s="5"/>
      <c r="CB685" s="1"/>
      <c r="CC685" s="5"/>
      <c r="CD685" s="5"/>
      <c r="CE685" s="5"/>
      <c r="CF685" s="1"/>
      <c r="CG685" s="5"/>
      <c r="CH685" s="1"/>
      <c r="CI685" s="5"/>
      <c r="CJ685" s="5"/>
      <c r="CK685" s="5"/>
      <c r="CL685" s="1"/>
      <c r="CM685" s="5"/>
      <c r="CN685" s="1"/>
      <c r="CO685" s="5"/>
      <c r="CP685" s="5"/>
      <c r="CQ685" s="5"/>
      <c r="CR685" s="1"/>
      <c r="CS685" s="5"/>
      <c r="CT685" s="1"/>
      <c r="CU685" s="5"/>
      <c r="CV685" s="5"/>
      <c r="CW685" s="5"/>
      <c r="CX685" s="1"/>
      <c r="CY685" s="5"/>
      <c r="CZ685" s="1"/>
      <c r="DA685" s="5"/>
      <c r="DB685" s="5"/>
      <c r="DC685" s="5"/>
      <c r="DD685" s="1"/>
      <c r="DE685" s="5"/>
      <c r="DF685" s="1"/>
      <c r="DG685" s="5"/>
      <c r="DH685" s="5"/>
      <c r="DI685" s="5"/>
      <c r="DJ685" s="1"/>
      <c r="DK685" s="5"/>
      <c r="DL685" s="1"/>
      <c r="DM685" s="5"/>
      <c r="DN685" s="5"/>
      <c r="DO685" s="5"/>
      <c r="DP685" s="1"/>
      <c r="DQ685" s="5"/>
      <c r="DR685" s="1"/>
      <c r="DS685" s="5"/>
      <c r="DT685" s="5"/>
      <c r="DU685" s="5"/>
      <c r="DV685" s="1"/>
      <c r="DW685" s="5"/>
      <c r="DX685" s="1"/>
      <c r="DY685" s="5"/>
      <c r="DZ685" s="5"/>
      <c r="EA685" s="5"/>
      <c r="EB685" s="1"/>
      <c r="EC685" s="5"/>
      <c r="ED685" s="1"/>
      <c r="EE685" s="5"/>
      <c r="EF685" s="5"/>
      <c r="EG685" s="5"/>
      <c r="EH685" s="1"/>
      <c r="EI685" s="5"/>
      <c r="EJ685" s="1"/>
      <c r="EK685" s="5"/>
      <c r="EL685" s="5"/>
      <c r="EM685" s="5"/>
      <c r="EN685" s="1"/>
      <c r="EO685" s="5"/>
      <c r="EP685" s="1"/>
      <c r="EQ685" s="5"/>
      <c r="ER685" s="5"/>
      <c r="ES685" s="5"/>
      <c r="ET685" s="1"/>
      <c r="EU685" s="5"/>
      <c r="EV685" s="1"/>
      <c r="EW685" s="5"/>
      <c r="EX685" s="5"/>
      <c r="EY685" s="5"/>
      <c r="EZ685" s="1"/>
      <c r="FA685" s="5"/>
      <c r="FB685" s="1"/>
      <c r="FC685" s="5"/>
      <c r="FD685" s="4"/>
      <c r="FE685" s="4"/>
      <c r="FF685" s="1"/>
      <c r="FG685" s="4"/>
      <c r="FH685" s="1"/>
      <c r="FI685" s="4"/>
      <c r="FJ685" s="4"/>
      <c r="FK685" s="4"/>
      <c r="FL685" s="1"/>
      <c r="FM685" s="4"/>
      <c r="FN685" s="1"/>
      <c r="FO685" s="4"/>
      <c r="FP685" s="4"/>
      <c r="FQ685" s="4"/>
      <c r="FR685" s="1"/>
      <c r="FS685" s="4"/>
      <c r="FT685" s="1"/>
      <c r="FU685" s="4"/>
      <c r="FV685" s="4"/>
      <c r="FW685" s="4"/>
      <c r="FX685" s="1"/>
      <c r="FY685" s="4"/>
      <c r="FZ685" s="1"/>
      <c r="GA685" s="4"/>
      <c r="GB685" s="4"/>
      <c r="GC685" s="4"/>
      <c r="GD685" s="1"/>
      <c r="GE685" s="4"/>
      <c r="GF685" s="1"/>
      <c r="GG685" s="4"/>
      <c r="GH685" s="4"/>
      <c r="GI685" s="4"/>
      <c r="GJ685" s="1"/>
      <c r="GK685" s="4"/>
      <c r="GL685" s="1"/>
      <c r="GM685" s="4"/>
      <c r="GN685" s="4"/>
      <c r="GO685" s="4"/>
      <c r="GP685" s="1"/>
      <c r="GQ685" s="4"/>
      <c r="GR685" s="1"/>
      <c r="GS685" s="4"/>
      <c r="GT685" s="4"/>
      <c r="GU685" s="4"/>
      <c r="GV685" s="1"/>
      <c r="GW685" s="4"/>
      <c r="GX685" s="1"/>
      <c r="GY685" s="4"/>
    </row>
    <row r="686" spans="1:207" s="8" customFormat="1" x14ac:dyDescent="0.25">
      <c r="A686" s="4"/>
      <c r="B686" s="4"/>
      <c r="C686" s="4"/>
      <c r="D686" s="30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6"/>
      <c r="BM686" s="5"/>
      <c r="BN686" s="4"/>
      <c r="BO686" s="7"/>
      <c r="BP686" s="7"/>
      <c r="BQ686" s="4"/>
      <c r="BR686" s="5"/>
      <c r="BS686" s="5"/>
      <c r="BT686" s="1"/>
      <c r="BU686" s="5"/>
      <c r="BV686" s="1"/>
      <c r="BW686" s="5"/>
      <c r="BX686" s="5"/>
      <c r="BY686" s="5"/>
      <c r="BZ686" s="1"/>
      <c r="CA686" s="5"/>
      <c r="CB686" s="1"/>
      <c r="CC686" s="5"/>
      <c r="CD686" s="5"/>
      <c r="CE686" s="5"/>
      <c r="CF686" s="1"/>
      <c r="CG686" s="5"/>
      <c r="CH686" s="1"/>
      <c r="CI686" s="5"/>
      <c r="CJ686" s="5"/>
      <c r="CK686" s="5"/>
      <c r="CL686" s="1"/>
      <c r="CM686" s="5"/>
      <c r="CN686" s="1"/>
      <c r="CO686" s="5"/>
      <c r="CP686" s="5"/>
      <c r="CQ686" s="5"/>
      <c r="CR686" s="1"/>
      <c r="CS686" s="5"/>
      <c r="CT686" s="1"/>
      <c r="CU686" s="5"/>
      <c r="CV686" s="5"/>
      <c r="CW686" s="5"/>
      <c r="CX686" s="1"/>
      <c r="CY686" s="5"/>
      <c r="CZ686" s="1"/>
      <c r="DA686" s="5"/>
      <c r="DB686" s="5"/>
      <c r="DC686" s="5"/>
      <c r="DD686" s="1"/>
      <c r="DE686" s="5"/>
      <c r="DF686" s="1"/>
      <c r="DG686" s="5"/>
      <c r="DH686" s="5"/>
      <c r="DI686" s="5"/>
      <c r="DJ686" s="1"/>
      <c r="DK686" s="5"/>
      <c r="DL686" s="1"/>
      <c r="DM686" s="5"/>
      <c r="DN686" s="5"/>
      <c r="DO686" s="5"/>
      <c r="DP686" s="1"/>
      <c r="DQ686" s="5"/>
      <c r="DR686" s="1"/>
      <c r="DS686" s="5"/>
      <c r="DT686" s="5"/>
      <c r="DU686" s="5"/>
      <c r="DV686" s="1"/>
      <c r="DW686" s="5"/>
      <c r="DX686" s="1"/>
      <c r="DY686" s="5"/>
      <c r="DZ686" s="5"/>
      <c r="EA686" s="5"/>
      <c r="EB686" s="1"/>
      <c r="EC686" s="5"/>
      <c r="ED686" s="1"/>
      <c r="EE686" s="5"/>
      <c r="EF686" s="5"/>
      <c r="EG686" s="5"/>
      <c r="EH686" s="1"/>
      <c r="EI686" s="5"/>
      <c r="EJ686" s="1"/>
      <c r="EK686" s="5"/>
      <c r="EL686" s="5"/>
      <c r="EM686" s="5"/>
      <c r="EN686" s="1"/>
      <c r="EO686" s="5"/>
      <c r="EP686" s="1"/>
      <c r="EQ686" s="5"/>
      <c r="ER686" s="5"/>
      <c r="ES686" s="5"/>
      <c r="ET686" s="1"/>
      <c r="EU686" s="5"/>
      <c r="EV686" s="1"/>
      <c r="EW686" s="5"/>
      <c r="EX686" s="5"/>
      <c r="EY686" s="5"/>
      <c r="EZ686" s="1"/>
      <c r="FA686" s="5"/>
      <c r="FB686" s="1"/>
      <c r="FC686" s="5"/>
      <c r="FD686" s="4"/>
      <c r="FE686" s="4"/>
      <c r="FF686" s="1"/>
      <c r="FG686" s="4"/>
      <c r="FH686" s="1"/>
      <c r="FI686" s="4"/>
      <c r="FJ686" s="4"/>
      <c r="FK686" s="4"/>
      <c r="FL686" s="1"/>
      <c r="FM686" s="4"/>
      <c r="FN686" s="1"/>
      <c r="FO686" s="4"/>
      <c r="FP686" s="4"/>
      <c r="FQ686" s="4"/>
      <c r="FR686" s="1"/>
      <c r="FS686" s="4"/>
      <c r="FT686" s="1"/>
      <c r="FU686" s="4"/>
      <c r="FV686" s="4"/>
      <c r="FW686" s="4"/>
      <c r="FX686" s="1"/>
      <c r="FY686" s="4"/>
      <c r="FZ686" s="1"/>
      <c r="GA686" s="4"/>
      <c r="GB686" s="4"/>
      <c r="GC686" s="4"/>
      <c r="GD686" s="1"/>
      <c r="GE686" s="4"/>
      <c r="GF686" s="1"/>
      <c r="GG686" s="4"/>
      <c r="GH686" s="4"/>
      <c r="GI686" s="4"/>
      <c r="GJ686" s="1"/>
      <c r="GK686" s="4"/>
      <c r="GL686" s="1"/>
      <c r="GM686" s="4"/>
      <c r="GN686" s="4"/>
      <c r="GO686" s="4"/>
      <c r="GP686" s="1"/>
      <c r="GQ686" s="4"/>
      <c r="GR686" s="1"/>
      <c r="GS686" s="4"/>
      <c r="GT686" s="4"/>
      <c r="GU686" s="4"/>
      <c r="GV686" s="1"/>
      <c r="GW686" s="4"/>
      <c r="GX686" s="1"/>
      <c r="GY686" s="4"/>
    </row>
    <row r="687" spans="1:207" s="8" customFormat="1" x14ac:dyDescent="0.25">
      <c r="A687" s="4"/>
      <c r="B687" s="4"/>
      <c r="C687" s="4"/>
      <c r="D687" s="30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6"/>
      <c r="BM687" s="5"/>
      <c r="BN687" s="4"/>
      <c r="BO687" s="7"/>
      <c r="BP687" s="7"/>
      <c r="BQ687" s="4"/>
      <c r="BR687" s="5"/>
      <c r="BS687" s="5"/>
      <c r="BT687" s="1"/>
      <c r="BU687" s="5"/>
      <c r="BV687" s="1"/>
      <c r="BW687" s="5"/>
      <c r="BX687" s="5"/>
      <c r="BY687" s="5"/>
      <c r="BZ687" s="1"/>
      <c r="CA687" s="5"/>
      <c r="CB687" s="1"/>
      <c r="CC687" s="5"/>
      <c r="CD687" s="5"/>
      <c r="CE687" s="5"/>
      <c r="CF687" s="1"/>
      <c r="CG687" s="5"/>
      <c r="CH687" s="1"/>
      <c r="CI687" s="5"/>
      <c r="CJ687" s="5"/>
      <c r="CK687" s="5"/>
      <c r="CL687" s="1"/>
      <c r="CM687" s="5"/>
      <c r="CN687" s="1"/>
      <c r="CO687" s="5"/>
      <c r="CP687" s="5"/>
      <c r="CQ687" s="5"/>
      <c r="CR687" s="1"/>
      <c r="CS687" s="5"/>
      <c r="CT687" s="1"/>
      <c r="CU687" s="5"/>
      <c r="CV687" s="5"/>
      <c r="CW687" s="5"/>
      <c r="CX687" s="1"/>
      <c r="CY687" s="5"/>
      <c r="CZ687" s="1"/>
      <c r="DA687" s="5"/>
      <c r="DB687" s="5"/>
      <c r="DC687" s="5"/>
      <c r="DD687" s="1"/>
      <c r="DE687" s="5"/>
      <c r="DF687" s="1"/>
      <c r="DG687" s="5"/>
      <c r="DH687" s="5"/>
      <c r="DI687" s="5"/>
      <c r="DJ687" s="1"/>
      <c r="DK687" s="5"/>
      <c r="DL687" s="1"/>
      <c r="DM687" s="5"/>
      <c r="DN687" s="5"/>
      <c r="DO687" s="5"/>
      <c r="DP687" s="1"/>
      <c r="DQ687" s="5"/>
      <c r="DR687" s="1"/>
      <c r="DS687" s="5"/>
      <c r="DT687" s="5"/>
      <c r="DU687" s="5"/>
      <c r="DV687" s="1"/>
      <c r="DW687" s="5"/>
      <c r="DX687" s="1"/>
      <c r="DY687" s="5"/>
      <c r="DZ687" s="5"/>
      <c r="EA687" s="5"/>
      <c r="EB687" s="1"/>
      <c r="EC687" s="5"/>
      <c r="ED687" s="1"/>
      <c r="EE687" s="5"/>
      <c r="EF687" s="5"/>
      <c r="EG687" s="5"/>
      <c r="EH687" s="1"/>
      <c r="EI687" s="5"/>
      <c r="EJ687" s="1"/>
      <c r="EK687" s="5"/>
      <c r="EL687" s="5"/>
      <c r="EM687" s="5"/>
      <c r="EN687" s="1"/>
      <c r="EO687" s="5"/>
      <c r="EP687" s="1"/>
      <c r="EQ687" s="5"/>
      <c r="ER687" s="5"/>
      <c r="ES687" s="5"/>
      <c r="ET687" s="1"/>
      <c r="EU687" s="5"/>
      <c r="EV687" s="1"/>
      <c r="EW687" s="5"/>
      <c r="EX687" s="5"/>
      <c r="EY687" s="5"/>
      <c r="EZ687" s="1"/>
      <c r="FA687" s="5"/>
      <c r="FB687" s="1"/>
      <c r="FC687" s="5"/>
      <c r="FD687" s="4"/>
      <c r="FE687" s="4"/>
      <c r="FF687" s="1"/>
      <c r="FG687" s="4"/>
      <c r="FH687" s="1"/>
      <c r="FI687" s="4"/>
      <c r="FJ687" s="4"/>
      <c r="FK687" s="4"/>
      <c r="FL687" s="1"/>
      <c r="FM687" s="4"/>
      <c r="FN687" s="1"/>
      <c r="FO687" s="4"/>
      <c r="FP687" s="4"/>
      <c r="FQ687" s="4"/>
      <c r="FR687" s="1"/>
      <c r="FS687" s="4"/>
      <c r="FT687" s="1"/>
      <c r="FU687" s="4"/>
      <c r="FV687" s="4"/>
      <c r="FW687" s="4"/>
      <c r="FX687" s="1"/>
      <c r="FY687" s="4"/>
      <c r="FZ687" s="1"/>
      <c r="GA687" s="4"/>
      <c r="GB687" s="4"/>
      <c r="GC687" s="4"/>
      <c r="GD687" s="1"/>
      <c r="GE687" s="4"/>
      <c r="GF687" s="1"/>
      <c r="GG687" s="4"/>
      <c r="GH687" s="4"/>
      <c r="GI687" s="4"/>
      <c r="GJ687" s="1"/>
      <c r="GK687" s="4"/>
      <c r="GL687" s="1"/>
      <c r="GM687" s="4"/>
      <c r="GN687" s="4"/>
      <c r="GO687" s="4"/>
      <c r="GP687" s="1"/>
      <c r="GQ687" s="4"/>
      <c r="GR687" s="1"/>
      <c r="GS687" s="4"/>
      <c r="GT687" s="4"/>
      <c r="GU687" s="4"/>
      <c r="GV687" s="1"/>
      <c r="GW687" s="4"/>
      <c r="GX687" s="1"/>
      <c r="GY687" s="4"/>
    </row>
    <row r="688" spans="1:207" s="8" customFormat="1" x14ac:dyDescent="0.25">
      <c r="A688" s="4"/>
      <c r="B688" s="4"/>
      <c r="C688" s="4"/>
      <c r="D688" s="30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6"/>
      <c r="BM688" s="5"/>
      <c r="BN688" s="4"/>
      <c r="BO688" s="7"/>
      <c r="BP688" s="7"/>
      <c r="BQ688" s="4"/>
      <c r="BR688" s="5"/>
      <c r="BS688" s="5"/>
      <c r="BT688" s="1"/>
      <c r="BU688" s="5"/>
      <c r="BV688" s="1"/>
      <c r="BW688" s="5"/>
      <c r="BX688" s="5"/>
      <c r="BY688" s="5"/>
      <c r="BZ688" s="1"/>
      <c r="CA688" s="5"/>
      <c r="CB688" s="1"/>
      <c r="CC688" s="5"/>
      <c r="CD688" s="5"/>
      <c r="CE688" s="5"/>
      <c r="CF688" s="1"/>
      <c r="CG688" s="5"/>
      <c r="CH688" s="1"/>
      <c r="CI688" s="5"/>
      <c r="CJ688" s="5"/>
      <c r="CK688" s="5"/>
      <c r="CL688" s="1"/>
      <c r="CM688" s="5"/>
      <c r="CN688" s="1"/>
      <c r="CO688" s="5"/>
      <c r="CP688" s="5"/>
      <c r="CQ688" s="5"/>
      <c r="CR688" s="1"/>
      <c r="CS688" s="5"/>
      <c r="CT688" s="1"/>
      <c r="CU688" s="5"/>
      <c r="CV688" s="5"/>
      <c r="CW688" s="5"/>
      <c r="CX688" s="1"/>
      <c r="CY688" s="5"/>
      <c r="CZ688" s="1"/>
      <c r="DA688" s="5"/>
      <c r="DB688" s="5"/>
      <c r="DC688" s="5"/>
      <c r="DD688" s="1"/>
      <c r="DE688" s="5"/>
      <c r="DF688" s="1"/>
      <c r="DG688" s="5"/>
      <c r="DH688" s="5"/>
      <c r="DI688" s="5"/>
      <c r="DJ688" s="1"/>
      <c r="DK688" s="5"/>
      <c r="DL688" s="1"/>
      <c r="DM688" s="5"/>
      <c r="DN688" s="5"/>
      <c r="DO688" s="5"/>
      <c r="DP688" s="1"/>
      <c r="DQ688" s="5"/>
      <c r="DR688" s="1"/>
      <c r="DS688" s="5"/>
      <c r="DT688" s="5"/>
      <c r="DU688" s="5"/>
      <c r="DV688" s="1"/>
      <c r="DW688" s="5"/>
      <c r="DX688" s="1"/>
      <c r="DY688" s="5"/>
      <c r="DZ688" s="5"/>
      <c r="EA688" s="5"/>
      <c r="EB688" s="1"/>
      <c r="EC688" s="5"/>
      <c r="ED688" s="1"/>
      <c r="EE688" s="5"/>
      <c r="EF688" s="5"/>
      <c r="EG688" s="5"/>
      <c r="EH688" s="1"/>
      <c r="EI688" s="5"/>
      <c r="EJ688" s="1"/>
      <c r="EK688" s="5"/>
      <c r="EL688" s="5"/>
      <c r="EM688" s="5"/>
      <c r="EN688" s="1"/>
      <c r="EO688" s="5"/>
      <c r="EP688" s="1"/>
      <c r="EQ688" s="5"/>
      <c r="ER688" s="5"/>
      <c r="ES688" s="5"/>
      <c r="ET688" s="1"/>
      <c r="EU688" s="5"/>
      <c r="EV688" s="1"/>
      <c r="EW688" s="5"/>
      <c r="EX688" s="5"/>
      <c r="EY688" s="5"/>
      <c r="EZ688" s="1"/>
      <c r="FA688" s="5"/>
      <c r="FB688" s="1"/>
      <c r="FC688" s="5"/>
      <c r="FD688" s="4"/>
      <c r="FE688" s="4"/>
      <c r="FF688" s="1"/>
      <c r="FG688" s="4"/>
      <c r="FH688" s="1"/>
      <c r="FI688" s="4"/>
      <c r="FJ688" s="4"/>
      <c r="FK688" s="4"/>
      <c r="FL688" s="1"/>
      <c r="FM688" s="4"/>
      <c r="FN688" s="1"/>
      <c r="FO688" s="4"/>
      <c r="FP688" s="4"/>
      <c r="FQ688" s="4"/>
      <c r="FR688" s="1"/>
      <c r="FS688" s="4"/>
      <c r="FT688" s="1"/>
      <c r="FU688" s="4"/>
      <c r="FV688" s="4"/>
      <c r="FW688" s="4"/>
      <c r="FX688" s="1"/>
      <c r="FY688" s="4"/>
      <c r="FZ688" s="1"/>
      <c r="GA688" s="4"/>
      <c r="GB688" s="4"/>
      <c r="GC688" s="4"/>
      <c r="GD688" s="1"/>
      <c r="GE688" s="4"/>
      <c r="GF688" s="1"/>
      <c r="GG688" s="4"/>
      <c r="GH688" s="4"/>
      <c r="GI688" s="4"/>
      <c r="GJ688" s="1"/>
      <c r="GK688" s="4"/>
      <c r="GL688" s="1"/>
      <c r="GM688" s="4"/>
      <c r="GN688" s="4"/>
      <c r="GO688" s="4"/>
      <c r="GP688" s="1"/>
      <c r="GQ688" s="4"/>
      <c r="GR688" s="1"/>
      <c r="GS688" s="4"/>
      <c r="GT688" s="4"/>
      <c r="GU688" s="4"/>
      <c r="GV688" s="1"/>
      <c r="GW688" s="4"/>
      <c r="GX688" s="1"/>
      <c r="GY688" s="4"/>
    </row>
    <row r="689" spans="1:207" s="8" customFormat="1" x14ac:dyDescent="0.25">
      <c r="A689" s="4"/>
      <c r="B689" s="4"/>
      <c r="C689" s="4"/>
      <c r="D689" s="30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6"/>
      <c r="BM689" s="5"/>
      <c r="BN689" s="4"/>
      <c r="BO689" s="7"/>
      <c r="BP689" s="7"/>
      <c r="BQ689" s="4"/>
      <c r="BR689" s="5"/>
      <c r="BS689" s="5"/>
      <c r="BT689" s="1"/>
      <c r="BU689" s="5"/>
      <c r="BV689" s="1"/>
      <c r="BW689" s="5"/>
      <c r="BX689" s="5"/>
      <c r="BY689" s="5"/>
      <c r="BZ689" s="1"/>
      <c r="CA689" s="5"/>
      <c r="CB689" s="1"/>
      <c r="CC689" s="5"/>
      <c r="CD689" s="5"/>
      <c r="CE689" s="5"/>
      <c r="CF689" s="1"/>
      <c r="CG689" s="5"/>
      <c r="CH689" s="1"/>
      <c r="CI689" s="5"/>
      <c r="CJ689" s="5"/>
      <c r="CK689" s="5"/>
      <c r="CL689" s="1"/>
      <c r="CM689" s="5"/>
      <c r="CN689" s="1"/>
      <c r="CO689" s="5"/>
      <c r="CP689" s="5"/>
      <c r="CQ689" s="5"/>
      <c r="CR689" s="1"/>
      <c r="CS689" s="5"/>
      <c r="CT689" s="1"/>
      <c r="CU689" s="5"/>
      <c r="CV689" s="5"/>
      <c r="CW689" s="5"/>
      <c r="CX689" s="1"/>
      <c r="CY689" s="5"/>
      <c r="CZ689" s="1"/>
      <c r="DA689" s="5"/>
      <c r="DB689" s="5"/>
      <c r="DC689" s="5"/>
      <c r="DD689" s="1"/>
      <c r="DE689" s="5"/>
      <c r="DF689" s="1"/>
      <c r="DG689" s="5"/>
      <c r="DH689" s="5"/>
      <c r="DI689" s="5"/>
      <c r="DJ689" s="1"/>
      <c r="DK689" s="5"/>
      <c r="DL689" s="1"/>
      <c r="DM689" s="5"/>
      <c r="DN689" s="5"/>
      <c r="DO689" s="5"/>
      <c r="DP689" s="1"/>
      <c r="DQ689" s="5"/>
      <c r="DR689" s="1"/>
      <c r="DS689" s="5"/>
      <c r="DT689" s="5"/>
      <c r="DU689" s="5"/>
      <c r="DV689" s="1"/>
      <c r="DW689" s="5"/>
      <c r="DX689" s="1"/>
      <c r="DY689" s="5"/>
      <c r="DZ689" s="5"/>
      <c r="EA689" s="5"/>
      <c r="EB689" s="1"/>
      <c r="EC689" s="5"/>
      <c r="ED689" s="1"/>
      <c r="EE689" s="5"/>
      <c r="EF689" s="5"/>
      <c r="EG689" s="5"/>
      <c r="EH689" s="1"/>
      <c r="EI689" s="5"/>
      <c r="EJ689" s="1"/>
      <c r="EK689" s="5"/>
      <c r="EL689" s="5"/>
      <c r="EM689" s="5"/>
      <c r="EN689" s="1"/>
      <c r="EO689" s="5"/>
      <c r="EP689" s="1"/>
      <c r="EQ689" s="5"/>
      <c r="ER689" s="5"/>
      <c r="ES689" s="5"/>
      <c r="ET689" s="1"/>
      <c r="EU689" s="5"/>
      <c r="EV689" s="1"/>
      <c r="EW689" s="5"/>
      <c r="EX689" s="5"/>
      <c r="EY689" s="5"/>
      <c r="EZ689" s="1"/>
      <c r="FA689" s="5"/>
      <c r="FB689" s="1"/>
      <c r="FC689" s="5"/>
      <c r="FD689" s="4"/>
      <c r="FE689" s="4"/>
      <c r="FF689" s="1"/>
      <c r="FG689" s="4"/>
      <c r="FH689" s="1"/>
      <c r="FI689" s="4"/>
      <c r="FJ689" s="4"/>
      <c r="FK689" s="4"/>
      <c r="FL689" s="1"/>
      <c r="FM689" s="4"/>
      <c r="FN689" s="1"/>
      <c r="FO689" s="4"/>
      <c r="FP689" s="4"/>
      <c r="FQ689" s="4"/>
      <c r="FR689" s="1"/>
      <c r="FS689" s="4"/>
      <c r="FT689" s="1"/>
      <c r="FU689" s="4"/>
      <c r="FV689" s="4"/>
      <c r="FW689" s="4"/>
      <c r="FX689" s="1"/>
      <c r="FY689" s="4"/>
      <c r="FZ689" s="1"/>
      <c r="GA689" s="4"/>
      <c r="GB689" s="4"/>
      <c r="GC689" s="4"/>
      <c r="GD689" s="1"/>
      <c r="GE689" s="4"/>
      <c r="GF689" s="1"/>
      <c r="GG689" s="4"/>
      <c r="GH689" s="4"/>
      <c r="GI689" s="4"/>
      <c r="GJ689" s="1"/>
      <c r="GK689" s="4"/>
      <c r="GL689" s="1"/>
      <c r="GM689" s="4"/>
      <c r="GN689" s="4"/>
      <c r="GO689" s="4"/>
      <c r="GP689" s="1"/>
      <c r="GQ689" s="4"/>
      <c r="GR689" s="1"/>
      <c r="GS689" s="4"/>
      <c r="GT689" s="4"/>
      <c r="GU689" s="4"/>
      <c r="GV689" s="1"/>
      <c r="GW689" s="4"/>
      <c r="GX689" s="1"/>
      <c r="GY689" s="4"/>
    </row>
    <row r="690" spans="1:207" s="8" customFormat="1" x14ac:dyDescent="0.25">
      <c r="A690" s="4"/>
      <c r="B690" s="4"/>
      <c r="C690" s="4"/>
      <c r="D690" s="30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6"/>
      <c r="BM690" s="5"/>
      <c r="BN690" s="4"/>
      <c r="BO690" s="7"/>
      <c r="BP690" s="7"/>
      <c r="BQ690" s="4"/>
      <c r="BR690" s="5"/>
      <c r="BS690" s="5"/>
      <c r="BT690" s="1"/>
      <c r="BU690" s="5"/>
      <c r="BV690" s="1"/>
      <c r="BW690" s="5"/>
      <c r="BX690" s="5"/>
      <c r="BY690" s="5"/>
      <c r="BZ690" s="1"/>
      <c r="CA690" s="5"/>
      <c r="CB690" s="1"/>
      <c r="CC690" s="5"/>
      <c r="CD690" s="5"/>
      <c r="CE690" s="5"/>
      <c r="CF690" s="1"/>
      <c r="CG690" s="5"/>
      <c r="CH690" s="1"/>
      <c r="CI690" s="5"/>
      <c r="CJ690" s="5"/>
      <c r="CK690" s="5"/>
      <c r="CL690" s="1"/>
      <c r="CM690" s="5"/>
      <c r="CN690" s="1"/>
      <c r="CO690" s="5"/>
      <c r="CP690" s="5"/>
      <c r="CQ690" s="5"/>
      <c r="CR690" s="1"/>
      <c r="CS690" s="5"/>
      <c r="CT690" s="1"/>
      <c r="CU690" s="5"/>
      <c r="CV690" s="5"/>
      <c r="CW690" s="5"/>
      <c r="CX690" s="1"/>
      <c r="CY690" s="5"/>
      <c r="CZ690" s="1"/>
      <c r="DA690" s="5"/>
      <c r="DB690" s="5"/>
      <c r="DC690" s="5"/>
      <c r="DD690" s="1"/>
      <c r="DE690" s="5"/>
      <c r="DF690" s="1"/>
      <c r="DG690" s="5"/>
      <c r="DH690" s="5"/>
      <c r="DI690" s="5"/>
      <c r="DJ690" s="1"/>
      <c r="DK690" s="5"/>
      <c r="DL690" s="1"/>
      <c r="DM690" s="5"/>
      <c r="DN690" s="5"/>
      <c r="DO690" s="5"/>
      <c r="DP690" s="1"/>
      <c r="DQ690" s="5"/>
      <c r="DR690" s="1"/>
      <c r="DS690" s="5"/>
      <c r="DT690" s="5"/>
      <c r="DU690" s="5"/>
      <c r="DV690" s="1"/>
      <c r="DW690" s="5"/>
      <c r="DX690" s="1"/>
      <c r="DY690" s="5"/>
      <c r="DZ690" s="5"/>
      <c r="EA690" s="5"/>
      <c r="EB690" s="1"/>
      <c r="EC690" s="5"/>
      <c r="ED690" s="1"/>
      <c r="EE690" s="5"/>
      <c r="EF690" s="5"/>
      <c r="EG690" s="5"/>
      <c r="EH690" s="1"/>
      <c r="EI690" s="5"/>
      <c r="EJ690" s="1"/>
      <c r="EK690" s="5"/>
      <c r="EL690" s="5"/>
      <c r="EM690" s="5"/>
      <c r="EN690" s="1"/>
      <c r="EO690" s="5"/>
      <c r="EP690" s="1"/>
      <c r="EQ690" s="5"/>
      <c r="ER690" s="5"/>
      <c r="ES690" s="5"/>
      <c r="ET690" s="1"/>
      <c r="EU690" s="5"/>
      <c r="EV690" s="1"/>
      <c r="EW690" s="5"/>
      <c r="EX690" s="5"/>
      <c r="EY690" s="5"/>
      <c r="EZ690" s="1"/>
      <c r="FA690" s="5"/>
      <c r="FB690" s="1"/>
      <c r="FC690" s="5"/>
      <c r="FD690" s="4"/>
      <c r="FE690" s="4"/>
      <c r="FF690" s="1"/>
      <c r="FG690" s="4"/>
      <c r="FH690" s="1"/>
      <c r="FI690" s="4"/>
      <c r="FJ690" s="4"/>
      <c r="FK690" s="4"/>
      <c r="FL690" s="1"/>
      <c r="FM690" s="4"/>
      <c r="FN690" s="1"/>
      <c r="FO690" s="4"/>
      <c r="FP690" s="4"/>
      <c r="FQ690" s="4"/>
      <c r="FR690" s="1"/>
      <c r="FS690" s="4"/>
      <c r="FT690" s="1"/>
      <c r="FU690" s="4"/>
      <c r="FV690" s="4"/>
      <c r="FW690" s="4"/>
      <c r="FX690" s="1"/>
      <c r="FY690" s="4"/>
      <c r="FZ690" s="1"/>
      <c r="GA690" s="4"/>
      <c r="GB690" s="4"/>
      <c r="GC690" s="4"/>
      <c r="GD690" s="1"/>
      <c r="GE690" s="4"/>
      <c r="GF690" s="1"/>
      <c r="GG690" s="4"/>
      <c r="GH690" s="4"/>
      <c r="GI690" s="4"/>
      <c r="GJ690" s="1"/>
      <c r="GK690" s="4"/>
      <c r="GL690" s="1"/>
      <c r="GM690" s="4"/>
      <c r="GN690" s="4"/>
      <c r="GO690" s="4"/>
      <c r="GP690" s="1"/>
      <c r="GQ690" s="4"/>
      <c r="GR690" s="1"/>
      <c r="GS690" s="4"/>
      <c r="GT690" s="4"/>
      <c r="GU690" s="4"/>
      <c r="GV690" s="1"/>
      <c r="GW690" s="4"/>
      <c r="GX690" s="1"/>
      <c r="GY690" s="4"/>
    </row>
    <row r="691" spans="1:207" s="8" customFormat="1" x14ac:dyDescent="0.25">
      <c r="A691" s="4"/>
      <c r="B691" s="4"/>
      <c r="C691" s="4"/>
      <c r="D691" s="30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6"/>
      <c r="BM691" s="5"/>
      <c r="BN691" s="4"/>
      <c r="BO691" s="7"/>
      <c r="BP691" s="7"/>
      <c r="BQ691" s="4"/>
      <c r="BR691" s="5"/>
      <c r="BS691" s="5"/>
      <c r="BT691" s="1"/>
      <c r="BU691" s="5"/>
      <c r="BV691" s="1"/>
      <c r="BW691" s="5"/>
      <c r="BX691" s="5"/>
      <c r="BY691" s="5"/>
      <c r="BZ691" s="1"/>
      <c r="CA691" s="5"/>
      <c r="CB691" s="1"/>
      <c r="CC691" s="5"/>
      <c r="CD691" s="5"/>
      <c r="CE691" s="5"/>
      <c r="CF691" s="1"/>
      <c r="CG691" s="5"/>
      <c r="CH691" s="1"/>
      <c r="CI691" s="5"/>
      <c r="CJ691" s="5"/>
      <c r="CK691" s="5"/>
      <c r="CL691" s="1"/>
      <c r="CM691" s="5"/>
      <c r="CN691" s="1"/>
      <c r="CO691" s="5"/>
      <c r="CP691" s="5"/>
      <c r="CQ691" s="5"/>
      <c r="CR691" s="1"/>
      <c r="CS691" s="5"/>
      <c r="CT691" s="1"/>
      <c r="CU691" s="5"/>
      <c r="CV691" s="5"/>
      <c r="CW691" s="5"/>
      <c r="CX691" s="1"/>
      <c r="CY691" s="5"/>
      <c r="CZ691" s="1"/>
      <c r="DA691" s="5"/>
      <c r="DB691" s="5"/>
      <c r="DC691" s="5"/>
      <c r="DD691" s="1"/>
      <c r="DE691" s="5"/>
      <c r="DF691" s="1"/>
      <c r="DG691" s="5"/>
      <c r="DH691" s="5"/>
      <c r="DI691" s="5"/>
      <c r="DJ691" s="1"/>
      <c r="DK691" s="5"/>
      <c r="DL691" s="1"/>
      <c r="DM691" s="5"/>
      <c r="DN691" s="5"/>
      <c r="DO691" s="5"/>
      <c r="DP691" s="1"/>
      <c r="DQ691" s="5"/>
      <c r="DR691" s="1"/>
      <c r="DS691" s="5"/>
      <c r="DT691" s="5"/>
      <c r="DU691" s="5"/>
      <c r="DV691" s="1"/>
      <c r="DW691" s="5"/>
      <c r="DX691" s="1"/>
      <c r="DY691" s="5"/>
      <c r="DZ691" s="5"/>
      <c r="EA691" s="5"/>
      <c r="EB691" s="1"/>
      <c r="EC691" s="5"/>
      <c r="ED691" s="1"/>
      <c r="EE691" s="5"/>
      <c r="EF691" s="5"/>
      <c r="EG691" s="5"/>
      <c r="EH691" s="1"/>
      <c r="EI691" s="5"/>
      <c r="EJ691" s="1"/>
      <c r="EK691" s="5"/>
      <c r="EL691" s="5"/>
      <c r="EM691" s="5"/>
      <c r="EN691" s="1"/>
      <c r="EO691" s="5"/>
      <c r="EP691" s="1"/>
      <c r="EQ691" s="5"/>
      <c r="ER691" s="5"/>
      <c r="ES691" s="5"/>
      <c r="ET691" s="1"/>
      <c r="EU691" s="5"/>
      <c r="EV691" s="1"/>
      <c r="EW691" s="5"/>
      <c r="EX691" s="5"/>
      <c r="EY691" s="5"/>
      <c r="EZ691" s="1"/>
      <c r="FA691" s="5"/>
      <c r="FB691" s="1"/>
      <c r="FC691" s="5"/>
      <c r="FD691" s="4"/>
      <c r="FE691" s="4"/>
      <c r="FF691" s="1"/>
      <c r="FG691" s="4"/>
      <c r="FH691" s="1"/>
      <c r="FI691" s="4"/>
      <c r="FJ691" s="4"/>
      <c r="FK691" s="4"/>
      <c r="FL691" s="1"/>
      <c r="FM691" s="4"/>
      <c r="FN691" s="1"/>
      <c r="FO691" s="4"/>
      <c r="FP691" s="4"/>
      <c r="FQ691" s="4"/>
      <c r="FR691" s="1"/>
      <c r="FS691" s="4"/>
      <c r="FT691" s="1"/>
      <c r="FU691" s="4"/>
      <c r="FV691" s="4"/>
      <c r="FW691" s="4"/>
      <c r="FX691" s="1"/>
      <c r="FY691" s="4"/>
      <c r="FZ691" s="1"/>
      <c r="GA691" s="4"/>
      <c r="GB691" s="4"/>
      <c r="GC691" s="4"/>
      <c r="GD691" s="1"/>
      <c r="GE691" s="4"/>
      <c r="GF691" s="1"/>
      <c r="GG691" s="4"/>
      <c r="GH691" s="4"/>
      <c r="GI691" s="4"/>
      <c r="GJ691" s="1"/>
      <c r="GK691" s="4"/>
      <c r="GL691" s="1"/>
      <c r="GM691" s="4"/>
      <c r="GN691" s="4"/>
      <c r="GO691" s="4"/>
      <c r="GP691" s="1"/>
      <c r="GQ691" s="4"/>
      <c r="GR691" s="1"/>
      <c r="GS691" s="4"/>
      <c r="GT691" s="4"/>
      <c r="GU691" s="4"/>
      <c r="GV691" s="1"/>
      <c r="GW691" s="4"/>
      <c r="GX691" s="1"/>
      <c r="GY691" s="4"/>
    </row>
    <row r="692" spans="1:207" s="8" customFormat="1" x14ac:dyDescent="0.25">
      <c r="A692" s="4"/>
      <c r="B692" s="4"/>
      <c r="C692" s="4"/>
      <c r="D692" s="30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6"/>
      <c r="BM692" s="5"/>
      <c r="BN692" s="4"/>
      <c r="BO692" s="7"/>
      <c r="BP692" s="7"/>
      <c r="BQ692" s="4"/>
      <c r="BR692" s="5"/>
      <c r="BS692" s="5"/>
      <c r="BT692" s="1"/>
      <c r="BU692" s="5"/>
      <c r="BV692" s="1"/>
      <c r="BW692" s="5"/>
      <c r="BX692" s="5"/>
      <c r="BY692" s="5"/>
      <c r="BZ692" s="1"/>
      <c r="CA692" s="5"/>
      <c r="CB692" s="1"/>
      <c r="CC692" s="5"/>
      <c r="CD692" s="5"/>
      <c r="CE692" s="5"/>
      <c r="CF692" s="1"/>
      <c r="CG692" s="5"/>
      <c r="CH692" s="1"/>
      <c r="CI692" s="5"/>
      <c r="CJ692" s="5"/>
      <c r="CK692" s="5"/>
      <c r="CL692" s="1"/>
      <c r="CM692" s="5"/>
      <c r="CN692" s="1"/>
      <c r="CO692" s="5"/>
      <c r="CP692" s="5"/>
      <c r="CQ692" s="5"/>
      <c r="CR692" s="1"/>
      <c r="CS692" s="5"/>
      <c r="CT692" s="1"/>
      <c r="CU692" s="5"/>
      <c r="CV692" s="5"/>
      <c r="CW692" s="5"/>
      <c r="CX692" s="1"/>
      <c r="CY692" s="5"/>
      <c r="CZ692" s="1"/>
      <c r="DA692" s="5"/>
      <c r="DB692" s="5"/>
      <c r="DC692" s="5"/>
      <c r="DD692" s="1"/>
      <c r="DE692" s="5"/>
      <c r="DF692" s="1"/>
      <c r="DG692" s="5"/>
      <c r="DH692" s="5"/>
      <c r="DI692" s="5"/>
      <c r="DJ692" s="1"/>
      <c r="DK692" s="5"/>
      <c r="DL692" s="1"/>
      <c r="DM692" s="5"/>
      <c r="DN692" s="5"/>
      <c r="DO692" s="5"/>
      <c r="DP692" s="1"/>
      <c r="DQ692" s="5"/>
      <c r="DR692" s="1"/>
      <c r="DS692" s="5"/>
      <c r="DT692" s="5"/>
      <c r="DU692" s="5"/>
      <c r="DV692" s="1"/>
      <c r="DW692" s="5"/>
      <c r="DX692" s="1"/>
      <c r="DY692" s="5"/>
      <c r="DZ692" s="5"/>
      <c r="EA692" s="5"/>
      <c r="EB692" s="1"/>
      <c r="EC692" s="5"/>
      <c r="ED692" s="1"/>
      <c r="EE692" s="5"/>
      <c r="EF692" s="5"/>
      <c r="EG692" s="5"/>
      <c r="EH692" s="1"/>
      <c r="EI692" s="5"/>
      <c r="EJ692" s="1"/>
      <c r="EK692" s="5"/>
      <c r="EL692" s="5"/>
      <c r="EM692" s="5"/>
      <c r="EN692" s="1"/>
      <c r="EO692" s="5"/>
      <c r="EP692" s="1"/>
      <c r="EQ692" s="5"/>
      <c r="ER692" s="5"/>
      <c r="ES692" s="5"/>
      <c r="ET692" s="1"/>
      <c r="EU692" s="5"/>
      <c r="EV692" s="1"/>
      <c r="EW692" s="5"/>
      <c r="EX692" s="5"/>
      <c r="EY692" s="5"/>
      <c r="EZ692" s="1"/>
      <c r="FA692" s="5"/>
      <c r="FB692" s="1"/>
      <c r="FC692" s="5"/>
      <c r="FD692" s="4"/>
      <c r="FE692" s="4"/>
      <c r="FF692" s="1"/>
      <c r="FG692" s="4"/>
      <c r="FH692" s="1"/>
      <c r="FI692" s="4"/>
      <c r="FJ692" s="4"/>
      <c r="FK692" s="4"/>
      <c r="FL692" s="1"/>
      <c r="FM692" s="4"/>
      <c r="FN692" s="1"/>
      <c r="FO692" s="4"/>
      <c r="FP692" s="4"/>
      <c r="FQ692" s="4"/>
      <c r="FR692" s="1"/>
      <c r="FS692" s="4"/>
      <c r="FT692" s="1"/>
      <c r="FU692" s="4"/>
      <c r="FV692" s="4"/>
      <c r="FW692" s="4"/>
      <c r="FX692" s="1"/>
      <c r="FY692" s="4"/>
      <c r="FZ692" s="1"/>
      <c r="GA692" s="4"/>
      <c r="GB692" s="4"/>
      <c r="GC692" s="4"/>
      <c r="GD692" s="1"/>
      <c r="GE692" s="4"/>
      <c r="GF692" s="1"/>
      <c r="GG692" s="4"/>
      <c r="GH692" s="4"/>
      <c r="GI692" s="4"/>
      <c r="GJ692" s="1"/>
      <c r="GK692" s="4"/>
      <c r="GL692" s="1"/>
      <c r="GM692" s="4"/>
      <c r="GN692" s="4"/>
      <c r="GO692" s="4"/>
      <c r="GP692" s="1"/>
      <c r="GQ692" s="4"/>
      <c r="GR692" s="1"/>
      <c r="GS692" s="4"/>
      <c r="GT692" s="4"/>
      <c r="GU692" s="4"/>
      <c r="GV692" s="1"/>
      <c r="GW692" s="4"/>
      <c r="GX692" s="1"/>
      <c r="GY692" s="4"/>
    </row>
    <row r="693" spans="1:207" s="8" customFormat="1" x14ac:dyDescent="0.25">
      <c r="A693" s="4"/>
      <c r="B693" s="4"/>
      <c r="C693" s="4"/>
      <c r="D693" s="30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6"/>
      <c r="BM693" s="5"/>
      <c r="BN693" s="4"/>
      <c r="BO693" s="7"/>
      <c r="BP693" s="7"/>
      <c r="BQ693" s="4"/>
      <c r="BR693" s="5"/>
      <c r="BS693" s="5"/>
      <c r="BT693" s="1"/>
      <c r="BU693" s="5"/>
      <c r="BV693" s="1"/>
      <c r="BW693" s="5"/>
      <c r="BX693" s="5"/>
      <c r="BY693" s="5"/>
      <c r="BZ693" s="1"/>
      <c r="CA693" s="5"/>
      <c r="CB693" s="1"/>
      <c r="CC693" s="5"/>
      <c r="CD693" s="5"/>
      <c r="CE693" s="5"/>
      <c r="CF693" s="1"/>
      <c r="CG693" s="5"/>
      <c r="CH693" s="1"/>
      <c r="CI693" s="5"/>
      <c r="CJ693" s="5"/>
      <c r="CK693" s="5"/>
      <c r="CL693" s="1"/>
      <c r="CM693" s="5"/>
      <c r="CN693" s="1"/>
      <c r="CO693" s="5"/>
      <c r="CP693" s="5"/>
      <c r="CQ693" s="5"/>
      <c r="CR693" s="1"/>
      <c r="CS693" s="5"/>
      <c r="CT693" s="1"/>
      <c r="CU693" s="5"/>
      <c r="CV693" s="5"/>
      <c r="CW693" s="5"/>
      <c r="CX693" s="1"/>
      <c r="CY693" s="5"/>
      <c r="CZ693" s="1"/>
      <c r="DA693" s="5"/>
      <c r="DB693" s="5"/>
      <c r="DC693" s="5"/>
      <c r="DD693" s="1"/>
      <c r="DE693" s="5"/>
      <c r="DF693" s="1"/>
      <c r="DG693" s="5"/>
      <c r="DH693" s="5"/>
      <c r="DI693" s="5"/>
      <c r="DJ693" s="1"/>
      <c r="DK693" s="5"/>
      <c r="DL693" s="1"/>
      <c r="DM693" s="5"/>
      <c r="DN693" s="5"/>
      <c r="DO693" s="5"/>
      <c r="DP693" s="1"/>
      <c r="DQ693" s="5"/>
      <c r="DR693" s="1"/>
      <c r="DS693" s="5"/>
      <c r="DT693" s="5"/>
      <c r="DU693" s="5"/>
      <c r="DV693" s="1"/>
      <c r="DW693" s="5"/>
      <c r="DX693" s="1"/>
      <c r="DY693" s="5"/>
      <c r="DZ693" s="5"/>
      <c r="EA693" s="5"/>
      <c r="EB693" s="1"/>
      <c r="EC693" s="5"/>
      <c r="ED693" s="1"/>
      <c r="EE693" s="5"/>
      <c r="EF693" s="5"/>
      <c r="EG693" s="5"/>
      <c r="EH693" s="1"/>
      <c r="EI693" s="5"/>
      <c r="EJ693" s="1"/>
      <c r="EK693" s="5"/>
      <c r="EL693" s="5"/>
      <c r="EM693" s="5"/>
      <c r="EN693" s="1"/>
      <c r="EO693" s="5"/>
      <c r="EP693" s="1"/>
      <c r="EQ693" s="5"/>
      <c r="ER693" s="5"/>
      <c r="ES693" s="5"/>
      <c r="ET693" s="1"/>
      <c r="EU693" s="5"/>
      <c r="EV693" s="1"/>
      <c r="EW693" s="5"/>
      <c r="EX693" s="5"/>
      <c r="EY693" s="5"/>
      <c r="EZ693" s="1"/>
      <c r="FA693" s="5"/>
      <c r="FB693" s="1"/>
      <c r="FC693" s="5"/>
      <c r="FD693" s="4"/>
      <c r="FE693" s="4"/>
      <c r="FF693" s="1"/>
      <c r="FG693" s="4"/>
      <c r="FH693" s="1"/>
      <c r="FI693" s="4"/>
      <c r="FJ693" s="4"/>
      <c r="FK693" s="4"/>
      <c r="FL693" s="1"/>
      <c r="FM693" s="4"/>
      <c r="FN693" s="1"/>
      <c r="FO693" s="4"/>
      <c r="FP693" s="4"/>
      <c r="FQ693" s="4"/>
      <c r="FR693" s="1"/>
      <c r="FS693" s="4"/>
      <c r="FT693" s="1"/>
      <c r="FU693" s="4"/>
      <c r="FV693" s="4"/>
      <c r="FW693" s="4"/>
      <c r="FX693" s="1"/>
      <c r="FY693" s="4"/>
      <c r="FZ693" s="1"/>
      <c r="GA693" s="4"/>
      <c r="GB693" s="4"/>
      <c r="GC693" s="4"/>
      <c r="GD693" s="1"/>
      <c r="GE693" s="4"/>
      <c r="GF693" s="1"/>
      <c r="GG693" s="4"/>
      <c r="GH693" s="4"/>
      <c r="GI693" s="4"/>
      <c r="GJ693" s="1"/>
      <c r="GK693" s="4"/>
      <c r="GL693" s="1"/>
      <c r="GM693" s="4"/>
      <c r="GN693" s="4"/>
      <c r="GO693" s="4"/>
      <c r="GP693" s="1"/>
      <c r="GQ693" s="4"/>
      <c r="GR693" s="1"/>
      <c r="GS693" s="4"/>
      <c r="GT693" s="4"/>
      <c r="GU693" s="4"/>
      <c r="GV693" s="1"/>
      <c r="GW693" s="4"/>
      <c r="GX693" s="1"/>
      <c r="GY693" s="4"/>
    </row>
    <row r="694" spans="1:207" s="8" customFormat="1" x14ac:dyDescent="0.25">
      <c r="A694" s="4"/>
      <c r="B694" s="4"/>
      <c r="C694" s="4"/>
      <c r="D694" s="30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6"/>
      <c r="BM694" s="5"/>
      <c r="BN694" s="4"/>
      <c r="BO694" s="7"/>
      <c r="BP694" s="7"/>
      <c r="BQ694" s="4"/>
      <c r="BR694" s="5"/>
      <c r="BS694" s="5"/>
      <c r="BT694" s="1"/>
      <c r="BU694" s="5"/>
      <c r="BV694" s="1"/>
      <c r="BW694" s="5"/>
      <c r="BX694" s="5"/>
      <c r="BY694" s="5"/>
      <c r="BZ694" s="1"/>
      <c r="CA694" s="5"/>
      <c r="CB694" s="1"/>
      <c r="CC694" s="5"/>
      <c r="CD694" s="5"/>
      <c r="CE694" s="5"/>
      <c r="CF694" s="1"/>
      <c r="CG694" s="5"/>
      <c r="CH694" s="1"/>
      <c r="CI694" s="5"/>
      <c r="CJ694" s="5"/>
      <c r="CK694" s="5"/>
      <c r="CL694" s="1"/>
      <c r="CM694" s="5"/>
      <c r="CN694" s="1"/>
      <c r="CO694" s="5"/>
      <c r="CP694" s="5"/>
      <c r="CQ694" s="5"/>
      <c r="CR694" s="1"/>
      <c r="CS694" s="5"/>
      <c r="CT694" s="1"/>
      <c r="CU694" s="5"/>
      <c r="CV694" s="5"/>
      <c r="CW694" s="5"/>
      <c r="CX694" s="1"/>
      <c r="CY694" s="5"/>
      <c r="CZ694" s="1"/>
      <c r="DA694" s="5"/>
      <c r="DB694" s="5"/>
      <c r="DC694" s="5"/>
      <c r="DD694" s="1"/>
      <c r="DE694" s="5"/>
      <c r="DF694" s="1"/>
      <c r="DG694" s="5"/>
      <c r="DH694" s="5"/>
      <c r="DI694" s="5"/>
      <c r="DJ694" s="1"/>
      <c r="DK694" s="5"/>
      <c r="DL694" s="1"/>
      <c r="DM694" s="5"/>
      <c r="DN694" s="5"/>
      <c r="DO694" s="5"/>
      <c r="DP694" s="1"/>
      <c r="DQ694" s="5"/>
      <c r="DR694" s="1"/>
      <c r="DS694" s="5"/>
      <c r="DT694" s="5"/>
      <c r="DU694" s="5"/>
      <c r="DV694" s="1"/>
      <c r="DW694" s="5"/>
      <c r="DX694" s="1"/>
      <c r="DY694" s="5"/>
      <c r="DZ694" s="5"/>
      <c r="EA694" s="5"/>
      <c r="EB694" s="1"/>
      <c r="EC694" s="5"/>
      <c r="ED694" s="1"/>
      <c r="EE694" s="5"/>
      <c r="EF694" s="5"/>
      <c r="EG694" s="5"/>
      <c r="EH694" s="1"/>
      <c r="EI694" s="5"/>
      <c r="EJ694" s="1"/>
      <c r="EK694" s="5"/>
      <c r="EL694" s="5"/>
      <c r="EM694" s="5"/>
      <c r="EN694" s="1"/>
      <c r="EO694" s="5"/>
      <c r="EP694" s="1"/>
      <c r="EQ694" s="5"/>
      <c r="ER694" s="5"/>
      <c r="ES694" s="5"/>
      <c r="ET694" s="1"/>
      <c r="EU694" s="5"/>
      <c r="EV694" s="1"/>
      <c r="EW694" s="5"/>
      <c r="EX694" s="5"/>
      <c r="EY694" s="5"/>
      <c r="EZ694" s="1"/>
      <c r="FA694" s="5"/>
      <c r="FB694" s="1"/>
      <c r="FC694" s="5"/>
      <c r="FD694" s="4"/>
      <c r="FE694" s="4"/>
      <c r="FF694" s="1"/>
      <c r="FG694" s="4"/>
      <c r="FH694" s="1"/>
      <c r="FI694" s="4"/>
      <c r="FJ694" s="4"/>
      <c r="FK694" s="4"/>
      <c r="FL694" s="1"/>
      <c r="FM694" s="4"/>
      <c r="FN694" s="1"/>
      <c r="FO694" s="4"/>
      <c r="FP694" s="4"/>
      <c r="FQ694" s="4"/>
      <c r="FR694" s="1"/>
      <c r="FS694" s="4"/>
      <c r="FT694" s="1"/>
      <c r="FU694" s="4"/>
      <c r="FV694" s="4"/>
      <c r="FW694" s="4"/>
      <c r="FX694" s="1"/>
      <c r="FY694" s="4"/>
      <c r="FZ694" s="1"/>
      <c r="GA694" s="4"/>
      <c r="GB694" s="4"/>
      <c r="GC694" s="4"/>
      <c r="GD694" s="1"/>
      <c r="GE694" s="4"/>
      <c r="GF694" s="1"/>
      <c r="GG694" s="4"/>
      <c r="GH694" s="4"/>
      <c r="GI694" s="4"/>
      <c r="GJ694" s="1"/>
      <c r="GK694" s="4"/>
      <c r="GL694" s="1"/>
      <c r="GM694" s="4"/>
      <c r="GN694" s="4"/>
      <c r="GO694" s="4"/>
      <c r="GP694" s="1"/>
      <c r="GQ694" s="4"/>
      <c r="GR694" s="1"/>
      <c r="GS694" s="4"/>
      <c r="GT694" s="4"/>
      <c r="GU694" s="4"/>
      <c r="GV694" s="1"/>
      <c r="GW694" s="4"/>
      <c r="GX694" s="1"/>
      <c r="GY694" s="4"/>
    </row>
    <row r="695" spans="1:207" s="8" customFormat="1" x14ac:dyDescent="0.25">
      <c r="A695" s="4"/>
      <c r="B695" s="4"/>
      <c r="C695" s="4"/>
      <c r="D695" s="30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6"/>
      <c r="BM695" s="5"/>
      <c r="BN695" s="4"/>
      <c r="BO695" s="7"/>
      <c r="BP695" s="7"/>
      <c r="BQ695" s="4"/>
      <c r="BR695" s="5"/>
      <c r="BS695" s="5"/>
      <c r="BT695" s="1"/>
      <c r="BU695" s="5"/>
      <c r="BV695" s="1"/>
      <c r="BW695" s="5"/>
      <c r="BX695" s="5"/>
      <c r="BY695" s="5"/>
      <c r="BZ695" s="1"/>
      <c r="CA695" s="5"/>
      <c r="CB695" s="1"/>
      <c r="CC695" s="5"/>
      <c r="CD695" s="5"/>
      <c r="CE695" s="5"/>
      <c r="CF695" s="1"/>
      <c r="CG695" s="5"/>
      <c r="CH695" s="1"/>
      <c r="CI695" s="5"/>
      <c r="CJ695" s="5"/>
      <c r="CK695" s="5"/>
      <c r="CL695" s="1"/>
      <c r="CM695" s="5"/>
      <c r="CN695" s="1"/>
      <c r="CO695" s="5"/>
      <c r="CP695" s="5"/>
      <c r="CQ695" s="5"/>
      <c r="CR695" s="1"/>
      <c r="CS695" s="5"/>
      <c r="CT695" s="1"/>
      <c r="CU695" s="5"/>
      <c r="CV695" s="5"/>
      <c r="CW695" s="5"/>
      <c r="CX695" s="1"/>
      <c r="CY695" s="5"/>
      <c r="CZ695" s="1"/>
      <c r="DA695" s="5"/>
      <c r="DB695" s="5"/>
      <c r="DC695" s="5"/>
      <c r="DD695" s="1"/>
      <c r="DE695" s="5"/>
      <c r="DF695" s="1"/>
      <c r="DG695" s="5"/>
      <c r="DH695" s="5"/>
      <c r="DI695" s="5"/>
      <c r="DJ695" s="1"/>
      <c r="DK695" s="5"/>
      <c r="DL695" s="1"/>
      <c r="DM695" s="5"/>
      <c r="DN695" s="5"/>
      <c r="DO695" s="5"/>
      <c r="DP695" s="1"/>
      <c r="DQ695" s="5"/>
      <c r="DR695" s="1"/>
      <c r="DS695" s="5"/>
      <c r="DT695" s="5"/>
      <c r="DU695" s="5"/>
      <c r="DV695" s="1"/>
      <c r="DW695" s="5"/>
      <c r="DX695" s="1"/>
      <c r="DY695" s="5"/>
      <c r="DZ695" s="5"/>
      <c r="EA695" s="5"/>
      <c r="EB695" s="1"/>
      <c r="EC695" s="5"/>
      <c r="ED695" s="1"/>
      <c r="EE695" s="5"/>
      <c r="EF695" s="5"/>
      <c r="EG695" s="5"/>
      <c r="EH695" s="1"/>
      <c r="EI695" s="5"/>
      <c r="EJ695" s="1"/>
      <c r="EK695" s="5"/>
      <c r="EL695" s="5"/>
      <c r="EM695" s="5"/>
      <c r="EN695" s="1"/>
      <c r="EO695" s="5"/>
      <c r="EP695" s="1"/>
      <c r="EQ695" s="5"/>
      <c r="ER695" s="5"/>
      <c r="ES695" s="5"/>
      <c r="ET695" s="1"/>
      <c r="EU695" s="5"/>
      <c r="EV695" s="1"/>
      <c r="EW695" s="5"/>
      <c r="EX695" s="5"/>
      <c r="EY695" s="5"/>
      <c r="EZ695" s="1"/>
      <c r="FA695" s="5"/>
      <c r="FB695" s="1"/>
      <c r="FC695" s="5"/>
      <c r="FD695" s="4"/>
      <c r="FE695" s="4"/>
      <c r="FF695" s="1"/>
      <c r="FG695" s="4"/>
      <c r="FH695" s="1"/>
      <c r="FI695" s="4"/>
      <c r="FJ695" s="4"/>
      <c r="FK695" s="4"/>
      <c r="FL695" s="1"/>
      <c r="FM695" s="4"/>
      <c r="FN695" s="1"/>
      <c r="FO695" s="4"/>
      <c r="FP695" s="4"/>
      <c r="FQ695" s="4"/>
      <c r="FR695" s="1"/>
      <c r="FS695" s="4"/>
      <c r="FT695" s="1"/>
      <c r="FU695" s="4"/>
      <c r="FV695" s="4"/>
      <c r="FW695" s="4"/>
      <c r="FX695" s="1"/>
      <c r="FY695" s="4"/>
      <c r="FZ695" s="1"/>
      <c r="GA695" s="4"/>
      <c r="GB695" s="4"/>
      <c r="GC695" s="4"/>
      <c r="GD695" s="1"/>
      <c r="GE695" s="4"/>
      <c r="GF695" s="1"/>
      <c r="GG695" s="4"/>
      <c r="GH695" s="4"/>
      <c r="GI695" s="4"/>
      <c r="GJ695" s="1"/>
      <c r="GK695" s="4"/>
      <c r="GL695" s="1"/>
      <c r="GM695" s="4"/>
      <c r="GN695" s="4"/>
      <c r="GO695" s="4"/>
      <c r="GP695" s="1"/>
      <c r="GQ695" s="4"/>
      <c r="GR695" s="1"/>
      <c r="GS695" s="4"/>
      <c r="GT695" s="4"/>
      <c r="GU695" s="4"/>
      <c r="GV695" s="1"/>
      <c r="GW695" s="4"/>
      <c r="GX695" s="1"/>
      <c r="GY695" s="4"/>
    </row>
    <row r="696" spans="1:207" s="8" customFormat="1" x14ac:dyDescent="0.25">
      <c r="A696" s="4"/>
      <c r="B696" s="4"/>
      <c r="C696" s="4"/>
      <c r="D696" s="30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6"/>
      <c r="BM696" s="5"/>
      <c r="BN696" s="4"/>
      <c r="BO696" s="7"/>
      <c r="BP696" s="7"/>
      <c r="BQ696" s="4"/>
      <c r="BR696" s="5"/>
      <c r="BS696" s="5"/>
      <c r="BT696" s="1"/>
      <c r="BU696" s="5"/>
      <c r="BV696" s="1"/>
      <c r="BW696" s="5"/>
      <c r="BX696" s="5"/>
      <c r="BY696" s="5"/>
      <c r="BZ696" s="1"/>
      <c r="CA696" s="5"/>
      <c r="CB696" s="1"/>
      <c r="CC696" s="5"/>
      <c r="CD696" s="5"/>
      <c r="CE696" s="5"/>
      <c r="CF696" s="1"/>
      <c r="CG696" s="5"/>
      <c r="CH696" s="1"/>
      <c r="CI696" s="5"/>
      <c r="CJ696" s="5"/>
      <c r="CK696" s="5"/>
      <c r="CL696" s="1"/>
      <c r="CM696" s="5"/>
      <c r="CN696" s="1"/>
      <c r="CO696" s="5"/>
      <c r="CP696" s="5"/>
      <c r="CQ696" s="5"/>
      <c r="CR696" s="1"/>
      <c r="CS696" s="5"/>
      <c r="CT696" s="1"/>
      <c r="CU696" s="5"/>
      <c r="CV696" s="5"/>
      <c r="CW696" s="5"/>
      <c r="CX696" s="1"/>
      <c r="CY696" s="5"/>
      <c r="CZ696" s="1"/>
      <c r="DA696" s="5"/>
      <c r="DB696" s="5"/>
      <c r="DC696" s="5"/>
      <c r="DD696" s="1"/>
      <c r="DE696" s="5"/>
      <c r="DF696" s="1"/>
      <c r="DG696" s="5"/>
      <c r="DH696" s="5"/>
      <c r="DI696" s="5"/>
      <c r="DJ696" s="1"/>
      <c r="DK696" s="5"/>
      <c r="DL696" s="1"/>
      <c r="DM696" s="5"/>
      <c r="DN696" s="5"/>
      <c r="DO696" s="5"/>
      <c r="DP696" s="1"/>
      <c r="DQ696" s="5"/>
      <c r="DR696" s="1"/>
      <c r="DS696" s="5"/>
      <c r="DT696" s="5"/>
      <c r="DU696" s="5"/>
      <c r="DV696" s="1"/>
      <c r="DW696" s="5"/>
      <c r="DX696" s="1"/>
      <c r="DY696" s="5"/>
      <c r="DZ696" s="5"/>
      <c r="EA696" s="5"/>
      <c r="EB696" s="1"/>
      <c r="EC696" s="5"/>
      <c r="ED696" s="1"/>
      <c r="EE696" s="5"/>
      <c r="EF696" s="5"/>
      <c r="EG696" s="5"/>
      <c r="EH696" s="1"/>
      <c r="EI696" s="5"/>
      <c r="EJ696" s="1"/>
      <c r="EK696" s="5"/>
      <c r="EL696" s="5"/>
      <c r="EM696" s="5"/>
      <c r="EN696" s="1"/>
      <c r="EO696" s="5"/>
      <c r="EP696" s="1"/>
      <c r="EQ696" s="5"/>
      <c r="ER696" s="5"/>
      <c r="ES696" s="5"/>
      <c r="ET696" s="1"/>
      <c r="EU696" s="5"/>
      <c r="EV696" s="1"/>
      <c r="EW696" s="5"/>
      <c r="EX696" s="5"/>
      <c r="EY696" s="5"/>
      <c r="EZ696" s="1"/>
      <c r="FA696" s="5"/>
      <c r="FB696" s="1"/>
      <c r="FC696" s="5"/>
      <c r="FD696" s="4"/>
      <c r="FE696" s="4"/>
      <c r="FF696" s="1"/>
      <c r="FG696" s="4"/>
      <c r="FH696" s="1"/>
      <c r="FI696" s="4"/>
      <c r="FJ696" s="4"/>
      <c r="FK696" s="4"/>
      <c r="FL696" s="1"/>
      <c r="FM696" s="4"/>
      <c r="FN696" s="1"/>
      <c r="FO696" s="4"/>
      <c r="FP696" s="4"/>
      <c r="FQ696" s="4"/>
      <c r="FR696" s="1"/>
      <c r="FS696" s="4"/>
      <c r="FT696" s="1"/>
      <c r="FU696" s="4"/>
      <c r="FV696" s="4"/>
      <c r="FW696" s="4"/>
      <c r="FX696" s="1"/>
      <c r="FY696" s="4"/>
      <c r="FZ696" s="1"/>
      <c r="GA696" s="4"/>
      <c r="GB696" s="4"/>
      <c r="GC696" s="4"/>
      <c r="GD696" s="1"/>
      <c r="GE696" s="4"/>
      <c r="GF696" s="1"/>
      <c r="GG696" s="4"/>
      <c r="GH696" s="4"/>
      <c r="GI696" s="4"/>
      <c r="GJ696" s="1"/>
      <c r="GK696" s="4"/>
      <c r="GL696" s="1"/>
      <c r="GM696" s="4"/>
      <c r="GN696" s="4"/>
      <c r="GO696" s="4"/>
      <c r="GP696" s="1"/>
      <c r="GQ696" s="4"/>
      <c r="GR696" s="1"/>
      <c r="GS696" s="4"/>
      <c r="GT696" s="4"/>
      <c r="GU696" s="4"/>
      <c r="GV696" s="1"/>
      <c r="GW696" s="4"/>
      <c r="GX696" s="1"/>
      <c r="GY696" s="4"/>
    </row>
    <row r="697" spans="1:207" s="8" customFormat="1" x14ac:dyDescent="0.25">
      <c r="A697" s="4"/>
      <c r="B697" s="4"/>
      <c r="C697" s="4"/>
      <c r="D697" s="30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6"/>
      <c r="BM697" s="5"/>
      <c r="BN697" s="4"/>
      <c r="BO697" s="7"/>
      <c r="BP697" s="7"/>
      <c r="BQ697" s="4"/>
      <c r="BR697" s="5"/>
      <c r="BS697" s="5"/>
      <c r="BT697" s="1"/>
      <c r="BU697" s="5"/>
      <c r="BV697" s="1"/>
      <c r="BW697" s="5"/>
      <c r="BX697" s="5"/>
      <c r="BY697" s="5"/>
      <c r="BZ697" s="1"/>
      <c r="CA697" s="5"/>
      <c r="CB697" s="1"/>
      <c r="CC697" s="5"/>
      <c r="CD697" s="5"/>
      <c r="CE697" s="5"/>
      <c r="CF697" s="1"/>
      <c r="CG697" s="5"/>
      <c r="CH697" s="1"/>
      <c r="CI697" s="5"/>
      <c r="CJ697" s="5"/>
      <c r="CK697" s="5"/>
      <c r="CL697" s="1"/>
      <c r="CM697" s="5"/>
      <c r="CN697" s="1"/>
      <c r="CO697" s="5"/>
      <c r="CP697" s="5"/>
      <c r="CQ697" s="5"/>
      <c r="CR697" s="1"/>
      <c r="CS697" s="5"/>
      <c r="CT697" s="1"/>
      <c r="CU697" s="5"/>
      <c r="CV697" s="5"/>
      <c r="CW697" s="5"/>
      <c r="CX697" s="1"/>
      <c r="CY697" s="5"/>
      <c r="CZ697" s="1"/>
      <c r="DA697" s="5"/>
      <c r="DB697" s="5"/>
      <c r="DC697" s="5"/>
      <c r="DD697" s="1"/>
      <c r="DE697" s="5"/>
      <c r="DF697" s="1"/>
      <c r="DG697" s="5"/>
      <c r="DH697" s="5"/>
      <c r="DI697" s="5"/>
      <c r="DJ697" s="1"/>
      <c r="DK697" s="5"/>
      <c r="DL697" s="1"/>
      <c r="DM697" s="5"/>
      <c r="DN697" s="5"/>
      <c r="DO697" s="5"/>
      <c r="DP697" s="1"/>
      <c r="DQ697" s="5"/>
      <c r="DR697" s="1"/>
      <c r="DS697" s="5"/>
      <c r="DT697" s="5"/>
      <c r="DU697" s="5"/>
      <c r="DV697" s="1"/>
      <c r="DW697" s="5"/>
      <c r="DX697" s="1"/>
      <c r="DY697" s="5"/>
      <c r="DZ697" s="5"/>
      <c r="EA697" s="5"/>
      <c r="EB697" s="1"/>
      <c r="EC697" s="5"/>
      <c r="ED697" s="1"/>
      <c r="EE697" s="5"/>
      <c r="EF697" s="5"/>
      <c r="EG697" s="5"/>
      <c r="EH697" s="1"/>
      <c r="EI697" s="5"/>
      <c r="EJ697" s="1"/>
      <c r="EK697" s="5"/>
      <c r="EL697" s="5"/>
      <c r="EM697" s="5"/>
      <c r="EN697" s="1"/>
      <c r="EO697" s="5"/>
      <c r="EP697" s="1"/>
      <c r="EQ697" s="5"/>
      <c r="ER697" s="5"/>
      <c r="ES697" s="5"/>
      <c r="ET697" s="1"/>
      <c r="EU697" s="5"/>
      <c r="EV697" s="1"/>
      <c r="EW697" s="5"/>
      <c r="EX697" s="5"/>
      <c r="EY697" s="5"/>
      <c r="EZ697" s="1"/>
      <c r="FA697" s="5"/>
      <c r="FB697" s="1"/>
      <c r="FC697" s="5"/>
      <c r="FD697" s="4"/>
      <c r="FE697" s="4"/>
      <c r="FF697" s="1"/>
      <c r="FG697" s="4"/>
      <c r="FH697" s="1"/>
      <c r="FI697" s="4"/>
      <c r="FJ697" s="4"/>
      <c r="FK697" s="4"/>
      <c r="FL697" s="1"/>
      <c r="FM697" s="4"/>
      <c r="FN697" s="1"/>
      <c r="FO697" s="4"/>
      <c r="FP697" s="4"/>
      <c r="FQ697" s="4"/>
      <c r="FR697" s="1"/>
      <c r="FS697" s="4"/>
      <c r="FT697" s="1"/>
      <c r="FU697" s="4"/>
      <c r="FV697" s="4"/>
      <c r="FW697" s="4"/>
      <c r="FX697" s="1"/>
      <c r="FY697" s="4"/>
      <c r="FZ697" s="1"/>
      <c r="GA697" s="4"/>
      <c r="GB697" s="4"/>
      <c r="GC697" s="4"/>
      <c r="GD697" s="1"/>
      <c r="GE697" s="4"/>
      <c r="GF697" s="1"/>
      <c r="GG697" s="4"/>
      <c r="GH697" s="4"/>
      <c r="GI697" s="4"/>
      <c r="GJ697" s="1"/>
      <c r="GK697" s="4"/>
      <c r="GL697" s="1"/>
      <c r="GM697" s="4"/>
      <c r="GN697" s="4"/>
      <c r="GO697" s="4"/>
      <c r="GP697" s="1"/>
      <c r="GQ697" s="4"/>
      <c r="GR697" s="1"/>
      <c r="GS697" s="4"/>
      <c r="GT697" s="4"/>
      <c r="GU697" s="4"/>
      <c r="GV697" s="1"/>
      <c r="GW697" s="4"/>
      <c r="GX697" s="1"/>
      <c r="GY697" s="4"/>
    </row>
    <row r="698" spans="1:207" s="8" customFormat="1" x14ac:dyDescent="0.25">
      <c r="A698" s="4"/>
      <c r="B698" s="4"/>
      <c r="C698" s="4"/>
      <c r="D698" s="30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6"/>
      <c r="BM698" s="5"/>
      <c r="BN698" s="4"/>
      <c r="BO698" s="7"/>
      <c r="BP698" s="7"/>
      <c r="BQ698" s="4"/>
      <c r="BR698" s="5"/>
      <c r="BS698" s="5"/>
      <c r="BT698" s="1"/>
      <c r="BU698" s="5"/>
      <c r="BV698" s="1"/>
      <c r="BW698" s="5"/>
      <c r="BX698" s="5"/>
      <c r="BY698" s="5"/>
      <c r="BZ698" s="1"/>
      <c r="CA698" s="5"/>
      <c r="CB698" s="1"/>
      <c r="CC698" s="5"/>
      <c r="CD698" s="5"/>
      <c r="CE698" s="5"/>
      <c r="CF698" s="1"/>
      <c r="CG698" s="5"/>
      <c r="CH698" s="1"/>
      <c r="CI698" s="5"/>
      <c r="CJ698" s="5"/>
      <c r="CK698" s="5"/>
      <c r="CL698" s="1"/>
      <c r="CM698" s="5"/>
      <c r="CN698" s="1"/>
      <c r="CO698" s="5"/>
      <c r="CP698" s="5"/>
      <c r="CQ698" s="5"/>
      <c r="CR698" s="1"/>
      <c r="CS698" s="5"/>
      <c r="CT698" s="1"/>
      <c r="CU698" s="5"/>
      <c r="CV698" s="5"/>
      <c r="CW698" s="5"/>
      <c r="CX698" s="1"/>
      <c r="CY698" s="5"/>
      <c r="CZ698" s="1"/>
      <c r="DA698" s="5"/>
      <c r="DB698" s="5"/>
      <c r="DC698" s="5"/>
      <c r="DD698" s="1"/>
      <c r="DE698" s="5"/>
      <c r="DF698" s="1"/>
      <c r="DG698" s="5"/>
      <c r="DH698" s="5"/>
      <c r="DI698" s="5"/>
      <c r="DJ698" s="1"/>
      <c r="DK698" s="5"/>
      <c r="DL698" s="1"/>
      <c r="DM698" s="5"/>
      <c r="DN698" s="5"/>
      <c r="DO698" s="5"/>
      <c r="DP698" s="1"/>
      <c r="DQ698" s="5"/>
      <c r="DR698" s="1"/>
      <c r="DS698" s="5"/>
      <c r="DT698" s="5"/>
      <c r="DU698" s="5"/>
      <c r="DV698" s="1"/>
      <c r="DW698" s="5"/>
      <c r="DX698" s="1"/>
      <c r="DY698" s="5"/>
      <c r="DZ698" s="5"/>
      <c r="EA698" s="5"/>
      <c r="EB698" s="1"/>
      <c r="EC698" s="5"/>
      <c r="ED698" s="1"/>
      <c r="EE698" s="5"/>
      <c r="EF698" s="5"/>
      <c r="EG698" s="5"/>
      <c r="EH698" s="1"/>
      <c r="EI698" s="5"/>
      <c r="EJ698" s="1"/>
      <c r="EK698" s="5"/>
      <c r="EL698" s="5"/>
      <c r="EM698" s="5"/>
      <c r="EN698" s="1"/>
      <c r="EO698" s="5"/>
      <c r="EP698" s="1"/>
      <c r="EQ698" s="5"/>
      <c r="ER698" s="5"/>
      <c r="ES698" s="5"/>
      <c r="ET698" s="1"/>
      <c r="EU698" s="5"/>
      <c r="EV698" s="1"/>
      <c r="EW698" s="5"/>
      <c r="EX698" s="5"/>
      <c r="EY698" s="5"/>
      <c r="EZ698" s="1"/>
      <c r="FA698" s="5"/>
      <c r="FB698" s="1"/>
      <c r="FC698" s="5"/>
      <c r="FD698" s="4"/>
      <c r="FE698" s="4"/>
      <c r="FF698" s="1"/>
      <c r="FG698" s="4"/>
      <c r="FH698" s="1"/>
      <c r="FI698" s="4"/>
      <c r="FJ698" s="4"/>
      <c r="FK698" s="4"/>
      <c r="FL698" s="1"/>
      <c r="FM698" s="4"/>
      <c r="FN698" s="1"/>
      <c r="FO698" s="4"/>
      <c r="FP698" s="4"/>
      <c r="FQ698" s="4"/>
      <c r="FR698" s="1"/>
      <c r="FS698" s="4"/>
      <c r="FT698" s="1"/>
      <c r="FU698" s="4"/>
      <c r="FV698" s="4"/>
      <c r="FW698" s="4"/>
      <c r="FX698" s="1"/>
      <c r="FY698" s="4"/>
      <c r="FZ698" s="1"/>
      <c r="GA698" s="4"/>
      <c r="GB698" s="4"/>
      <c r="GC698" s="4"/>
      <c r="GD698" s="1"/>
      <c r="GE698" s="4"/>
      <c r="GF698" s="1"/>
      <c r="GG698" s="4"/>
      <c r="GH698" s="4"/>
      <c r="GI698" s="4"/>
      <c r="GJ698" s="1"/>
      <c r="GK698" s="4"/>
      <c r="GL698" s="1"/>
      <c r="GM698" s="4"/>
      <c r="GN698" s="4"/>
      <c r="GO698" s="4"/>
      <c r="GP698" s="1"/>
      <c r="GQ698" s="4"/>
      <c r="GR698" s="1"/>
      <c r="GS698" s="4"/>
      <c r="GT698" s="4"/>
      <c r="GU698" s="4"/>
      <c r="GV698" s="1"/>
      <c r="GW698" s="4"/>
      <c r="GX698" s="1"/>
      <c r="GY698" s="4"/>
    </row>
    <row r="699" spans="1:207" s="8" customFormat="1" x14ac:dyDescent="0.25">
      <c r="A699" s="4"/>
      <c r="B699" s="4"/>
      <c r="C699" s="4"/>
      <c r="D699" s="30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6"/>
      <c r="BM699" s="5"/>
      <c r="BN699" s="4"/>
      <c r="BO699" s="7"/>
      <c r="BP699" s="7"/>
      <c r="BQ699" s="4"/>
      <c r="BR699" s="5"/>
      <c r="BS699" s="5"/>
      <c r="BT699" s="1"/>
      <c r="BU699" s="5"/>
      <c r="BV699" s="1"/>
      <c r="BW699" s="5"/>
      <c r="BX699" s="5"/>
      <c r="BY699" s="5"/>
      <c r="BZ699" s="1"/>
      <c r="CA699" s="5"/>
      <c r="CB699" s="1"/>
      <c r="CC699" s="5"/>
      <c r="CD699" s="5"/>
      <c r="CE699" s="5"/>
      <c r="CF699" s="1"/>
      <c r="CG699" s="5"/>
      <c r="CH699" s="1"/>
      <c r="CI699" s="5"/>
      <c r="CJ699" s="5"/>
      <c r="CK699" s="5"/>
      <c r="CL699" s="1"/>
      <c r="CM699" s="5"/>
      <c r="CN699" s="1"/>
      <c r="CO699" s="5"/>
      <c r="CP699" s="5"/>
      <c r="CQ699" s="5"/>
      <c r="CR699" s="1"/>
      <c r="CS699" s="5"/>
      <c r="CT699" s="1"/>
      <c r="CU699" s="5"/>
      <c r="CV699" s="5"/>
      <c r="CW699" s="5"/>
      <c r="CX699" s="1"/>
      <c r="CY699" s="5"/>
      <c r="CZ699" s="1"/>
      <c r="DA699" s="5"/>
      <c r="DB699" s="5"/>
      <c r="DC699" s="5"/>
      <c r="DD699" s="1"/>
      <c r="DE699" s="5"/>
      <c r="DF699" s="1"/>
      <c r="DG699" s="5"/>
      <c r="DH699" s="5"/>
      <c r="DI699" s="5"/>
      <c r="DJ699" s="1"/>
      <c r="DK699" s="5"/>
      <c r="DL699" s="1"/>
      <c r="DM699" s="5"/>
      <c r="DN699" s="5"/>
      <c r="DO699" s="5"/>
      <c r="DP699" s="1"/>
      <c r="DQ699" s="5"/>
      <c r="DR699" s="1"/>
      <c r="DS699" s="5"/>
      <c r="DT699" s="5"/>
      <c r="DU699" s="5"/>
      <c r="DV699" s="1"/>
      <c r="DW699" s="5"/>
      <c r="DX699" s="1"/>
      <c r="DY699" s="5"/>
      <c r="DZ699" s="5"/>
      <c r="EA699" s="5"/>
      <c r="EB699" s="1"/>
      <c r="EC699" s="5"/>
      <c r="ED699" s="1"/>
      <c r="EE699" s="5"/>
      <c r="EF699" s="5"/>
      <c r="EG699" s="5"/>
      <c r="EH699" s="1"/>
      <c r="EI699" s="5"/>
      <c r="EJ699" s="1"/>
      <c r="EK699" s="5"/>
      <c r="EL699" s="5"/>
      <c r="EM699" s="5"/>
      <c r="EN699" s="1"/>
      <c r="EO699" s="5"/>
      <c r="EP699" s="1"/>
      <c r="EQ699" s="5"/>
      <c r="ER699" s="5"/>
      <c r="ES699" s="5"/>
      <c r="ET699" s="1"/>
      <c r="EU699" s="5"/>
      <c r="EV699" s="1"/>
      <c r="EW699" s="5"/>
      <c r="EX699" s="5"/>
      <c r="EY699" s="5"/>
      <c r="EZ699" s="1"/>
      <c r="FA699" s="5"/>
      <c r="FB699" s="1"/>
      <c r="FC699" s="5"/>
      <c r="FD699" s="4"/>
      <c r="FE699" s="4"/>
      <c r="FF699" s="1"/>
      <c r="FG699" s="4"/>
      <c r="FH699" s="1"/>
      <c r="FI699" s="4"/>
      <c r="FJ699" s="4"/>
      <c r="FK699" s="4"/>
      <c r="FL699" s="1"/>
      <c r="FM699" s="4"/>
      <c r="FN699" s="1"/>
      <c r="FO699" s="4"/>
      <c r="FP699" s="4"/>
      <c r="FQ699" s="4"/>
      <c r="FR699" s="1"/>
      <c r="FS699" s="4"/>
      <c r="FT699" s="1"/>
      <c r="FU699" s="4"/>
      <c r="FV699" s="4"/>
      <c r="FW699" s="4"/>
      <c r="FX699" s="1"/>
      <c r="FY699" s="4"/>
      <c r="FZ699" s="1"/>
      <c r="GA699" s="4"/>
      <c r="GB699" s="4"/>
      <c r="GC699" s="4"/>
      <c r="GD699" s="1"/>
      <c r="GE699" s="4"/>
      <c r="GF699" s="1"/>
      <c r="GG699" s="4"/>
      <c r="GH699" s="4"/>
      <c r="GI699" s="4"/>
      <c r="GJ699" s="1"/>
      <c r="GK699" s="4"/>
      <c r="GL699" s="1"/>
      <c r="GM699" s="4"/>
      <c r="GN699" s="4"/>
      <c r="GO699" s="4"/>
      <c r="GP699" s="1"/>
      <c r="GQ699" s="4"/>
      <c r="GR699" s="1"/>
      <c r="GS699" s="4"/>
      <c r="GT699" s="4"/>
      <c r="GU699" s="4"/>
      <c r="GV699" s="1"/>
      <c r="GW699" s="4"/>
      <c r="GX699" s="1"/>
      <c r="GY699" s="4"/>
    </row>
    <row r="700" spans="1:207" s="8" customFormat="1" x14ac:dyDescent="0.25">
      <c r="A700" s="4"/>
      <c r="B700" s="4"/>
      <c r="C700" s="4"/>
      <c r="D700" s="30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6"/>
      <c r="BM700" s="5"/>
      <c r="BN700" s="4"/>
      <c r="BO700" s="7"/>
      <c r="BP700" s="7"/>
      <c r="BQ700" s="4"/>
      <c r="BR700" s="5"/>
      <c r="BS700" s="5"/>
      <c r="BT700" s="1"/>
      <c r="BU700" s="5"/>
      <c r="BV700" s="1"/>
      <c r="BW700" s="5"/>
      <c r="BX700" s="5"/>
      <c r="BY700" s="5"/>
      <c r="BZ700" s="1"/>
      <c r="CA700" s="5"/>
      <c r="CB700" s="1"/>
      <c r="CC700" s="5"/>
      <c r="CD700" s="5"/>
      <c r="CE700" s="5"/>
      <c r="CF700" s="1"/>
      <c r="CG700" s="5"/>
      <c r="CH700" s="1"/>
      <c r="CI700" s="5"/>
      <c r="CJ700" s="5"/>
      <c r="CK700" s="5"/>
      <c r="CL700" s="1"/>
      <c r="CM700" s="5"/>
      <c r="CN700" s="1"/>
      <c r="CO700" s="5"/>
      <c r="CP700" s="5"/>
      <c r="CQ700" s="5"/>
      <c r="CR700" s="1"/>
      <c r="CS700" s="5"/>
      <c r="CT700" s="1"/>
      <c r="CU700" s="5"/>
      <c r="CV700" s="5"/>
      <c r="CW700" s="5"/>
      <c r="CX700" s="1"/>
      <c r="CY700" s="5"/>
      <c r="CZ700" s="1"/>
      <c r="DA700" s="5"/>
      <c r="DB700" s="5"/>
      <c r="DC700" s="5"/>
      <c r="DD700" s="1"/>
      <c r="DE700" s="5"/>
      <c r="DF700" s="1"/>
      <c r="DG700" s="5"/>
      <c r="DH700" s="5"/>
      <c r="DI700" s="5"/>
      <c r="DJ700" s="1"/>
      <c r="DK700" s="5"/>
      <c r="DL700" s="1"/>
      <c r="DM700" s="5"/>
      <c r="DN700" s="5"/>
      <c r="DO700" s="5"/>
      <c r="DP700" s="1"/>
      <c r="DQ700" s="5"/>
      <c r="DR700" s="1"/>
      <c r="DS700" s="5"/>
      <c r="DT700" s="5"/>
      <c r="DU700" s="5"/>
      <c r="DV700" s="1"/>
      <c r="DW700" s="5"/>
      <c r="DX700" s="1"/>
      <c r="DY700" s="5"/>
      <c r="DZ700" s="5"/>
      <c r="EA700" s="5"/>
      <c r="EB700" s="1"/>
      <c r="EC700" s="5"/>
      <c r="ED700" s="1"/>
      <c r="EE700" s="5"/>
      <c r="EF700" s="5"/>
      <c r="EG700" s="5"/>
      <c r="EH700" s="1"/>
      <c r="EI700" s="5"/>
      <c r="EJ700" s="1"/>
      <c r="EK700" s="5"/>
      <c r="EL700" s="5"/>
      <c r="EM700" s="5"/>
      <c r="EN700" s="1"/>
      <c r="EO700" s="5"/>
      <c r="EP700" s="1"/>
      <c r="EQ700" s="5"/>
      <c r="ER700" s="5"/>
      <c r="ES700" s="5"/>
      <c r="ET700" s="1"/>
      <c r="EU700" s="5"/>
      <c r="EV700" s="1"/>
      <c r="EW700" s="5"/>
      <c r="EX700" s="5"/>
      <c r="EY700" s="5"/>
      <c r="EZ700" s="1"/>
      <c r="FA700" s="5"/>
      <c r="FB700" s="1"/>
      <c r="FC700" s="5"/>
      <c r="FD700" s="4"/>
      <c r="FE700" s="4"/>
      <c r="FF700" s="1"/>
      <c r="FG700" s="4"/>
      <c r="FH700" s="1"/>
      <c r="FI700" s="4"/>
      <c r="FJ700" s="4"/>
      <c r="FK700" s="4"/>
      <c r="FL700" s="1"/>
      <c r="FM700" s="4"/>
      <c r="FN700" s="1"/>
      <c r="FO700" s="4"/>
      <c r="FP700" s="4"/>
      <c r="FQ700" s="4"/>
      <c r="FR700" s="1"/>
      <c r="FS700" s="4"/>
      <c r="FT700" s="1"/>
      <c r="FU700" s="4"/>
      <c r="FV700" s="4"/>
      <c r="FW700" s="4"/>
      <c r="FX700" s="1"/>
      <c r="FY700" s="4"/>
      <c r="FZ700" s="1"/>
      <c r="GA700" s="4"/>
      <c r="GB700" s="4"/>
      <c r="GC700" s="4"/>
      <c r="GD700" s="1"/>
      <c r="GE700" s="4"/>
      <c r="GF700" s="1"/>
      <c r="GG700" s="4"/>
      <c r="GH700" s="4"/>
      <c r="GI700" s="4"/>
      <c r="GJ700" s="1"/>
      <c r="GK700" s="4"/>
      <c r="GL700" s="1"/>
      <c r="GM700" s="4"/>
      <c r="GN700" s="4"/>
      <c r="GO700" s="4"/>
      <c r="GP700" s="1"/>
      <c r="GQ700" s="4"/>
      <c r="GR700" s="1"/>
      <c r="GS700" s="4"/>
      <c r="GT700" s="4"/>
      <c r="GU700" s="4"/>
      <c r="GV700" s="1"/>
      <c r="GW700" s="4"/>
      <c r="GX700" s="1"/>
      <c r="GY700" s="4"/>
    </row>
    <row r="701" spans="1:207" s="8" customFormat="1" x14ac:dyDescent="0.25">
      <c r="A701" s="4"/>
      <c r="B701" s="4"/>
      <c r="C701" s="4"/>
      <c r="D701" s="30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6"/>
      <c r="BM701" s="5"/>
      <c r="BN701" s="4"/>
      <c r="BO701" s="7"/>
      <c r="BP701" s="7"/>
      <c r="BQ701" s="4"/>
      <c r="BR701" s="5"/>
      <c r="BS701" s="5"/>
      <c r="BT701" s="1"/>
      <c r="BU701" s="5"/>
      <c r="BV701" s="1"/>
      <c r="BW701" s="5"/>
      <c r="BX701" s="5"/>
      <c r="BY701" s="5"/>
      <c r="BZ701" s="1"/>
      <c r="CA701" s="5"/>
      <c r="CB701" s="1"/>
      <c r="CC701" s="5"/>
      <c r="CD701" s="5"/>
      <c r="CE701" s="5"/>
      <c r="CF701" s="1"/>
      <c r="CG701" s="5"/>
      <c r="CH701" s="1"/>
      <c r="CI701" s="5"/>
      <c r="CJ701" s="5"/>
      <c r="CK701" s="5"/>
      <c r="CL701" s="1"/>
      <c r="CM701" s="5"/>
      <c r="CN701" s="1"/>
      <c r="CO701" s="5"/>
      <c r="CP701" s="5"/>
      <c r="CQ701" s="5"/>
      <c r="CR701" s="1"/>
      <c r="CS701" s="5"/>
      <c r="CT701" s="1"/>
      <c r="CU701" s="5"/>
      <c r="CV701" s="5"/>
      <c r="CW701" s="5"/>
      <c r="CX701" s="1"/>
      <c r="CY701" s="5"/>
      <c r="CZ701" s="1"/>
      <c r="DA701" s="5"/>
      <c r="DB701" s="5"/>
      <c r="DC701" s="5"/>
      <c r="DD701" s="1"/>
      <c r="DE701" s="5"/>
      <c r="DF701" s="1"/>
      <c r="DG701" s="5"/>
      <c r="DH701" s="5"/>
      <c r="DI701" s="5"/>
      <c r="DJ701" s="1"/>
      <c r="DK701" s="5"/>
      <c r="DL701" s="1"/>
      <c r="DM701" s="5"/>
      <c r="DN701" s="5"/>
      <c r="DO701" s="5"/>
      <c r="DP701" s="1"/>
      <c r="DQ701" s="5"/>
      <c r="DR701" s="1"/>
      <c r="DS701" s="5"/>
      <c r="DT701" s="5"/>
      <c r="DU701" s="5"/>
      <c r="DV701" s="1"/>
      <c r="DW701" s="5"/>
      <c r="DX701" s="1"/>
      <c r="DY701" s="5"/>
      <c r="DZ701" s="5"/>
      <c r="EA701" s="5"/>
      <c r="EB701" s="1"/>
      <c r="EC701" s="5"/>
      <c r="ED701" s="1"/>
      <c r="EE701" s="5"/>
      <c r="EF701" s="5"/>
      <c r="EG701" s="5"/>
      <c r="EH701" s="1"/>
      <c r="EI701" s="5"/>
      <c r="EJ701" s="1"/>
      <c r="EK701" s="5"/>
      <c r="EL701" s="5"/>
      <c r="EM701" s="5"/>
      <c r="EN701" s="1"/>
      <c r="EO701" s="5"/>
      <c r="EP701" s="1"/>
      <c r="EQ701" s="5"/>
      <c r="ER701" s="5"/>
      <c r="ES701" s="5"/>
      <c r="ET701" s="1"/>
      <c r="EU701" s="5"/>
      <c r="EV701" s="1"/>
      <c r="EW701" s="5"/>
      <c r="EX701" s="5"/>
      <c r="EY701" s="5"/>
      <c r="EZ701" s="1"/>
      <c r="FA701" s="5"/>
      <c r="FB701" s="1"/>
      <c r="FC701" s="5"/>
      <c r="FD701" s="4"/>
      <c r="FE701" s="4"/>
      <c r="FF701" s="1"/>
      <c r="FG701" s="4"/>
      <c r="FH701" s="1"/>
      <c r="FI701" s="4"/>
      <c r="FJ701" s="4"/>
      <c r="FK701" s="4"/>
      <c r="FL701" s="1"/>
      <c r="FM701" s="4"/>
      <c r="FN701" s="1"/>
      <c r="FO701" s="4"/>
      <c r="FP701" s="4"/>
      <c r="FQ701" s="4"/>
      <c r="FR701" s="1"/>
      <c r="FS701" s="4"/>
      <c r="FT701" s="1"/>
      <c r="FU701" s="4"/>
      <c r="FV701" s="4"/>
      <c r="FW701" s="4"/>
      <c r="FX701" s="1"/>
      <c r="FY701" s="4"/>
      <c r="FZ701" s="1"/>
      <c r="GA701" s="4"/>
      <c r="GB701" s="4"/>
      <c r="GC701" s="4"/>
      <c r="GD701" s="1"/>
      <c r="GE701" s="4"/>
      <c r="GF701" s="1"/>
      <c r="GG701" s="4"/>
      <c r="GH701" s="4"/>
      <c r="GI701" s="4"/>
      <c r="GJ701" s="1"/>
      <c r="GK701" s="4"/>
      <c r="GL701" s="1"/>
      <c r="GM701" s="4"/>
      <c r="GN701" s="4"/>
      <c r="GO701" s="4"/>
      <c r="GP701" s="1"/>
      <c r="GQ701" s="4"/>
      <c r="GR701" s="1"/>
      <c r="GS701" s="4"/>
      <c r="GT701" s="4"/>
      <c r="GU701" s="4"/>
      <c r="GV701" s="1"/>
      <c r="GW701" s="4"/>
      <c r="GX701" s="1"/>
      <c r="GY701" s="4"/>
    </row>
    <row r="702" spans="1:207" s="8" customFormat="1" x14ac:dyDescent="0.25">
      <c r="A702" s="4"/>
      <c r="B702" s="4"/>
      <c r="C702" s="4"/>
      <c r="D702" s="30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6"/>
      <c r="BM702" s="5"/>
      <c r="BN702" s="4"/>
      <c r="BO702" s="7"/>
      <c r="BP702" s="7"/>
      <c r="BQ702" s="4"/>
      <c r="BR702" s="5"/>
      <c r="BS702" s="5"/>
      <c r="BT702" s="1"/>
      <c r="BU702" s="5"/>
      <c r="BV702" s="1"/>
      <c r="BW702" s="5"/>
      <c r="BX702" s="5"/>
      <c r="BY702" s="5"/>
      <c r="BZ702" s="1"/>
      <c r="CA702" s="5"/>
      <c r="CB702" s="1"/>
      <c r="CC702" s="5"/>
      <c r="CD702" s="5"/>
      <c r="CE702" s="5"/>
      <c r="CF702" s="1"/>
      <c r="CG702" s="5"/>
      <c r="CH702" s="1"/>
      <c r="CI702" s="5"/>
      <c r="CJ702" s="5"/>
      <c r="CK702" s="5"/>
      <c r="CL702" s="1"/>
      <c r="CM702" s="5"/>
      <c r="CN702" s="1"/>
      <c r="CO702" s="5"/>
      <c r="CP702" s="5"/>
      <c r="CQ702" s="5"/>
      <c r="CR702" s="1"/>
      <c r="CS702" s="5"/>
      <c r="CT702" s="1"/>
      <c r="CU702" s="5"/>
      <c r="CV702" s="5"/>
      <c r="CW702" s="5"/>
      <c r="CX702" s="1"/>
      <c r="CY702" s="5"/>
      <c r="CZ702" s="1"/>
      <c r="DA702" s="5"/>
      <c r="DB702" s="5"/>
      <c r="DC702" s="5"/>
      <c r="DD702" s="1"/>
      <c r="DE702" s="5"/>
      <c r="DF702" s="1"/>
      <c r="DG702" s="5"/>
      <c r="DH702" s="5"/>
      <c r="DI702" s="5"/>
      <c r="DJ702" s="1"/>
      <c r="DK702" s="5"/>
      <c r="DL702" s="1"/>
      <c r="DM702" s="5"/>
      <c r="DN702" s="5"/>
      <c r="DO702" s="5"/>
      <c r="DP702" s="1"/>
      <c r="DQ702" s="5"/>
      <c r="DR702" s="1"/>
      <c r="DS702" s="5"/>
      <c r="DT702" s="5"/>
      <c r="DU702" s="5"/>
      <c r="DV702" s="1"/>
      <c r="DW702" s="5"/>
      <c r="DX702" s="1"/>
      <c r="DY702" s="5"/>
      <c r="DZ702" s="5"/>
      <c r="EA702" s="5"/>
      <c r="EB702" s="1"/>
      <c r="EC702" s="5"/>
      <c r="ED702" s="1"/>
      <c r="EE702" s="5"/>
      <c r="EF702" s="5"/>
      <c r="EG702" s="5"/>
      <c r="EH702" s="1"/>
      <c r="EI702" s="5"/>
      <c r="EJ702" s="1"/>
      <c r="EK702" s="5"/>
      <c r="EL702" s="5"/>
      <c r="EM702" s="5"/>
      <c r="EN702" s="1"/>
      <c r="EO702" s="5"/>
      <c r="EP702" s="1"/>
      <c r="EQ702" s="5"/>
      <c r="ER702" s="5"/>
      <c r="ES702" s="5"/>
      <c r="ET702" s="1"/>
      <c r="EU702" s="5"/>
      <c r="EV702" s="1"/>
      <c r="EW702" s="5"/>
      <c r="EX702" s="5"/>
      <c r="EY702" s="5"/>
      <c r="EZ702" s="1"/>
      <c r="FA702" s="5"/>
      <c r="FB702" s="1"/>
      <c r="FC702" s="5"/>
      <c r="FD702" s="4"/>
      <c r="FE702" s="4"/>
      <c r="FF702" s="1"/>
      <c r="FG702" s="4"/>
      <c r="FH702" s="1"/>
      <c r="FI702" s="4"/>
      <c r="FJ702" s="4"/>
      <c r="FK702" s="4"/>
      <c r="FL702" s="1"/>
      <c r="FM702" s="4"/>
      <c r="FN702" s="1"/>
      <c r="FO702" s="4"/>
      <c r="FP702" s="4"/>
      <c r="FQ702" s="4"/>
      <c r="FR702" s="1"/>
      <c r="FS702" s="4"/>
      <c r="FT702" s="1"/>
      <c r="FU702" s="4"/>
      <c r="FV702" s="4"/>
      <c r="FW702" s="4"/>
      <c r="FX702" s="1"/>
      <c r="FY702" s="4"/>
      <c r="FZ702" s="1"/>
      <c r="GA702" s="4"/>
      <c r="GB702" s="4"/>
      <c r="GC702" s="4"/>
      <c r="GD702" s="1"/>
      <c r="GE702" s="4"/>
      <c r="GF702" s="1"/>
      <c r="GG702" s="4"/>
      <c r="GH702" s="4"/>
      <c r="GI702" s="4"/>
      <c r="GJ702" s="1"/>
      <c r="GK702" s="4"/>
      <c r="GL702" s="1"/>
      <c r="GM702" s="4"/>
      <c r="GN702" s="4"/>
      <c r="GO702" s="4"/>
      <c r="GP702" s="1"/>
      <c r="GQ702" s="4"/>
      <c r="GR702" s="1"/>
      <c r="GS702" s="4"/>
      <c r="GT702" s="4"/>
      <c r="GU702" s="4"/>
      <c r="GV702" s="1"/>
      <c r="GW702" s="4"/>
      <c r="GX702" s="1"/>
      <c r="GY702" s="4"/>
    </row>
    <row r="703" spans="1:207" s="8" customFormat="1" x14ac:dyDescent="0.25">
      <c r="A703" s="4"/>
      <c r="B703" s="4"/>
      <c r="C703" s="4"/>
      <c r="D703" s="30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6"/>
      <c r="BM703" s="5"/>
      <c r="BN703" s="4"/>
      <c r="BO703" s="7"/>
      <c r="BP703" s="7"/>
      <c r="BQ703" s="4"/>
      <c r="BR703" s="5"/>
      <c r="BS703" s="5"/>
      <c r="BT703" s="1"/>
      <c r="BU703" s="5"/>
      <c r="BV703" s="1"/>
      <c r="BW703" s="5"/>
      <c r="BX703" s="5"/>
      <c r="BY703" s="5"/>
      <c r="BZ703" s="1"/>
      <c r="CA703" s="5"/>
      <c r="CB703" s="1"/>
      <c r="CC703" s="5"/>
      <c r="CD703" s="5"/>
      <c r="CE703" s="5"/>
      <c r="CF703" s="1"/>
      <c r="CG703" s="5"/>
      <c r="CH703" s="1"/>
      <c r="CI703" s="5"/>
      <c r="CJ703" s="5"/>
      <c r="CK703" s="5"/>
      <c r="CL703" s="1"/>
      <c r="CM703" s="5"/>
      <c r="CN703" s="1"/>
      <c r="CO703" s="5"/>
      <c r="CP703" s="5"/>
      <c r="CQ703" s="5"/>
      <c r="CR703" s="1"/>
      <c r="CS703" s="5"/>
      <c r="CT703" s="1"/>
      <c r="CU703" s="5"/>
      <c r="CV703" s="5"/>
      <c r="CW703" s="5"/>
      <c r="CX703" s="1"/>
      <c r="CY703" s="5"/>
      <c r="CZ703" s="1"/>
      <c r="DA703" s="5"/>
      <c r="DB703" s="5"/>
      <c r="DC703" s="5"/>
      <c r="DD703" s="1"/>
      <c r="DE703" s="5"/>
      <c r="DF703" s="1"/>
      <c r="DG703" s="5"/>
      <c r="DH703" s="5"/>
      <c r="DI703" s="5"/>
      <c r="DJ703" s="1"/>
      <c r="DK703" s="5"/>
      <c r="DL703" s="1"/>
      <c r="DM703" s="5"/>
      <c r="DN703" s="5"/>
      <c r="DO703" s="5"/>
      <c r="DP703" s="1"/>
      <c r="DQ703" s="5"/>
      <c r="DR703" s="1"/>
      <c r="DS703" s="5"/>
      <c r="DT703" s="5"/>
      <c r="DU703" s="5"/>
      <c r="DV703" s="1"/>
      <c r="DW703" s="5"/>
      <c r="DX703" s="1"/>
      <c r="DY703" s="5"/>
      <c r="DZ703" s="5"/>
      <c r="EA703" s="5"/>
      <c r="EB703" s="1"/>
      <c r="EC703" s="5"/>
      <c r="ED703" s="1"/>
      <c r="EE703" s="5"/>
      <c r="EF703" s="5"/>
      <c r="EG703" s="5"/>
      <c r="EH703" s="1"/>
      <c r="EI703" s="5"/>
      <c r="EJ703" s="1"/>
      <c r="EK703" s="5"/>
      <c r="EL703" s="5"/>
      <c r="EM703" s="5"/>
      <c r="EN703" s="1"/>
      <c r="EO703" s="5"/>
      <c r="EP703" s="1"/>
      <c r="EQ703" s="5"/>
      <c r="ER703" s="5"/>
      <c r="ES703" s="5"/>
      <c r="ET703" s="1"/>
      <c r="EU703" s="5"/>
      <c r="EV703" s="1"/>
      <c r="EW703" s="5"/>
      <c r="EX703" s="5"/>
      <c r="EY703" s="5"/>
      <c r="EZ703" s="1"/>
      <c r="FA703" s="5"/>
      <c r="FB703" s="1"/>
      <c r="FC703" s="5"/>
      <c r="FD703" s="4"/>
      <c r="FE703" s="4"/>
      <c r="FF703" s="1"/>
      <c r="FG703" s="4"/>
      <c r="FH703" s="1"/>
      <c r="FI703" s="4"/>
      <c r="FJ703" s="4"/>
      <c r="FK703" s="4"/>
      <c r="FL703" s="1"/>
      <c r="FM703" s="4"/>
      <c r="FN703" s="1"/>
      <c r="FO703" s="4"/>
      <c r="FP703" s="4"/>
      <c r="FQ703" s="4"/>
      <c r="FR703" s="1"/>
      <c r="FS703" s="4"/>
      <c r="FT703" s="1"/>
      <c r="FU703" s="4"/>
      <c r="FV703" s="4"/>
      <c r="FW703" s="4"/>
      <c r="FX703" s="1"/>
      <c r="FY703" s="4"/>
      <c r="FZ703" s="1"/>
      <c r="GA703" s="4"/>
      <c r="GB703" s="4"/>
      <c r="GC703" s="4"/>
      <c r="GD703" s="1"/>
      <c r="GE703" s="4"/>
      <c r="GF703" s="1"/>
      <c r="GG703" s="4"/>
      <c r="GH703" s="4"/>
      <c r="GI703" s="4"/>
      <c r="GJ703" s="1"/>
      <c r="GK703" s="4"/>
      <c r="GL703" s="1"/>
      <c r="GM703" s="4"/>
      <c r="GN703" s="4"/>
      <c r="GO703" s="4"/>
      <c r="GP703" s="1"/>
      <c r="GQ703" s="4"/>
      <c r="GR703" s="1"/>
      <c r="GS703" s="4"/>
      <c r="GT703" s="4"/>
      <c r="GU703" s="4"/>
      <c r="GV703" s="1"/>
      <c r="GW703" s="4"/>
      <c r="GX703" s="1"/>
      <c r="GY703" s="4"/>
    </row>
    <row r="704" spans="1:207" s="8" customFormat="1" x14ac:dyDescent="0.25">
      <c r="A704" s="4"/>
      <c r="B704" s="4"/>
      <c r="C704" s="4"/>
      <c r="D704" s="30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6"/>
      <c r="BM704" s="5"/>
      <c r="BN704" s="4"/>
      <c r="BO704" s="7"/>
      <c r="BP704" s="7"/>
      <c r="BQ704" s="4"/>
      <c r="BR704" s="5"/>
      <c r="BS704" s="5"/>
      <c r="BT704" s="1"/>
      <c r="BU704" s="5"/>
      <c r="BV704" s="1"/>
      <c r="BW704" s="5"/>
      <c r="BX704" s="5"/>
      <c r="BY704" s="5"/>
      <c r="BZ704" s="1"/>
      <c r="CA704" s="5"/>
      <c r="CB704" s="1"/>
      <c r="CC704" s="5"/>
      <c r="CD704" s="5"/>
      <c r="CE704" s="5"/>
      <c r="CF704" s="1"/>
      <c r="CG704" s="5"/>
      <c r="CH704" s="1"/>
      <c r="CI704" s="5"/>
      <c r="CJ704" s="5"/>
      <c r="CK704" s="5"/>
      <c r="CL704" s="1"/>
      <c r="CM704" s="5"/>
      <c r="CN704" s="1"/>
      <c r="CO704" s="5"/>
      <c r="CP704" s="5"/>
      <c r="CQ704" s="5"/>
      <c r="CR704" s="1"/>
      <c r="CS704" s="5"/>
      <c r="CT704" s="1"/>
      <c r="CU704" s="5"/>
      <c r="CV704" s="5"/>
      <c r="CW704" s="5"/>
      <c r="CX704" s="1"/>
      <c r="CY704" s="5"/>
      <c r="CZ704" s="1"/>
      <c r="DA704" s="5"/>
      <c r="DB704" s="5"/>
      <c r="DC704" s="5"/>
      <c r="DD704" s="1"/>
      <c r="DE704" s="5"/>
      <c r="DF704" s="1"/>
      <c r="DG704" s="5"/>
      <c r="DH704" s="5"/>
      <c r="DI704" s="5"/>
      <c r="DJ704" s="1"/>
      <c r="DK704" s="5"/>
      <c r="DL704" s="1"/>
      <c r="DM704" s="5"/>
      <c r="DN704" s="5"/>
      <c r="DO704" s="5"/>
      <c r="DP704" s="1"/>
      <c r="DQ704" s="5"/>
      <c r="DR704" s="1"/>
      <c r="DS704" s="5"/>
      <c r="DT704" s="5"/>
      <c r="DU704" s="5"/>
      <c r="DV704" s="1"/>
      <c r="DW704" s="5"/>
      <c r="DX704" s="1"/>
      <c r="DY704" s="5"/>
      <c r="DZ704" s="5"/>
      <c r="EA704" s="5"/>
      <c r="EB704" s="1"/>
      <c r="EC704" s="5"/>
      <c r="ED704" s="1"/>
      <c r="EE704" s="5"/>
      <c r="EF704" s="5"/>
      <c r="EG704" s="5"/>
      <c r="EH704" s="1"/>
      <c r="EI704" s="5"/>
      <c r="EJ704" s="1"/>
      <c r="EK704" s="5"/>
      <c r="EL704" s="5"/>
      <c r="EM704" s="5"/>
      <c r="EN704" s="1"/>
      <c r="EO704" s="5"/>
      <c r="EP704" s="1"/>
      <c r="EQ704" s="5"/>
      <c r="ER704" s="5"/>
      <c r="ES704" s="5"/>
      <c r="ET704" s="1"/>
      <c r="EU704" s="5"/>
      <c r="EV704" s="1"/>
      <c r="EW704" s="5"/>
      <c r="EX704" s="5"/>
      <c r="EY704" s="5"/>
      <c r="EZ704" s="1"/>
      <c r="FA704" s="5"/>
      <c r="FB704" s="1"/>
      <c r="FC704" s="5"/>
      <c r="FD704" s="4"/>
      <c r="FE704" s="4"/>
      <c r="FF704" s="1"/>
      <c r="FG704" s="4"/>
      <c r="FH704" s="1"/>
      <c r="FI704" s="4"/>
      <c r="FJ704" s="4"/>
      <c r="FK704" s="4"/>
      <c r="FL704" s="1"/>
      <c r="FM704" s="4"/>
      <c r="FN704" s="1"/>
      <c r="FO704" s="4"/>
      <c r="FP704" s="4"/>
      <c r="FQ704" s="4"/>
      <c r="FR704" s="1"/>
      <c r="FS704" s="4"/>
      <c r="FT704" s="1"/>
      <c r="FU704" s="4"/>
      <c r="FV704" s="4"/>
      <c r="FW704" s="4"/>
      <c r="FX704" s="1"/>
      <c r="FY704" s="4"/>
      <c r="FZ704" s="1"/>
      <c r="GA704" s="4"/>
      <c r="GB704" s="4"/>
      <c r="GC704" s="4"/>
      <c r="GD704" s="1"/>
      <c r="GE704" s="4"/>
      <c r="GF704" s="1"/>
      <c r="GG704" s="4"/>
      <c r="GH704" s="4"/>
      <c r="GI704" s="4"/>
      <c r="GJ704" s="1"/>
      <c r="GK704" s="4"/>
      <c r="GL704" s="1"/>
      <c r="GM704" s="4"/>
      <c r="GN704" s="4"/>
      <c r="GO704" s="4"/>
      <c r="GP704" s="1"/>
      <c r="GQ704" s="4"/>
      <c r="GR704" s="1"/>
      <c r="GS704" s="4"/>
      <c r="GT704" s="4"/>
      <c r="GU704" s="4"/>
      <c r="GV704" s="1"/>
      <c r="GW704" s="4"/>
      <c r="GX704" s="1"/>
      <c r="GY704" s="4"/>
    </row>
    <row r="705" spans="1:207" s="8" customFormat="1" x14ac:dyDescent="0.25">
      <c r="A705" s="4"/>
      <c r="B705" s="4"/>
      <c r="C705" s="4"/>
      <c r="D705" s="30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6"/>
      <c r="BM705" s="5"/>
      <c r="BN705" s="4"/>
      <c r="BO705" s="7"/>
      <c r="BP705" s="7"/>
      <c r="BQ705" s="4"/>
      <c r="BR705" s="5"/>
      <c r="BS705" s="5"/>
      <c r="BT705" s="1"/>
      <c r="BU705" s="5"/>
      <c r="BV705" s="1"/>
      <c r="BW705" s="5"/>
      <c r="BX705" s="5"/>
      <c r="BY705" s="5"/>
      <c r="BZ705" s="1"/>
      <c r="CA705" s="5"/>
      <c r="CB705" s="1"/>
      <c r="CC705" s="5"/>
      <c r="CD705" s="5"/>
      <c r="CE705" s="5"/>
      <c r="CF705" s="1"/>
      <c r="CG705" s="5"/>
      <c r="CH705" s="1"/>
      <c r="CI705" s="5"/>
      <c r="CJ705" s="5"/>
      <c r="CK705" s="5"/>
      <c r="CL705" s="1"/>
      <c r="CM705" s="5"/>
      <c r="CN705" s="1"/>
      <c r="CO705" s="5"/>
      <c r="CP705" s="5"/>
      <c r="CQ705" s="5"/>
      <c r="CR705" s="1"/>
      <c r="CS705" s="5"/>
      <c r="CT705" s="1"/>
      <c r="CU705" s="5"/>
      <c r="CV705" s="5"/>
      <c r="CW705" s="5"/>
      <c r="CX705" s="1"/>
      <c r="CY705" s="5"/>
      <c r="CZ705" s="1"/>
      <c r="DA705" s="5"/>
      <c r="DB705" s="5"/>
      <c r="DC705" s="5"/>
      <c r="DD705" s="1"/>
      <c r="DE705" s="5"/>
      <c r="DF705" s="1"/>
      <c r="DG705" s="5"/>
      <c r="DH705" s="5"/>
      <c r="DI705" s="5"/>
      <c r="DJ705" s="1"/>
      <c r="DK705" s="5"/>
      <c r="DL705" s="1"/>
      <c r="DM705" s="5"/>
      <c r="DN705" s="5"/>
      <c r="DO705" s="5"/>
      <c r="DP705" s="1"/>
      <c r="DQ705" s="5"/>
      <c r="DR705" s="1"/>
      <c r="DS705" s="5"/>
      <c r="DT705" s="5"/>
      <c r="DU705" s="5"/>
      <c r="DV705" s="1"/>
      <c r="DW705" s="5"/>
      <c r="DX705" s="1"/>
      <c r="DY705" s="5"/>
      <c r="DZ705" s="5"/>
      <c r="EA705" s="5"/>
      <c r="EB705" s="1"/>
      <c r="EC705" s="5"/>
      <c r="ED705" s="1"/>
      <c r="EE705" s="5"/>
      <c r="EF705" s="5"/>
      <c r="EG705" s="5"/>
      <c r="EH705" s="1"/>
      <c r="EI705" s="5"/>
      <c r="EJ705" s="1"/>
      <c r="EK705" s="5"/>
      <c r="EL705" s="5"/>
      <c r="EM705" s="5"/>
      <c r="EN705" s="1"/>
      <c r="EO705" s="5"/>
      <c r="EP705" s="1"/>
      <c r="EQ705" s="5"/>
      <c r="ER705" s="5"/>
      <c r="ES705" s="5"/>
      <c r="ET705" s="1"/>
      <c r="EU705" s="5"/>
      <c r="EV705" s="1"/>
      <c r="EW705" s="5"/>
      <c r="EX705" s="5"/>
      <c r="EY705" s="5"/>
      <c r="EZ705" s="1"/>
      <c r="FA705" s="5"/>
      <c r="FB705" s="1"/>
      <c r="FC705" s="5"/>
      <c r="FD705" s="4"/>
      <c r="FE705" s="4"/>
      <c r="FF705" s="1"/>
      <c r="FG705" s="4"/>
      <c r="FH705" s="1"/>
      <c r="FI705" s="4"/>
      <c r="FJ705" s="4"/>
      <c r="FK705" s="4"/>
      <c r="FL705" s="1"/>
      <c r="FM705" s="4"/>
      <c r="FN705" s="1"/>
      <c r="FO705" s="4"/>
      <c r="FP705" s="4"/>
      <c r="FQ705" s="4"/>
      <c r="FR705" s="1"/>
      <c r="FS705" s="4"/>
      <c r="FT705" s="1"/>
      <c r="FU705" s="4"/>
      <c r="FV705" s="4"/>
      <c r="FW705" s="4"/>
      <c r="FX705" s="1"/>
      <c r="FY705" s="4"/>
      <c r="FZ705" s="1"/>
      <c r="GA705" s="4"/>
      <c r="GB705" s="4"/>
      <c r="GC705" s="4"/>
      <c r="GD705" s="1"/>
      <c r="GE705" s="4"/>
      <c r="GF705" s="1"/>
      <c r="GG705" s="4"/>
      <c r="GH705" s="4"/>
      <c r="GI705" s="4"/>
      <c r="GJ705" s="1"/>
      <c r="GK705" s="4"/>
      <c r="GL705" s="1"/>
      <c r="GM705" s="4"/>
      <c r="GN705" s="4"/>
      <c r="GO705" s="4"/>
      <c r="GP705" s="1"/>
      <c r="GQ705" s="4"/>
      <c r="GR705" s="1"/>
      <c r="GS705" s="4"/>
      <c r="GT705" s="4"/>
      <c r="GU705" s="4"/>
      <c r="GV705" s="1"/>
      <c r="GW705" s="4"/>
      <c r="GX705" s="1"/>
      <c r="GY705" s="4"/>
    </row>
    <row r="706" spans="1:207" s="8" customFormat="1" x14ac:dyDescent="0.25">
      <c r="A706" s="4"/>
      <c r="B706" s="4"/>
      <c r="C706" s="4"/>
      <c r="D706" s="30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6"/>
      <c r="BM706" s="5"/>
      <c r="BN706" s="4"/>
      <c r="BO706" s="7"/>
      <c r="BP706" s="7"/>
      <c r="BQ706" s="4"/>
      <c r="BR706" s="5"/>
      <c r="BS706" s="5"/>
      <c r="BT706" s="1"/>
      <c r="BU706" s="5"/>
      <c r="BV706" s="1"/>
      <c r="BW706" s="5"/>
      <c r="BX706" s="5"/>
      <c r="BY706" s="5"/>
      <c r="BZ706" s="1"/>
      <c r="CA706" s="5"/>
      <c r="CB706" s="1"/>
      <c r="CC706" s="5"/>
      <c r="CD706" s="5"/>
      <c r="CE706" s="5"/>
      <c r="CF706" s="1"/>
      <c r="CG706" s="5"/>
      <c r="CH706" s="1"/>
      <c r="CI706" s="5"/>
      <c r="CJ706" s="5"/>
      <c r="CK706" s="5"/>
      <c r="CL706" s="1"/>
      <c r="CM706" s="5"/>
      <c r="CN706" s="1"/>
      <c r="CO706" s="5"/>
      <c r="CP706" s="5"/>
      <c r="CQ706" s="5"/>
      <c r="CR706" s="1"/>
      <c r="CS706" s="5"/>
      <c r="CT706" s="1"/>
      <c r="CU706" s="5"/>
      <c r="CV706" s="5"/>
      <c r="CW706" s="5"/>
      <c r="CX706" s="1"/>
      <c r="CY706" s="5"/>
      <c r="CZ706" s="1"/>
      <c r="DA706" s="5"/>
      <c r="DB706" s="5"/>
      <c r="DC706" s="5"/>
      <c r="DD706" s="1"/>
      <c r="DE706" s="5"/>
      <c r="DF706" s="1"/>
      <c r="DG706" s="5"/>
      <c r="DH706" s="5"/>
      <c r="DI706" s="5"/>
      <c r="DJ706" s="1"/>
      <c r="DK706" s="5"/>
      <c r="DL706" s="1"/>
      <c r="DM706" s="5"/>
      <c r="DN706" s="5"/>
      <c r="DO706" s="5"/>
      <c r="DP706" s="1"/>
      <c r="DQ706" s="5"/>
      <c r="DR706" s="1"/>
      <c r="DS706" s="5"/>
      <c r="DT706" s="5"/>
      <c r="DU706" s="5"/>
      <c r="DV706" s="1"/>
      <c r="DW706" s="5"/>
      <c r="DX706" s="1"/>
      <c r="DY706" s="5"/>
      <c r="DZ706" s="5"/>
      <c r="EA706" s="5"/>
      <c r="EB706" s="1"/>
      <c r="EC706" s="5"/>
      <c r="ED706" s="1"/>
      <c r="EE706" s="5"/>
      <c r="EF706" s="5"/>
      <c r="EG706" s="5"/>
      <c r="EH706" s="1"/>
      <c r="EI706" s="5"/>
      <c r="EJ706" s="1"/>
      <c r="EK706" s="5"/>
      <c r="EL706" s="5"/>
      <c r="EM706" s="5"/>
      <c r="EN706" s="1"/>
      <c r="EO706" s="5"/>
      <c r="EP706" s="1"/>
      <c r="EQ706" s="5"/>
      <c r="ER706" s="5"/>
      <c r="ES706" s="5"/>
      <c r="ET706" s="1"/>
      <c r="EU706" s="5"/>
      <c r="EV706" s="1"/>
      <c r="EW706" s="5"/>
      <c r="EX706" s="5"/>
      <c r="EY706" s="5"/>
      <c r="EZ706" s="1"/>
      <c r="FA706" s="5"/>
      <c r="FB706" s="1"/>
      <c r="FC706" s="5"/>
      <c r="FD706" s="4"/>
      <c r="FE706" s="4"/>
      <c r="FF706" s="1"/>
      <c r="FG706" s="4"/>
      <c r="FH706" s="1"/>
      <c r="FI706" s="4"/>
      <c r="FJ706" s="4"/>
      <c r="FK706" s="4"/>
      <c r="FL706" s="1"/>
      <c r="FM706" s="4"/>
      <c r="FN706" s="1"/>
      <c r="FO706" s="4"/>
      <c r="FP706" s="4"/>
      <c r="FQ706" s="4"/>
      <c r="FR706" s="1"/>
      <c r="FS706" s="4"/>
      <c r="FT706" s="1"/>
      <c r="FU706" s="4"/>
      <c r="FV706" s="4"/>
      <c r="FW706" s="4"/>
      <c r="FX706" s="1"/>
      <c r="FY706" s="4"/>
      <c r="FZ706" s="1"/>
      <c r="GA706" s="4"/>
      <c r="GB706" s="4"/>
      <c r="GC706" s="4"/>
      <c r="GD706" s="1"/>
      <c r="GE706" s="4"/>
      <c r="GF706" s="1"/>
      <c r="GG706" s="4"/>
      <c r="GH706" s="4"/>
      <c r="GI706" s="4"/>
      <c r="GJ706" s="1"/>
      <c r="GK706" s="4"/>
      <c r="GL706" s="1"/>
      <c r="GM706" s="4"/>
      <c r="GN706" s="4"/>
      <c r="GO706" s="4"/>
      <c r="GP706" s="1"/>
      <c r="GQ706" s="4"/>
      <c r="GR706" s="1"/>
      <c r="GS706" s="4"/>
      <c r="GT706" s="4"/>
      <c r="GU706" s="4"/>
      <c r="GV706" s="1"/>
      <c r="GW706" s="4"/>
      <c r="GX706" s="1"/>
      <c r="GY706" s="4"/>
    </row>
    <row r="707" spans="1:207" s="8" customFormat="1" x14ac:dyDescent="0.25">
      <c r="A707" s="4"/>
      <c r="B707" s="4"/>
      <c r="C707" s="4"/>
      <c r="D707" s="30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6"/>
      <c r="BM707" s="5"/>
      <c r="BN707" s="4"/>
      <c r="BO707" s="7"/>
      <c r="BP707" s="7"/>
      <c r="BQ707" s="4"/>
      <c r="BR707" s="5"/>
      <c r="BS707" s="5"/>
      <c r="BT707" s="1"/>
      <c r="BU707" s="5"/>
      <c r="BV707" s="1"/>
      <c r="BW707" s="5"/>
      <c r="BX707" s="5"/>
      <c r="BY707" s="5"/>
      <c r="BZ707" s="1"/>
      <c r="CA707" s="5"/>
      <c r="CB707" s="1"/>
      <c r="CC707" s="5"/>
      <c r="CD707" s="5"/>
      <c r="CE707" s="5"/>
      <c r="CF707" s="1"/>
      <c r="CG707" s="5"/>
      <c r="CH707" s="1"/>
      <c r="CI707" s="5"/>
      <c r="CJ707" s="5"/>
      <c r="CK707" s="5"/>
      <c r="CL707" s="1"/>
      <c r="CM707" s="5"/>
      <c r="CN707" s="1"/>
      <c r="CO707" s="5"/>
      <c r="CP707" s="5"/>
      <c r="CQ707" s="5"/>
      <c r="CR707" s="1"/>
      <c r="CS707" s="5"/>
      <c r="CT707" s="1"/>
      <c r="CU707" s="5"/>
      <c r="CV707" s="5"/>
      <c r="CW707" s="5"/>
      <c r="CX707" s="1"/>
      <c r="CY707" s="5"/>
      <c r="CZ707" s="1"/>
      <c r="DA707" s="5"/>
      <c r="DB707" s="5"/>
      <c r="DC707" s="5"/>
      <c r="DD707" s="1"/>
      <c r="DE707" s="5"/>
      <c r="DF707" s="1"/>
      <c r="DG707" s="5"/>
      <c r="DH707" s="5"/>
      <c r="DI707" s="5"/>
      <c r="DJ707" s="1"/>
      <c r="DK707" s="5"/>
      <c r="DL707" s="1"/>
      <c r="DM707" s="5"/>
      <c r="DN707" s="5"/>
      <c r="DO707" s="5"/>
      <c r="DP707" s="1"/>
      <c r="DQ707" s="5"/>
      <c r="DR707" s="1"/>
      <c r="DS707" s="5"/>
      <c r="DT707" s="5"/>
      <c r="DU707" s="5"/>
      <c r="DV707" s="1"/>
      <c r="DW707" s="5"/>
      <c r="DX707" s="1"/>
      <c r="DY707" s="5"/>
      <c r="DZ707" s="5"/>
      <c r="EA707" s="5"/>
      <c r="EB707" s="1"/>
      <c r="EC707" s="5"/>
      <c r="ED707" s="1"/>
      <c r="EE707" s="5"/>
      <c r="EF707" s="5"/>
      <c r="EG707" s="5"/>
      <c r="EH707" s="1"/>
      <c r="EI707" s="5"/>
      <c r="EJ707" s="1"/>
      <c r="EK707" s="5"/>
      <c r="EL707" s="5"/>
      <c r="EM707" s="5"/>
      <c r="EN707" s="1"/>
      <c r="EO707" s="5"/>
      <c r="EP707" s="1"/>
      <c r="EQ707" s="5"/>
      <c r="ER707" s="5"/>
      <c r="ES707" s="5"/>
      <c r="ET707" s="1"/>
      <c r="EU707" s="5"/>
      <c r="EV707" s="1"/>
      <c r="EW707" s="5"/>
      <c r="EX707" s="5"/>
      <c r="EY707" s="5"/>
      <c r="EZ707" s="1"/>
      <c r="FA707" s="5"/>
      <c r="FB707" s="1"/>
      <c r="FC707" s="5"/>
      <c r="FD707" s="4"/>
      <c r="FE707" s="4"/>
      <c r="FF707" s="1"/>
      <c r="FG707" s="4"/>
      <c r="FH707" s="1"/>
      <c r="FI707" s="4"/>
      <c r="FJ707" s="4"/>
      <c r="FK707" s="4"/>
      <c r="FL707" s="1"/>
      <c r="FM707" s="4"/>
      <c r="FN707" s="1"/>
      <c r="FO707" s="4"/>
      <c r="FP707" s="4"/>
      <c r="FQ707" s="4"/>
      <c r="FR707" s="1"/>
      <c r="FS707" s="4"/>
      <c r="FT707" s="1"/>
      <c r="FU707" s="4"/>
      <c r="FV707" s="4"/>
      <c r="FW707" s="4"/>
      <c r="FX707" s="1"/>
      <c r="FY707" s="4"/>
      <c r="FZ707" s="1"/>
      <c r="GA707" s="4"/>
      <c r="GB707" s="4"/>
      <c r="GC707" s="4"/>
      <c r="GD707" s="1"/>
      <c r="GE707" s="4"/>
      <c r="GF707" s="1"/>
      <c r="GG707" s="4"/>
      <c r="GH707" s="4"/>
      <c r="GI707" s="4"/>
      <c r="GJ707" s="1"/>
      <c r="GK707" s="4"/>
      <c r="GL707" s="1"/>
      <c r="GM707" s="4"/>
      <c r="GN707" s="4"/>
      <c r="GO707" s="4"/>
      <c r="GP707" s="1"/>
      <c r="GQ707" s="4"/>
      <c r="GR707" s="1"/>
      <c r="GS707" s="4"/>
      <c r="GT707" s="4"/>
      <c r="GU707" s="4"/>
      <c r="GV707" s="1"/>
      <c r="GW707" s="4"/>
      <c r="GX707" s="1"/>
      <c r="GY707" s="4"/>
    </row>
    <row r="708" spans="1:207" s="8" customFormat="1" x14ac:dyDescent="0.25">
      <c r="A708" s="4"/>
      <c r="B708" s="4"/>
      <c r="C708" s="4"/>
      <c r="D708" s="30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6"/>
      <c r="BM708" s="5"/>
      <c r="BN708" s="4"/>
      <c r="BO708" s="7"/>
      <c r="BP708" s="7"/>
      <c r="BQ708" s="4"/>
      <c r="BR708" s="5"/>
      <c r="BS708" s="5"/>
      <c r="BT708" s="1"/>
      <c r="BU708" s="5"/>
      <c r="BV708" s="1"/>
      <c r="BW708" s="5"/>
      <c r="BX708" s="5"/>
      <c r="BY708" s="5"/>
      <c r="BZ708" s="1"/>
      <c r="CA708" s="5"/>
      <c r="CB708" s="1"/>
      <c r="CC708" s="5"/>
      <c r="CD708" s="5"/>
      <c r="CE708" s="5"/>
      <c r="CF708" s="1"/>
      <c r="CG708" s="5"/>
      <c r="CH708" s="1"/>
      <c r="CI708" s="5"/>
      <c r="CJ708" s="5"/>
      <c r="CK708" s="5"/>
      <c r="CL708" s="1"/>
      <c r="CM708" s="5"/>
      <c r="CN708" s="1"/>
      <c r="CO708" s="5"/>
      <c r="CP708" s="5"/>
      <c r="CQ708" s="5"/>
      <c r="CR708" s="1"/>
      <c r="CS708" s="5"/>
      <c r="CT708" s="1"/>
      <c r="CU708" s="5"/>
      <c r="CV708" s="5"/>
      <c r="CW708" s="5"/>
      <c r="CX708" s="1"/>
      <c r="CY708" s="5"/>
      <c r="CZ708" s="1"/>
      <c r="DA708" s="5"/>
      <c r="DB708" s="5"/>
      <c r="DC708" s="5"/>
      <c r="DD708" s="1"/>
      <c r="DE708" s="5"/>
      <c r="DF708" s="1"/>
      <c r="DG708" s="5"/>
      <c r="DH708" s="5"/>
      <c r="DI708" s="5"/>
      <c r="DJ708" s="1"/>
      <c r="DK708" s="5"/>
      <c r="DL708" s="1"/>
      <c r="DM708" s="5"/>
      <c r="DN708" s="5"/>
      <c r="DO708" s="5"/>
      <c r="DP708" s="1"/>
      <c r="DQ708" s="5"/>
      <c r="DR708" s="1"/>
      <c r="DS708" s="5"/>
      <c r="DT708" s="5"/>
      <c r="DU708" s="5"/>
      <c r="DV708" s="1"/>
      <c r="DW708" s="5"/>
      <c r="DX708" s="1"/>
      <c r="DY708" s="5"/>
      <c r="DZ708" s="5"/>
      <c r="EA708" s="5"/>
      <c r="EB708" s="1"/>
      <c r="EC708" s="5"/>
      <c r="ED708" s="1"/>
      <c r="EE708" s="5"/>
      <c r="EF708" s="5"/>
      <c r="EG708" s="5"/>
      <c r="EH708" s="1"/>
      <c r="EI708" s="5"/>
      <c r="EJ708" s="1"/>
      <c r="EK708" s="5"/>
      <c r="EL708" s="5"/>
      <c r="EM708" s="5"/>
      <c r="EN708" s="1"/>
      <c r="EO708" s="5"/>
      <c r="EP708" s="1"/>
      <c r="EQ708" s="5"/>
      <c r="ER708" s="5"/>
      <c r="ES708" s="5"/>
      <c r="ET708" s="1"/>
      <c r="EU708" s="5"/>
      <c r="EV708" s="1"/>
      <c r="EW708" s="5"/>
      <c r="EX708" s="5"/>
      <c r="EY708" s="5"/>
      <c r="EZ708" s="1"/>
      <c r="FA708" s="5"/>
      <c r="FB708" s="1"/>
      <c r="FC708" s="5"/>
      <c r="FD708" s="4"/>
      <c r="FE708" s="4"/>
      <c r="FF708" s="1"/>
      <c r="FG708" s="4"/>
      <c r="FH708" s="1"/>
      <c r="FI708" s="4"/>
      <c r="FJ708" s="4"/>
      <c r="FK708" s="4"/>
      <c r="FL708" s="1"/>
      <c r="FM708" s="4"/>
      <c r="FN708" s="1"/>
      <c r="FO708" s="4"/>
      <c r="FP708" s="4"/>
      <c r="FQ708" s="4"/>
      <c r="FR708" s="1"/>
      <c r="FS708" s="4"/>
      <c r="FT708" s="1"/>
      <c r="FU708" s="4"/>
      <c r="FV708" s="4"/>
      <c r="FW708" s="4"/>
      <c r="FX708" s="1"/>
      <c r="FY708" s="4"/>
      <c r="FZ708" s="1"/>
      <c r="GA708" s="4"/>
      <c r="GB708" s="4"/>
      <c r="GC708" s="4"/>
      <c r="GD708" s="1"/>
      <c r="GE708" s="4"/>
      <c r="GF708" s="1"/>
      <c r="GG708" s="4"/>
      <c r="GH708" s="4"/>
      <c r="GI708" s="4"/>
      <c r="GJ708" s="1"/>
      <c r="GK708" s="4"/>
      <c r="GL708" s="1"/>
      <c r="GM708" s="4"/>
      <c r="GN708" s="4"/>
      <c r="GO708" s="4"/>
      <c r="GP708" s="1"/>
      <c r="GQ708" s="4"/>
      <c r="GR708" s="1"/>
      <c r="GS708" s="4"/>
      <c r="GT708" s="4"/>
      <c r="GU708" s="4"/>
      <c r="GV708" s="1"/>
      <c r="GW708" s="4"/>
      <c r="GX708" s="1"/>
      <c r="GY708" s="4"/>
    </row>
    <row r="709" spans="1:207" s="8" customFormat="1" x14ac:dyDescent="0.25">
      <c r="A709" s="4"/>
      <c r="B709" s="4"/>
      <c r="C709" s="4"/>
      <c r="D709" s="30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6"/>
      <c r="BM709" s="5"/>
      <c r="BN709" s="4"/>
      <c r="BO709" s="7"/>
      <c r="BP709" s="7"/>
      <c r="BQ709" s="4"/>
      <c r="BR709" s="5"/>
      <c r="BS709" s="5"/>
      <c r="BT709" s="1"/>
      <c r="BU709" s="5"/>
      <c r="BV709" s="1"/>
      <c r="BW709" s="5"/>
      <c r="BX709" s="5"/>
      <c r="BY709" s="5"/>
      <c r="BZ709" s="1"/>
      <c r="CA709" s="5"/>
      <c r="CB709" s="1"/>
      <c r="CC709" s="5"/>
      <c r="CD709" s="5"/>
      <c r="CE709" s="5"/>
      <c r="CF709" s="1"/>
      <c r="CG709" s="5"/>
      <c r="CH709" s="1"/>
      <c r="CI709" s="5"/>
      <c r="CJ709" s="5"/>
      <c r="CK709" s="5"/>
      <c r="CL709" s="1"/>
      <c r="CM709" s="5"/>
      <c r="CN709" s="1"/>
      <c r="CO709" s="5"/>
      <c r="CP709" s="5"/>
      <c r="CQ709" s="5"/>
      <c r="CR709" s="1"/>
      <c r="CS709" s="5"/>
      <c r="CT709" s="1"/>
      <c r="CU709" s="5"/>
      <c r="CV709" s="5"/>
      <c r="CW709" s="5"/>
      <c r="CX709" s="1"/>
      <c r="CY709" s="5"/>
      <c r="CZ709" s="1"/>
      <c r="DA709" s="5"/>
      <c r="DB709" s="5"/>
      <c r="DC709" s="5"/>
      <c r="DD709" s="1"/>
      <c r="DE709" s="5"/>
      <c r="DF709" s="1"/>
      <c r="DG709" s="5"/>
      <c r="DH709" s="5"/>
      <c r="DI709" s="5"/>
      <c r="DJ709" s="1"/>
      <c r="DK709" s="5"/>
      <c r="DL709" s="1"/>
      <c r="DM709" s="5"/>
      <c r="DN709" s="5"/>
      <c r="DO709" s="5"/>
      <c r="DP709" s="1"/>
      <c r="DQ709" s="5"/>
      <c r="DR709" s="1"/>
      <c r="DS709" s="5"/>
      <c r="DT709" s="5"/>
      <c r="DU709" s="5"/>
      <c r="DV709" s="1"/>
      <c r="DW709" s="5"/>
      <c r="DX709" s="1"/>
      <c r="DY709" s="5"/>
      <c r="DZ709" s="5"/>
      <c r="EA709" s="5"/>
      <c r="EB709" s="1"/>
      <c r="EC709" s="5"/>
      <c r="ED709" s="1"/>
      <c r="EE709" s="5"/>
      <c r="EF709" s="5"/>
      <c r="EG709" s="5"/>
      <c r="EH709" s="1"/>
      <c r="EI709" s="5"/>
      <c r="EJ709" s="1"/>
      <c r="EK709" s="5"/>
      <c r="EL709" s="5"/>
      <c r="EM709" s="5"/>
      <c r="EN709" s="1"/>
      <c r="EO709" s="5"/>
      <c r="EP709" s="1"/>
      <c r="EQ709" s="5"/>
      <c r="ER709" s="5"/>
      <c r="ES709" s="5"/>
      <c r="ET709" s="1"/>
      <c r="EU709" s="5"/>
      <c r="EV709" s="1"/>
      <c r="EW709" s="5"/>
      <c r="EX709" s="5"/>
      <c r="EY709" s="5"/>
      <c r="EZ709" s="1"/>
      <c r="FA709" s="5"/>
      <c r="FB709" s="1"/>
      <c r="FC709" s="5"/>
      <c r="FD709" s="4"/>
      <c r="FE709" s="4"/>
      <c r="FF709" s="1"/>
      <c r="FG709" s="4"/>
      <c r="FH709" s="1"/>
      <c r="FI709" s="4"/>
      <c r="FJ709" s="4"/>
      <c r="FK709" s="4"/>
      <c r="FL709" s="1"/>
      <c r="FM709" s="4"/>
      <c r="FN709" s="1"/>
      <c r="FO709" s="4"/>
      <c r="FP709" s="4"/>
      <c r="FQ709" s="4"/>
      <c r="FR709" s="1"/>
      <c r="FS709" s="4"/>
      <c r="FT709" s="1"/>
      <c r="FU709" s="4"/>
      <c r="FV709" s="4"/>
      <c r="FW709" s="4"/>
      <c r="FX709" s="1"/>
      <c r="FY709" s="4"/>
      <c r="FZ709" s="1"/>
      <c r="GA709" s="4"/>
      <c r="GB709" s="4"/>
      <c r="GC709" s="4"/>
      <c r="GD709" s="1"/>
      <c r="GE709" s="4"/>
      <c r="GF709" s="1"/>
      <c r="GG709" s="4"/>
      <c r="GH709" s="4"/>
      <c r="GI709" s="4"/>
      <c r="GJ709" s="1"/>
      <c r="GK709" s="4"/>
      <c r="GL709" s="1"/>
      <c r="GM709" s="4"/>
      <c r="GN709" s="4"/>
      <c r="GO709" s="4"/>
      <c r="GP709" s="1"/>
      <c r="GQ709" s="4"/>
      <c r="GR709" s="1"/>
      <c r="GS709" s="4"/>
      <c r="GT709" s="4"/>
      <c r="GU709" s="4"/>
      <c r="GV709" s="1"/>
      <c r="GW709" s="4"/>
      <c r="GX709" s="1"/>
      <c r="GY709" s="4"/>
    </row>
    <row r="710" spans="1:207" s="8" customFormat="1" x14ac:dyDescent="0.25">
      <c r="A710" s="4"/>
      <c r="B710" s="4"/>
      <c r="C710" s="4"/>
      <c r="D710" s="30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6"/>
      <c r="BM710" s="5"/>
      <c r="BN710" s="4"/>
      <c r="BO710" s="7"/>
      <c r="BP710" s="7"/>
      <c r="BQ710" s="4"/>
      <c r="BR710" s="5"/>
      <c r="BS710" s="5"/>
      <c r="BT710" s="1"/>
      <c r="BU710" s="5"/>
      <c r="BV710" s="1"/>
      <c r="BW710" s="5"/>
      <c r="BX710" s="5"/>
      <c r="BY710" s="5"/>
      <c r="BZ710" s="1"/>
      <c r="CA710" s="5"/>
      <c r="CB710" s="1"/>
      <c r="CC710" s="5"/>
      <c r="CD710" s="5"/>
      <c r="CE710" s="5"/>
      <c r="CF710" s="1"/>
      <c r="CG710" s="5"/>
      <c r="CH710" s="1"/>
      <c r="CI710" s="5"/>
      <c r="CJ710" s="5"/>
      <c r="CK710" s="5"/>
      <c r="CL710" s="1"/>
      <c r="CM710" s="5"/>
      <c r="CN710" s="1"/>
      <c r="CO710" s="5"/>
      <c r="CP710" s="5"/>
      <c r="CQ710" s="5"/>
      <c r="CR710" s="1"/>
      <c r="CS710" s="5"/>
      <c r="CT710" s="1"/>
      <c r="CU710" s="5"/>
      <c r="CV710" s="5"/>
      <c r="CW710" s="5"/>
      <c r="CX710" s="1"/>
      <c r="CY710" s="5"/>
      <c r="CZ710" s="1"/>
      <c r="DA710" s="5"/>
      <c r="DB710" s="5"/>
      <c r="DC710" s="5"/>
      <c r="DD710" s="1"/>
      <c r="DE710" s="5"/>
      <c r="DF710" s="1"/>
      <c r="DG710" s="5"/>
      <c r="DH710" s="5"/>
      <c r="DI710" s="5"/>
      <c r="DJ710" s="1"/>
      <c r="DK710" s="5"/>
      <c r="DL710" s="1"/>
      <c r="DM710" s="5"/>
      <c r="DN710" s="5"/>
      <c r="DO710" s="5"/>
      <c r="DP710" s="1"/>
      <c r="DQ710" s="5"/>
      <c r="DR710" s="1"/>
      <c r="DS710" s="5"/>
      <c r="DT710" s="5"/>
      <c r="DU710" s="5"/>
      <c r="DV710" s="1"/>
      <c r="DW710" s="5"/>
      <c r="DX710" s="1"/>
      <c r="DY710" s="5"/>
      <c r="DZ710" s="5"/>
      <c r="EA710" s="5"/>
      <c r="EB710" s="1"/>
      <c r="EC710" s="5"/>
      <c r="ED710" s="1"/>
      <c r="EE710" s="5"/>
      <c r="EF710" s="5"/>
      <c r="EG710" s="5"/>
      <c r="EH710" s="1"/>
      <c r="EI710" s="5"/>
      <c r="EJ710" s="1"/>
      <c r="EK710" s="5"/>
      <c r="EL710" s="5"/>
      <c r="EM710" s="5"/>
      <c r="EN710" s="1"/>
      <c r="EO710" s="5"/>
      <c r="EP710" s="1"/>
      <c r="EQ710" s="5"/>
      <c r="ER710" s="5"/>
      <c r="ES710" s="5"/>
      <c r="ET710" s="1"/>
      <c r="EU710" s="5"/>
      <c r="EV710" s="1"/>
      <c r="EW710" s="5"/>
      <c r="EX710" s="5"/>
      <c r="EY710" s="5"/>
      <c r="EZ710" s="1"/>
      <c r="FA710" s="5"/>
      <c r="FB710" s="1"/>
      <c r="FC710" s="5"/>
      <c r="FD710" s="4"/>
      <c r="FE710" s="4"/>
      <c r="FF710" s="1"/>
      <c r="FG710" s="4"/>
      <c r="FH710" s="1"/>
      <c r="FI710" s="4"/>
      <c r="FJ710" s="4"/>
      <c r="FK710" s="4"/>
      <c r="FL710" s="1"/>
      <c r="FM710" s="4"/>
      <c r="FN710" s="1"/>
      <c r="FO710" s="4"/>
      <c r="FP710" s="4"/>
      <c r="FQ710" s="4"/>
      <c r="FR710" s="1"/>
      <c r="FS710" s="4"/>
      <c r="FT710" s="1"/>
      <c r="FU710" s="4"/>
      <c r="FV710" s="4"/>
      <c r="FW710" s="4"/>
      <c r="FX710" s="1"/>
      <c r="FY710" s="4"/>
      <c r="FZ710" s="1"/>
      <c r="GA710" s="4"/>
      <c r="GB710" s="4"/>
      <c r="GC710" s="4"/>
      <c r="GD710" s="1"/>
      <c r="GE710" s="4"/>
      <c r="GF710" s="1"/>
      <c r="GG710" s="4"/>
      <c r="GH710" s="4"/>
      <c r="GI710" s="4"/>
      <c r="GJ710" s="1"/>
      <c r="GK710" s="4"/>
      <c r="GL710" s="1"/>
      <c r="GM710" s="4"/>
      <c r="GN710" s="4"/>
      <c r="GO710" s="4"/>
      <c r="GP710" s="1"/>
      <c r="GQ710" s="4"/>
      <c r="GR710" s="1"/>
      <c r="GS710" s="4"/>
      <c r="GT710" s="4"/>
      <c r="GU710" s="4"/>
      <c r="GV710" s="1"/>
      <c r="GW710" s="4"/>
      <c r="GX710" s="1"/>
      <c r="GY710" s="4"/>
    </row>
    <row r="711" spans="1:207" s="8" customFormat="1" x14ac:dyDescent="0.25">
      <c r="A711" s="4"/>
      <c r="B711" s="4"/>
      <c r="C711" s="4"/>
      <c r="D711" s="30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6"/>
      <c r="BM711" s="5"/>
      <c r="BN711" s="4"/>
      <c r="BO711" s="7"/>
      <c r="BP711" s="7"/>
      <c r="BQ711" s="4"/>
      <c r="BR711" s="5"/>
      <c r="BS711" s="5"/>
      <c r="BT711" s="1"/>
      <c r="BU711" s="5"/>
      <c r="BV711" s="1"/>
      <c r="BW711" s="5"/>
      <c r="BX711" s="5"/>
      <c r="BY711" s="5"/>
      <c r="BZ711" s="1"/>
      <c r="CA711" s="5"/>
      <c r="CB711" s="1"/>
      <c r="CC711" s="5"/>
      <c r="CD711" s="5"/>
      <c r="CE711" s="5"/>
      <c r="CF711" s="1"/>
      <c r="CG711" s="5"/>
      <c r="CH711" s="1"/>
      <c r="CI711" s="5"/>
      <c r="CJ711" s="5"/>
      <c r="CK711" s="5"/>
      <c r="CL711" s="1"/>
      <c r="CM711" s="5"/>
      <c r="CN711" s="1"/>
      <c r="CO711" s="5"/>
      <c r="CP711" s="5"/>
      <c r="CQ711" s="5"/>
      <c r="CR711" s="1"/>
      <c r="CS711" s="5"/>
      <c r="CT711" s="1"/>
      <c r="CU711" s="5"/>
      <c r="CV711" s="5"/>
      <c r="CW711" s="5"/>
      <c r="CX711" s="1"/>
      <c r="CY711" s="5"/>
      <c r="CZ711" s="1"/>
      <c r="DA711" s="5"/>
      <c r="DB711" s="5"/>
      <c r="DC711" s="5"/>
      <c r="DD711" s="1"/>
      <c r="DE711" s="5"/>
      <c r="DF711" s="1"/>
      <c r="DG711" s="5"/>
      <c r="DH711" s="5"/>
      <c r="DI711" s="5"/>
      <c r="DJ711" s="1"/>
      <c r="DK711" s="5"/>
      <c r="DL711" s="1"/>
      <c r="DM711" s="5"/>
      <c r="DN711" s="5"/>
      <c r="DO711" s="5"/>
      <c r="DP711" s="1"/>
      <c r="DQ711" s="5"/>
      <c r="DR711" s="1"/>
      <c r="DS711" s="5"/>
      <c r="DT711" s="5"/>
      <c r="DU711" s="5"/>
      <c r="DV711" s="1"/>
      <c r="DW711" s="5"/>
      <c r="DX711" s="1"/>
      <c r="DY711" s="5"/>
      <c r="DZ711" s="5"/>
      <c r="EA711" s="5"/>
      <c r="EB711" s="1"/>
      <c r="EC711" s="5"/>
      <c r="ED711" s="1"/>
      <c r="EE711" s="5"/>
      <c r="EF711" s="5"/>
      <c r="EG711" s="5"/>
      <c r="EH711" s="1"/>
      <c r="EI711" s="5"/>
      <c r="EJ711" s="1"/>
      <c r="EK711" s="5"/>
      <c r="EL711" s="5"/>
      <c r="EM711" s="5"/>
      <c r="EN711" s="1"/>
      <c r="EO711" s="5"/>
      <c r="EP711" s="1"/>
      <c r="EQ711" s="5"/>
      <c r="ER711" s="5"/>
      <c r="ES711" s="5"/>
      <c r="ET711" s="1"/>
      <c r="EU711" s="5"/>
      <c r="EV711" s="1"/>
      <c r="EW711" s="5"/>
      <c r="EX711" s="5"/>
      <c r="EY711" s="5"/>
      <c r="EZ711" s="1"/>
      <c r="FA711" s="5"/>
      <c r="FB711" s="1"/>
      <c r="FC711" s="5"/>
      <c r="FD711" s="4"/>
      <c r="FE711" s="4"/>
      <c r="FF711" s="1"/>
      <c r="FG711" s="4"/>
      <c r="FH711" s="1"/>
      <c r="FI711" s="4"/>
      <c r="FJ711" s="4"/>
      <c r="FK711" s="4"/>
      <c r="FL711" s="1"/>
      <c r="FM711" s="4"/>
      <c r="FN711" s="1"/>
      <c r="FO711" s="4"/>
      <c r="FP711" s="4"/>
      <c r="FQ711" s="4"/>
      <c r="FR711" s="1"/>
      <c r="FS711" s="4"/>
      <c r="FT711" s="1"/>
      <c r="FU711" s="4"/>
      <c r="FV711" s="4"/>
      <c r="FW711" s="4"/>
      <c r="FX711" s="1"/>
      <c r="FY711" s="4"/>
      <c r="FZ711" s="1"/>
      <c r="GA711" s="4"/>
      <c r="GB711" s="4"/>
      <c r="GC711" s="4"/>
      <c r="GD711" s="1"/>
      <c r="GE711" s="4"/>
      <c r="GF711" s="1"/>
      <c r="GG711" s="4"/>
      <c r="GH711" s="4"/>
      <c r="GI711" s="4"/>
      <c r="GJ711" s="1"/>
      <c r="GK711" s="4"/>
      <c r="GL711" s="1"/>
      <c r="GM711" s="4"/>
      <c r="GN711" s="4"/>
      <c r="GO711" s="4"/>
      <c r="GP711" s="1"/>
      <c r="GQ711" s="4"/>
      <c r="GR711" s="1"/>
      <c r="GS711" s="4"/>
      <c r="GT711" s="4"/>
      <c r="GU711" s="4"/>
      <c r="GV711" s="1"/>
      <c r="GW711" s="4"/>
      <c r="GX711" s="1"/>
      <c r="GY711" s="4"/>
    </row>
    <row r="712" spans="1:207" s="8" customFormat="1" x14ac:dyDescent="0.25">
      <c r="A712" s="4"/>
      <c r="B712" s="4"/>
      <c r="C712" s="4"/>
      <c r="D712" s="30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6"/>
      <c r="BM712" s="5"/>
      <c r="BN712" s="4"/>
      <c r="BO712" s="7"/>
      <c r="BP712" s="7"/>
      <c r="BQ712" s="4"/>
      <c r="BR712" s="5"/>
      <c r="BS712" s="5"/>
      <c r="BT712" s="1"/>
      <c r="BU712" s="5"/>
      <c r="BV712" s="1"/>
      <c r="BW712" s="5"/>
      <c r="BX712" s="5"/>
      <c r="BY712" s="5"/>
      <c r="BZ712" s="1"/>
      <c r="CA712" s="5"/>
      <c r="CB712" s="1"/>
      <c r="CC712" s="5"/>
      <c r="CD712" s="5"/>
      <c r="CE712" s="5"/>
      <c r="CF712" s="1"/>
      <c r="CG712" s="5"/>
      <c r="CH712" s="1"/>
      <c r="CI712" s="5"/>
      <c r="CJ712" s="5"/>
      <c r="CK712" s="5"/>
      <c r="CL712" s="1"/>
      <c r="CM712" s="5"/>
      <c r="CN712" s="1"/>
      <c r="CO712" s="5"/>
      <c r="CP712" s="5"/>
      <c r="CQ712" s="5"/>
      <c r="CR712" s="1"/>
      <c r="CS712" s="5"/>
      <c r="CT712" s="1"/>
      <c r="CU712" s="5"/>
      <c r="CV712" s="5"/>
      <c r="CW712" s="5"/>
      <c r="CX712" s="1"/>
      <c r="CY712" s="5"/>
      <c r="CZ712" s="1"/>
      <c r="DA712" s="5"/>
      <c r="DB712" s="5"/>
      <c r="DC712" s="5"/>
      <c r="DD712" s="1"/>
      <c r="DE712" s="5"/>
      <c r="DF712" s="1"/>
      <c r="DG712" s="5"/>
      <c r="DH712" s="5"/>
      <c r="DI712" s="5"/>
      <c r="DJ712" s="1"/>
      <c r="DK712" s="5"/>
      <c r="DL712" s="1"/>
      <c r="DM712" s="5"/>
      <c r="DN712" s="5"/>
      <c r="DO712" s="5"/>
      <c r="DP712" s="1"/>
      <c r="DQ712" s="5"/>
      <c r="DR712" s="1"/>
      <c r="DS712" s="5"/>
      <c r="DT712" s="5"/>
      <c r="DU712" s="5"/>
      <c r="DV712" s="1"/>
      <c r="DW712" s="5"/>
      <c r="DX712" s="1"/>
      <c r="DY712" s="5"/>
      <c r="DZ712" s="5"/>
      <c r="EA712" s="5"/>
      <c r="EB712" s="1"/>
      <c r="EC712" s="5"/>
      <c r="ED712" s="1"/>
      <c r="EE712" s="5"/>
      <c r="EF712" s="5"/>
      <c r="EG712" s="5"/>
      <c r="EH712" s="1"/>
      <c r="EI712" s="5"/>
      <c r="EJ712" s="1"/>
      <c r="EK712" s="5"/>
      <c r="EL712" s="5"/>
      <c r="EM712" s="5"/>
      <c r="EN712" s="1"/>
      <c r="EO712" s="5"/>
      <c r="EP712" s="1"/>
      <c r="EQ712" s="5"/>
      <c r="ER712" s="5"/>
      <c r="ES712" s="5"/>
      <c r="ET712" s="1"/>
      <c r="EU712" s="5"/>
      <c r="EV712" s="1"/>
      <c r="EW712" s="5"/>
      <c r="EX712" s="5"/>
      <c r="EY712" s="5"/>
      <c r="EZ712" s="1"/>
      <c r="FA712" s="5"/>
      <c r="FB712" s="1"/>
      <c r="FC712" s="5"/>
      <c r="FD712" s="4"/>
      <c r="FE712" s="4"/>
      <c r="FF712" s="1"/>
      <c r="FG712" s="4"/>
      <c r="FH712" s="1"/>
      <c r="FI712" s="4"/>
      <c r="FJ712" s="4"/>
      <c r="FK712" s="4"/>
      <c r="FL712" s="1"/>
      <c r="FM712" s="4"/>
      <c r="FN712" s="1"/>
      <c r="FO712" s="4"/>
      <c r="FP712" s="4"/>
      <c r="FQ712" s="4"/>
      <c r="FR712" s="1"/>
      <c r="FS712" s="4"/>
      <c r="FT712" s="1"/>
      <c r="FU712" s="4"/>
      <c r="FV712" s="4"/>
      <c r="FW712" s="4"/>
      <c r="FX712" s="1"/>
      <c r="FY712" s="4"/>
      <c r="FZ712" s="1"/>
      <c r="GA712" s="4"/>
      <c r="GB712" s="4"/>
      <c r="GC712" s="4"/>
      <c r="GD712" s="1"/>
      <c r="GE712" s="4"/>
      <c r="GF712" s="1"/>
      <c r="GG712" s="4"/>
      <c r="GH712" s="4"/>
      <c r="GI712" s="4"/>
      <c r="GJ712" s="1"/>
      <c r="GK712" s="4"/>
      <c r="GL712" s="1"/>
      <c r="GM712" s="4"/>
      <c r="GN712" s="4"/>
      <c r="GO712" s="4"/>
      <c r="GP712" s="1"/>
      <c r="GQ712" s="4"/>
      <c r="GR712" s="1"/>
      <c r="GS712" s="4"/>
      <c r="GT712" s="4"/>
      <c r="GU712" s="4"/>
      <c r="GV712" s="1"/>
      <c r="GW712" s="4"/>
      <c r="GX712" s="1"/>
      <c r="GY712" s="4"/>
    </row>
    <row r="713" spans="1:207" s="8" customFormat="1" x14ac:dyDescent="0.25">
      <c r="A713" s="4"/>
      <c r="B713" s="4"/>
      <c r="C713" s="4"/>
      <c r="D713" s="30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6"/>
      <c r="BM713" s="5"/>
      <c r="BN713" s="4"/>
      <c r="BO713" s="7"/>
      <c r="BP713" s="7"/>
      <c r="BQ713" s="4"/>
      <c r="BR713" s="5"/>
      <c r="BS713" s="5"/>
      <c r="BT713" s="1"/>
      <c r="BU713" s="5"/>
      <c r="BV713" s="1"/>
      <c r="BW713" s="5"/>
      <c r="BX713" s="5"/>
      <c r="BY713" s="5"/>
      <c r="BZ713" s="1"/>
      <c r="CA713" s="5"/>
      <c r="CB713" s="1"/>
      <c r="CC713" s="5"/>
      <c r="CD713" s="5"/>
      <c r="CE713" s="5"/>
      <c r="CF713" s="1"/>
      <c r="CG713" s="5"/>
      <c r="CH713" s="1"/>
      <c r="CI713" s="5"/>
      <c r="CJ713" s="5"/>
      <c r="CK713" s="5"/>
      <c r="CL713" s="1"/>
      <c r="CM713" s="5"/>
      <c r="CN713" s="1"/>
      <c r="CO713" s="5"/>
      <c r="CP713" s="5"/>
      <c r="CQ713" s="5"/>
      <c r="CR713" s="1"/>
      <c r="CS713" s="5"/>
      <c r="CT713" s="1"/>
      <c r="CU713" s="5"/>
      <c r="CV713" s="5"/>
      <c r="CW713" s="5"/>
      <c r="CX713" s="1"/>
      <c r="CY713" s="5"/>
      <c r="CZ713" s="1"/>
      <c r="DA713" s="5"/>
      <c r="DB713" s="5"/>
      <c r="DC713" s="5"/>
      <c r="DD713" s="1"/>
      <c r="DE713" s="5"/>
      <c r="DF713" s="1"/>
      <c r="DG713" s="5"/>
      <c r="DH713" s="5"/>
      <c r="DI713" s="5"/>
      <c r="DJ713" s="1"/>
      <c r="DK713" s="5"/>
      <c r="DL713" s="1"/>
      <c r="DM713" s="5"/>
      <c r="DN713" s="5"/>
      <c r="DO713" s="5"/>
      <c r="DP713" s="1"/>
      <c r="DQ713" s="5"/>
      <c r="DR713" s="1"/>
      <c r="DS713" s="5"/>
      <c r="DT713" s="5"/>
      <c r="DU713" s="5"/>
      <c r="DV713" s="1"/>
      <c r="DW713" s="5"/>
      <c r="DX713" s="1"/>
      <c r="DY713" s="5"/>
      <c r="DZ713" s="5"/>
      <c r="EA713" s="5"/>
      <c r="EB713" s="1"/>
      <c r="EC713" s="5"/>
      <c r="ED713" s="1"/>
      <c r="EE713" s="5"/>
      <c r="EF713" s="5"/>
      <c r="EG713" s="5"/>
      <c r="EH713" s="1"/>
      <c r="EI713" s="5"/>
      <c r="EJ713" s="1"/>
      <c r="EK713" s="5"/>
      <c r="EL713" s="5"/>
      <c r="EM713" s="5"/>
      <c r="EN713" s="1"/>
      <c r="EO713" s="5"/>
      <c r="EP713" s="1"/>
      <c r="EQ713" s="5"/>
      <c r="ER713" s="5"/>
      <c r="ES713" s="5"/>
      <c r="ET713" s="1"/>
      <c r="EU713" s="5"/>
      <c r="EV713" s="1"/>
      <c r="EW713" s="5"/>
      <c r="EX713" s="5"/>
      <c r="EY713" s="5"/>
      <c r="EZ713" s="1"/>
      <c r="FA713" s="5"/>
      <c r="FB713" s="1"/>
      <c r="FC713" s="5"/>
      <c r="FD713" s="4"/>
      <c r="FE713" s="4"/>
      <c r="FF713" s="1"/>
      <c r="FG713" s="4"/>
      <c r="FH713" s="1"/>
      <c r="FI713" s="4"/>
      <c r="FJ713" s="4"/>
      <c r="FK713" s="4"/>
      <c r="FL713" s="1"/>
      <c r="FM713" s="4"/>
      <c r="FN713" s="1"/>
      <c r="FO713" s="4"/>
      <c r="FP713" s="4"/>
      <c r="FQ713" s="4"/>
      <c r="FR713" s="1"/>
      <c r="FS713" s="4"/>
      <c r="FT713" s="1"/>
      <c r="FU713" s="4"/>
      <c r="FV713" s="4"/>
      <c r="FW713" s="4"/>
      <c r="FX713" s="1"/>
      <c r="FY713" s="4"/>
      <c r="FZ713" s="1"/>
      <c r="GA713" s="4"/>
      <c r="GB713" s="4"/>
      <c r="GC713" s="4"/>
      <c r="GD713" s="1"/>
      <c r="GE713" s="4"/>
      <c r="GF713" s="1"/>
      <c r="GG713" s="4"/>
      <c r="GH713" s="4"/>
      <c r="GI713" s="4"/>
      <c r="GJ713" s="1"/>
      <c r="GK713" s="4"/>
      <c r="GL713" s="1"/>
      <c r="GM713" s="4"/>
      <c r="GN713" s="4"/>
      <c r="GO713" s="4"/>
      <c r="GP713" s="1"/>
      <c r="GQ713" s="4"/>
      <c r="GR713" s="1"/>
      <c r="GS713" s="4"/>
      <c r="GT713" s="4"/>
      <c r="GU713" s="4"/>
      <c r="GV713" s="1"/>
      <c r="GW713" s="4"/>
      <c r="GX713" s="1"/>
      <c r="GY713" s="4"/>
    </row>
    <row r="714" spans="1:207" s="8" customFormat="1" x14ac:dyDescent="0.25">
      <c r="A714" s="4"/>
      <c r="B714" s="4"/>
      <c r="C714" s="4"/>
      <c r="D714" s="30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6"/>
      <c r="BM714" s="5"/>
      <c r="BN714" s="4"/>
      <c r="BO714" s="7"/>
      <c r="BP714" s="7"/>
      <c r="BQ714" s="4"/>
      <c r="BR714" s="5"/>
      <c r="BS714" s="5"/>
      <c r="BT714" s="1"/>
      <c r="BU714" s="5"/>
      <c r="BV714" s="1"/>
      <c r="BW714" s="5"/>
      <c r="BX714" s="5"/>
      <c r="BY714" s="5"/>
      <c r="BZ714" s="1"/>
      <c r="CA714" s="5"/>
      <c r="CB714" s="1"/>
      <c r="CC714" s="5"/>
      <c r="CD714" s="5"/>
      <c r="CE714" s="5"/>
      <c r="CF714" s="1"/>
      <c r="CG714" s="5"/>
      <c r="CH714" s="1"/>
      <c r="CI714" s="5"/>
      <c r="CJ714" s="5"/>
      <c r="CK714" s="5"/>
      <c r="CL714" s="1"/>
      <c r="CM714" s="5"/>
      <c r="CN714" s="1"/>
      <c r="CO714" s="5"/>
      <c r="CP714" s="5"/>
      <c r="CQ714" s="5"/>
      <c r="CR714" s="1"/>
      <c r="CS714" s="5"/>
      <c r="CT714" s="1"/>
      <c r="CU714" s="5"/>
      <c r="CV714" s="5"/>
      <c r="CW714" s="5"/>
      <c r="CX714" s="1"/>
      <c r="CY714" s="5"/>
      <c r="CZ714" s="1"/>
      <c r="DA714" s="5"/>
      <c r="DB714" s="5"/>
      <c r="DC714" s="5"/>
      <c r="DD714" s="1"/>
      <c r="DE714" s="5"/>
      <c r="DF714" s="1"/>
      <c r="DG714" s="5"/>
      <c r="DH714" s="5"/>
      <c r="DI714" s="5"/>
      <c r="DJ714" s="1"/>
      <c r="DK714" s="5"/>
      <c r="DL714" s="1"/>
      <c r="DM714" s="5"/>
      <c r="DN714" s="5"/>
      <c r="DO714" s="5"/>
      <c r="DP714" s="1"/>
      <c r="DQ714" s="5"/>
      <c r="DR714" s="1"/>
      <c r="DS714" s="5"/>
      <c r="DT714" s="5"/>
      <c r="DU714" s="5"/>
      <c r="DV714" s="1"/>
      <c r="DW714" s="5"/>
      <c r="DX714" s="1"/>
      <c r="DY714" s="5"/>
      <c r="DZ714" s="5"/>
      <c r="EA714" s="5"/>
      <c r="EB714" s="1"/>
      <c r="EC714" s="5"/>
      <c r="ED714" s="1"/>
      <c r="EE714" s="5"/>
      <c r="EF714" s="5"/>
      <c r="EG714" s="5"/>
      <c r="EH714" s="1"/>
      <c r="EI714" s="5"/>
      <c r="EJ714" s="1"/>
      <c r="EK714" s="5"/>
      <c r="EL714" s="5"/>
      <c r="EM714" s="5"/>
      <c r="EN714" s="1"/>
      <c r="EO714" s="5"/>
      <c r="EP714" s="1"/>
      <c r="EQ714" s="5"/>
      <c r="ER714" s="5"/>
      <c r="ES714" s="5"/>
      <c r="ET714" s="1"/>
      <c r="EU714" s="5"/>
      <c r="EV714" s="1"/>
      <c r="EW714" s="5"/>
      <c r="EX714" s="5"/>
      <c r="EY714" s="5"/>
      <c r="EZ714" s="1"/>
      <c r="FA714" s="5"/>
      <c r="FB714" s="1"/>
      <c r="FC714" s="5"/>
      <c r="FD714" s="4"/>
      <c r="FE714" s="4"/>
      <c r="FF714" s="1"/>
      <c r="FG714" s="4"/>
      <c r="FH714" s="1"/>
      <c r="FI714" s="4"/>
      <c r="FJ714" s="4"/>
      <c r="FK714" s="4"/>
      <c r="FL714" s="1"/>
      <c r="FM714" s="4"/>
      <c r="FN714" s="1"/>
      <c r="FO714" s="4"/>
      <c r="FP714" s="4"/>
      <c r="FQ714" s="4"/>
      <c r="FR714" s="1"/>
      <c r="FS714" s="4"/>
      <c r="FT714" s="1"/>
      <c r="FU714" s="4"/>
      <c r="FV714" s="4"/>
      <c r="FW714" s="4"/>
      <c r="FX714" s="1"/>
      <c r="FY714" s="4"/>
      <c r="FZ714" s="1"/>
      <c r="GA714" s="4"/>
      <c r="GB714" s="4"/>
      <c r="GC714" s="4"/>
      <c r="GD714" s="1"/>
      <c r="GE714" s="4"/>
      <c r="GF714" s="1"/>
      <c r="GG714" s="4"/>
      <c r="GH714" s="4"/>
      <c r="GI714" s="4"/>
      <c r="GJ714" s="1"/>
      <c r="GK714" s="4"/>
      <c r="GL714" s="1"/>
      <c r="GM714" s="4"/>
      <c r="GN714" s="4"/>
      <c r="GO714" s="4"/>
      <c r="GP714" s="1"/>
      <c r="GQ714" s="4"/>
      <c r="GR714" s="1"/>
      <c r="GS714" s="4"/>
      <c r="GT714" s="4"/>
      <c r="GU714" s="4"/>
      <c r="GV714" s="1"/>
      <c r="GW714" s="4"/>
      <c r="GX714" s="1"/>
      <c r="GY714" s="4"/>
    </row>
    <row r="715" spans="1:207" s="8" customFormat="1" x14ac:dyDescent="0.25">
      <c r="A715" s="4"/>
      <c r="B715" s="4"/>
      <c r="C715" s="4"/>
      <c r="D715" s="30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6"/>
      <c r="BM715" s="5"/>
      <c r="BN715" s="4"/>
      <c r="BO715" s="7"/>
      <c r="BP715" s="7"/>
      <c r="BQ715" s="4"/>
      <c r="BR715" s="5"/>
      <c r="BS715" s="5"/>
      <c r="BT715" s="1"/>
      <c r="BU715" s="5"/>
      <c r="BV715" s="1"/>
      <c r="BW715" s="5"/>
      <c r="BX715" s="5"/>
      <c r="BY715" s="5"/>
      <c r="BZ715" s="1"/>
      <c r="CA715" s="5"/>
      <c r="CB715" s="1"/>
      <c r="CC715" s="5"/>
      <c r="CD715" s="5"/>
      <c r="CE715" s="5"/>
      <c r="CF715" s="1"/>
      <c r="CG715" s="5"/>
      <c r="CH715" s="1"/>
      <c r="CI715" s="5"/>
      <c r="CJ715" s="5"/>
      <c r="CK715" s="5"/>
      <c r="CL715" s="1"/>
      <c r="CM715" s="5"/>
      <c r="CN715" s="1"/>
      <c r="CO715" s="5"/>
      <c r="CP715" s="5"/>
      <c r="CQ715" s="5"/>
      <c r="CR715" s="1"/>
      <c r="CS715" s="5"/>
      <c r="CT715" s="1"/>
      <c r="CU715" s="5"/>
      <c r="CV715" s="5"/>
      <c r="CW715" s="5"/>
      <c r="CX715" s="1"/>
      <c r="CY715" s="5"/>
      <c r="CZ715" s="1"/>
      <c r="DA715" s="5"/>
      <c r="DB715" s="5"/>
      <c r="DC715" s="5"/>
      <c r="DD715" s="1"/>
      <c r="DE715" s="5"/>
      <c r="DF715" s="1"/>
      <c r="DG715" s="5"/>
      <c r="DH715" s="5"/>
      <c r="DI715" s="5"/>
      <c r="DJ715" s="1"/>
      <c r="DK715" s="5"/>
      <c r="DL715" s="1"/>
      <c r="DM715" s="5"/>
      <c r="DN715" s="5"/>
      <c r="DO715" s="5"/>
      <c r="DP715" s="1"/>
      <c r="DQ715" s="5"/>
      <c r="DR715" s="1"/>
      <c r="DS715" s="5"/>
      <c r="DT715" s="5"/>
      <c r="DU715" s="5"/>
      <c r="DV715" s="1"/>
      <c r="DW715" s="5"/>
      <c r="DX715" s="1"/>
      <c r="DY715" s="5"/>
      <c r="DZ715" s="5"/>
      <c r="EA715" s="5"/>
      <c r="EB715" s="1"/>
      <c r="EC715" s="5"/>
      <c r="ED715" s="1"/>
      <c r="EE715" s="5"/>
      <c r="EF715" s="5"/>
      <c r="EG715" s="5"/>
      <c r="EH715" s="1"/>
      <c r="EI715" s="5"/>
      <c r="EJ715" s="1"/>
      <c r="EK715" s="5"/>
      <c r="EL715" s="5"/>
      <c r="EM715" s="5"/>
      <c r="EN715" s="1"/>
      <c r="EO715" s="5"/>
      <c r="EP715" s="1"/>
      <c r="EQ715" s="5"/>
      <c r="ER715" s="5"/>
      <c r="ES715" s="5"/>
      <c r="ET715" s="1"/>
      <c r="EU715" s="5"/>
      <c r="EV715" s="1"/>
      <c r="EW715" s="5"/>
      <c r="EX715" s="5"/>
      <c r="EY715" s="5"/>
      <c r="EZ715" s="1"/>
      <c r="FA715" s="5"/>
      <c r="FB715" s="1"/>
      <c r="FC715" s="5"/>
      <c r="FD715" s="4"/>
      <c r="FE715" s="4"/>
      <c r="FF715" s="1"/>
      <c r="FG715" s="4"/>
      <c r="FH715" s="1"/>
      <c r="FI715" s="4"/>
      <c r="FJ715" s="4"/>
      <c r="FK715" s="4"/>
      <c r="FL715" s="1"/>
      <c r="FM715" s="4"/>
      <c r="FN715" s="1"/>
      <c r="FO715" s="4"/>
      <c r="FP715" s="4"/>
      <c r="FQ715" s="4"/>
      <c r="FR715" s="1"/>
      <c r="FS715" s="4"/>
      <c r="FT715" s="1"/>
      <c r="FU715" s="4"/>
      <c r="FV715" s="4"/>
      <c r="FW715" s="4"/>
      <c r="FX715" s="1"/>
      <c r="FY715" s="4"/>
      <c r="FZ715" s="1"/>
      <c r="GA715" s="4"/>
      <c r="GB715" s="4"/>
      <c r="GC715" s="4"/>
      <c r="GD715" s="1"/>
      <c r="GE715" s="4"/>
      <c r="GF715" s="1"/>
      <c r="GG715" s="4"/>
      <c r="GH715" s="4"/>
      <c r="GI715" s="4"/>
      <c r="GJ715" s="1"/>
      <c r="GK715" s="4"/>
      <c r="GL715" s="1"/>
      <c r="GM715" s="4"/>
      <c r="GN715" s="4"/>
      <c r="GO715" s="4"/>
      <c r="GP715" s="1"/>
      <c r="GQ715" s="4"/>
      <c r="GR715" s="1"/>
      <c r="GS715" s="4"/>
      <c r="GT715" s="4"/>
      <c r="GU715" s="4"/>
      <c r="GV715" s="1"/>
      <c r="GW715" s="4"/>
      <c r="GX715" s="1"/>
      <c r="GY715" s="4"/>
    </row>
    <row r="716" spans="1:207" s="8" customFormat="1" x14ac:dyDescent="0.25">
      <c r="A716" s="4"/>
      <c r="B716" s="4"/>
      <c r="C716" s="4"/>
      <c r="D716" s="30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6"/>
      <c r="BM716" s="5"/>
      <c r="BN716" s="4"/>
      <c r="BO716" s="7"/>
      <c r="BP716" s="7"/>
      <c r="BQ716" s="4"/>
      <c r="BR716" s="5"/>
      <c r="BS716" s="5"/>
      <c r="BT716" s="1"/>
      <c r="BU716" s="5"/>
      <c r="BV716" s="1"/>
      <c r="BW716" s="5"/>
      <c r="BX716" s="5"/>
      <c r="BY716" s="5"/>
      <c r="BZ716" s="1"/>
      <c r="CA716" s="5"/>
      <c r="CB716" s="1"/>
      <c r="CC716" s="5"/>
      <c r="CD716" s="5"/>
      <c r="CE716" s="5"/>
      <c r="CF716" s="1"/>
      <c r="CG716" s="5"/>
      <c r="CH716" s="1"/>
      <c r="CI716" s="5"/>
      <c r="CJ716" s="5"/>
      <c r="CK716" s="5"/>
      <c r="CL716" s="1"/>
      <c r="CM716" s="5"/>
      <c r="CN716" s="1"/>
      <c r="CO716" s="5"/>
      <c r="CP716" s="5"/>
      <c r="CQ716" s="5"/>
      <c r="CR716" s="1"/>
      <c r="CS716" s="5"/>
      <c r="CT716" s="1"/>
      <c r="CU716" s="5"/>
      <c r="CV716" s="5"/>
      <c r="CW716" s="5"/>
      <c r="CX716" s="1"/>
      <c r="CY716" s="5"/>
      <c r="CZ716" s="1"/>
      <c r="DA716" s="5"/>
      <c r="DB716" s="5"/>
      <c r="DC716" s="5"/>
      <c r="DD716" s="1"/>
      <c r="DE716" s="5"/>
      <c r="DF716" s="1"/>
      <c r="DG716" s="5"/>
      <c r="DH716" s="5"/>
      <c r="DI716" s="5"/>
      <c r="DJ716" s="1"/>
      <c r="DK716" s="5"/>
      <c r="DL716" s="1"/>
      <c r="DM716" s="5"/>
      <c r="DN716" s="5"/>
      <c r="DO716" s="5"/>
      <c r="DP716" s="1"/>
      <c r="DQ716" s="5"/>
      <c r="DR716" s="1"/>
      <c r="DS716" s="5"/>
      <c r="DT716" s="5"/>
      <c r="DU716" s="5"/>
      <c r="DV716" s="1"/>
      <c r="DW716" s="5"/>
      <c r="DX716" s="1"/>
      <c r="DY716" s="5"/>
      <c r="DZ716" s="5"/>
      <c r="EA716" s="5"/>
      <c r="EB716" s="1"/>
      <c r="EC716" s="5"/>
      <c r="ED716" s="1"/>
      <c r="EE716" s="5"/>
      <c r="EF716" s="5"/>
      <c r="EG716" s="5"/>
      <c r="EH716" s="1"/>
      <c r="EI716" s="5"/>
      <c r="EJ716" s="1"/>
      <c r="EK716" s="5"/>
      <c r="EL716" s="5"/>
      <c r="EM716" s="5"/>
      <c r="EN716" s="1"/>
      <c r="EO716" s="5"/>
      <c r="EP716" s="1"/>
      <c r="EQ716" s="5"/>
      <c r="ER716" s="5"/>
      <c r="ES716" s="5"/>
      <c r="ET716" s="1"/>
      <c r="EU716" s="5"/>
      <c r="EV716" s="1"/>
      <c r="EW716" s="5"/>
      <c r="EX716" s="5"/>
      <c r="EY716" s="5"/>
      <c r="EZ716" s="1"/>
      <c r="FA716" s="5"/>
      <c r="FB716" s="1"/>
      <c r="FC716" s="5"/>
      <c r="FD716" s="4"/>
      <c r="FE716" s="4"/>
      <c r="FF716" s="1"/>
      <c r="FG716" s="4"/>
      <c r="FH716" s="1"/>
      <c r="FI716" s="4"/>
      <c r="FJ716" s="4"/>
      <c r="FK716" s="4"/>
      <c r="FL716" s="1"/>
      <c r="FM716" s="4"/>
      <c r="FN716" s="1"/>
      <c r="FO716" s="4"/>
      <c r="FP716" s="4"/>
      <c r="FQ716" s="4"/>
      <c r="FR716" s="1"/>
      <c r="FS716" s="4"/>
      <c r="FT716" s="1"/>
      <c r="FU716" s="4"/>
      <c r="FV716" s="4"/>
      <c r="FW716" s="4"/>
      <c r="FX716" s="1"/>
      <c r="FY716" s="4"/>
      <c r="FZ716" s="1"/>
      <c r="GA716" s="4"/>
      <c r="GB716" s="4"/>
      <c r="GC716" s="4"/>
      <c r="GD716" s="1"/>
      <c r="GE716" s="4"/>
      <c r="GF716" s="1"/>
      <c r="GG716" s="4"/>
      <c r="GH716" s="4"/>
      <c r="GI716" s="4"/>
      <c r="GJ716" s="1"/>
      <c r="GK716" s="4"/>
      <c r="GL716" s="1"/>
      <c r="GM716" s="4"/>
      <c r="GN716" s="4"/>
      <c r="GO716" s="4"/>
      <c r="GP716" s="1"/>
      <c r="GQ716" s="4"/>
      <c r="GR716" s="1"/>
      <c r="GS716" s="4"/>
      <c r="GT716" s="4"/>
      <c r="GU716" s="4"/>
      <c r="GV716" s="1"/>
      <c r="GW716" s="4"/>
      <c r="GX716" s="1"/>
      <c r="GY716" s="4"/>
    </row>
    <row r="717" spans="1:207" s="8" customFormat="1" x14ac:dyDescent="0.25">
      <c r="A717" s="4"/>
      <c r="B717" s="4"/>
      <c r="C717" s="4"/>
      <c r="D717" s="30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6"/>
      <c r="BM717" s="5"/>
      <c r="BN717" s="4"/>
      <c r="BO717" s="7"/>
      <c r="BP717" s="7"/>
      <c r="BQ717" s="4"/>
      <c r="BR717" s="5"/>
      <c r="BS717" s="5"/>
      <c r="BT717" s="1"/>
      <c r="BU717" s="5"/>
      <c r="BV717" s="1"/>
      <c r="BW717" s="5"/>
      <c r="BX717" s="5"/>
      <c r="BY717" s="5"/>
      <c r="BZ717" s="1"/>
      <c r="CA717" s="5"/>
      <c r="CB717" s="1"/>
      <c r="CC717" s="5"/>
      <c r="CD717" s="5"/>
      <c r="CE717" s="5"/>
      <c r="CF717" s="1"/>
      <c r="CG717" s="5"/>
      <c r="CH717" s="1"/>
      <c r="CI717" s="5"/>
      <c r="CJ717" s="5"/>
      <c r="CK717" s="5"/>
      <c r="CL717" s="1"/>
      <c r="CM717" s="5"/>
      <c r="CN717" s="1"/>
      <c r="CO717" s="5"/>
      <c r="CP717" s="5"/>
      <c r="CQ717" s="5"/>
      <c r="CR717" s="1"/>
      <c r="CS717" s="5"/>
      <c r="CT717" s="1"/>
      <c r="CU717" s="5"/>
      <c r="CV717" s="5"/>
      <c r="CW717" s="5"/>
      <c r="CX717" s="1"/>
      <c r="CY717" s="5"/>
      <c r="CZ717" s="1"/>
      <c r="DA717" s="5"/>
      <c r="DB717" s="5"/>
      <c r="DC717" s="5"/>
      <c r="DD717" s="1"/>
      <c r="DE717" s="5"/>
      <c r="DF717" s="1"/>
      <c r="DG717" s="5"/>
      <c r="DH717" s="5"/>
      <c r="DI717" s="5"/>
      <c r="DJ717" s="1"/>
      <c r="DK717" s="5"/>
      <c r="DL717" s="1"/>
      <c r="DM717" s="5"/>
      <c r="DN717" s="5"/>
      <c r="DO717" s="5"/>
      <c r="DP717" s="1"/>
      <c r="DQ717" s="5"/>
      <c r="DR717" s="1"/>
      <c r="DS717" s="5"/>
      <c r="DT717" s="5"/>
      <c r="DU717" s="5"/>
      <c r="DV717" s="1"/>
      <c r="DW717" s="5"/>
      <c r="DX717" s="1"/>
      <c r="DY717" s="5"/>
      <c r="DZ717" s="5"/>
      <c r="EA717" s="5"/>
      <c r="EB717" s="1"/>
      <c r="EC717" s="5"/>
      <c r="ED717" s="1"/>
      <c r="EE717" s="5"/>
      <c r="EF717" s="5"/>
      <c r="EG717" s="5"/>
      <c r="EH717" s="1"/>
      <c r="EI717" s="5"/>
      <c r="EJ717" s="1"/>
      <c r="EK717" s="5"/>
      <c r="EL717" s="5"/>
      <c r="EM717" s="5"/>
      <c r="EN717" s="1"/>
      <c r="EO717" s="5"/>
      <c r="EP717" s="1"/>
      <c r="EQ717" s="5"/>
      <c r="ER717" s="5"/>
      <c r="ES717" s="5"/>
      <c r="ET717" s="1"/>
      <c r="EU717" s="5"/>
      <c r="EV717" s="1"/>
      <c r="EW717" s="5"/>
      <c r="EX717" s="5"/>
      <c r="EY717" s="5"/>
      <c r="EZ717" s="1"/>
      <c r="FA717" s="5"/>
      <c r="FB717" s="1"/>
      <c r="FC717" s="5"/>
      <c r="FD717" s="4"/>
      <c r="FE717" s="4"/>
      <c r="FF717" s="1"/>
      <c r="FG717" s="4"/>
      <c r="FH717" s="1"/>
      <c r="FI717" s="4"/>
      <c r="FJ717" s="4"/>
      <c r="FK717" s="4"/>
      <c r="FL717" s="1"/>
      <c r="FM717" s="4"/>
      <c r="FN717" s="1"/>
      <c r="FO717" s="4"/>
      <c r="FP717" s="4"/>
      <c r="FQ717" s="4"/>
      <c r="FR717" s="1"/>
      <c r="FS717" s="4"/>
      <c r="FT717" s="1"/>
      <c r="FU717" s="4"/>
      <c r="FV717" s="4"/>
      <c r="FW717" s="4"/>
      <c r="FX717" s="1"/>
      <c r="FY717" s="4"/>
      <c r="FZ717" s="1"/>
      <c r="GA717" s="4"/>
      <c r="GB717" s="4"/>
      <c r="GC717" s="4"/>
      <c r="GD717" s="1"/>
      <c r="GE717" s="4"/>
      <c r="GF717" s="1"/>
      <c r="GG717" s="4"/>
      <c r="GH717" s="4"/>
      <c r="GI717" s="4"/>
      <c r="GJ717" s="1"/>
      <c r="GK717" s="4"/>
      <c r="GL717" s="1"/>
      <c r="GM717" s="4"/>
      <c r="GN717" s="4"/>
      <c r="GO717" s="4"/>
      <c r="GP717" s="1"/>
      <c r="GQ717" s="4"/>
      <c r="GR717" s="1"/>
      <c r="GS717" s="4"/>
      <c r="GT717" s="4"/>
      <c r="GU717" s="4"/>
      <c r="GV717" s="1"/>
      <c r="GW717" s="4"/>
      <c r="GX717" s="1"/>
      <c r="GY717" s="4"/>
    </row>
    <row r="718" spans="1:207" s="8" customFormat="1" x14ac:dyDescent="0.25">
      <c r="A718" s="4"/>
      <c r="B718" s="4"/>
      <c r="C718" s="4"/>
      <c r="D718" s="30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6"/>
      <c r="BM718" s="5"/>
      <c r="BN718" s="4"/>
      <c r="BO718" s="7"/>
      <c r="BP718" s="7"/>
      <c r="BQ718" s="4"/>
      <c r="BR718" s="5"/>
      <c r="BS718" s="5"/>
      <c r="BT718" s="1"/>
      <c r="BU718" s="5"/>
      <c r="BV718" s="1"/>
      <c r="BW718" s="5"/>
      <c r="BX718" s="5"/>
      <c r="BY718" s="5"/>
      <c r="BZ718" s="1"/>
      <c r="CA718" s="5"/>
      <c r="CB718" s="1"/>
      <c r="CC718" s="5"/>
      <c r="CD718" s="5"/>
      <c r="CE718" s="5"/>
      <c r="CF718" s="1"/>
      <c r="CG718" s="5"/>
      <c r="CH718" s="1"/>
      <c r="CI718" s="5"/>
      <c r="CJ718" s="5"/>
      <c r="CK718" s="5"/>
      <c r="CL718" s="1"/>
      <c r="CM718" s="5"/>
      <c r="CN718" s="1"/>
      <c r="CO718" s="5"/>
      <c r="CP718" s="5"/>
      <c r="CQ718" s="5"/>
      <c r="CR718" s="1"/>
      <c r="CS718" s="5"/>
      <c r="CT718" s="1"/>
      <c r="CU718" s="5"/>
      <c r="CV718" s="5"/>
      <c r="CW718" s="5"/>
      <c r="CX718" s="1"/>
      <c r="CY718" s="5"/>
      <c r="CZ718" s="1"/>
      <c r="DA718" s="5"/>
      <c r="DB718" s="5"/>
      <c r="DC718" s="5"/>
      <c r="DD718" s="1"/>
      <c r="DE718" s="5"/>
      <c r="DF718" s="1"/>
      <c r="DG718" s="5"/>
      <c r="DH718" s="5"/>
      <c r="DI718" s="5"/>
      <c r="DJ718" s="1"/>
      <c r="DK718" s="5"/>
      <c r="DL718" s="1"/>
      <c r="DM718" s="5"/>
      <c r="DN718" s="5"/>
      <c r="DO718" s="5"/>
      <c r="DP718" s="1"/>
      <c r="DQ718" s="5"/>
      <c r="DR718" s="1"/>
      <c r="DS718" s="5"/>
      <c r="DT718" s="5"/>
      <c r="DU718" s="5"/>
      <c r="DV718" s="1"/>
      <c r="DW718" s="5"/>
      <c r="DX718" s="1"/>
      <c r="DY718" s="5"/>
      <c r="DZ718" s="5"/>
      <c r="EA718" s="5"/>
      <c r="EB718" s="1"/>
      <c r="EC718" s="5"/>
      <c r="ED718" s="1"/>
      <c r="EE718" s="5"/>
      <c r="EF718" s="5"/>
      <c r="EG718" s="5"/>
      <c r="EH718" s="1"/>
      <c r="EI718" s="5"/>
      <c r="EJ718" s="1"/>
      <c r="EK718" s="5"/>
      <c r="EL718" s="5"/>
      <c r="EM718" s="5"/>
      <c r="EN718" s="1"/>
      <c r="EO718" s="5"/>
      <c r="EP718" s="1"/>
      <c r="EQ718" s="5"/>
      <c r="ER718" s="5"/>
      <c r="ES718" s="5"/>
      <c r="ET718" s="1"/>
      <c r="EU718" s="5"/>
      <c r="EV718" s="1"/>
      <c r="EW718" s="5"/>
      <c r="EX718" s="5"/>
      <c r="EY718" s="5"/>
      <c r="EZ718" s="1"/>
      <c r="FA718" s="5"/>
      <c r="FB718" s="1"/>
      <c r="FC718" s="5"/>
      <c r="FD718" s="4"/>
      <c r="FE718" s="4"/>
      <c r="FF718" s="1"/>
      <c r="FG718" s="4"/>
      <c r="FH718" s="1"/>
      <c r="FI718" s="4"/>
      <c r="FJ718" s="4"/>
      <c r="FK718" s="4"/>
      <c r="FL718" s="1"/>
      <c r="FM718" s="4"/>
      <c r="FN718" s="1"/>
      <c r="FO718" s="4"/>
      <c r="FP718" s="4"/>
      <c r="FQ718" s="4"/>
      <c r="FR718" s="1"/>
      <c r="FS718" s="4"/>
      <c r="FT718" s="1"/>
      <c r="FU718" s="4"/>
      <c r="FV718" s="4"/>
      <c r="FW718" s="4"/>
      <c r="FX718" s="1"/>
      <c r="FY718" s="4"/>
      <c r="FZ718" s="1"/>
      <c r="GA718" s="4"/>
      <c r="GB718" s="4"/>
      <c r="GC718" s="4"/>
      <c r="GD718" s="1"/>
      <c r="GE718" s="4"/>
      <c r="GF718" s="1"/>
      <c r="GG718" s="4"/>
      <c r="GH718" s="4"/>
      <c r="GI718" s="4"/>
      <c r="GJ718" s="1"/>
      <c r="GK718" s="4"/>
      <c r="GL718" s="1"/>
      <c r="GM718" s="4"/>
      <c r="GN718" s="4"/>
      <c r="GO718" s="4"/>
      <c r="GP718" s="1"/>
      <c r="GQ718" s="4"/>
      <c r="GR718" s="1"/>
      <c r="GS718" s="4"/>
      <c r="GT718" s="4"/>
      <c r="GU718" s="4"/>
      <c r="GV718" s="1"/>
      <c r="GW718" s="4"/>
      <c r="GX718" s="1"/>
      <c r="GY718" s="4"/>
    </row>
    <row r="719" spans="1:207" s="8" customFormat="1" x14ac:dyDescent="0.25">
      <c r="A719" s="4"/>
      <c r="B719" s="4"/>
      <c r="C719" s="4"/>
      <c r="D719" s="30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6"/>
      <c r="BM719" s="5"/>
      <c r="BN719" s="4"/>
      <c r="BO719" s="7"/>
      <c r="BP719" s="7"/>
      <c r="BQ719" s="4"/>
      <c r="BR719" s="5"/>
      <c r="BS719" s="5"/>
      <c r="BT719" s="1"/>
      <c r="BU719" s="5"/>
      <c r="BV719" s="1"/>
      <c r="BW719" s="5"/>
      <c r="BX719" s="5"/>
      <c r="BY719" s="5"/>
      <c r="BZ719" s="1"/>
      <c r="CA719" s="5"/>
      <c r="CB719" s="1"/>
      <c r="CC719" s="5"/>
      <c r="CD719" s="5"/>
      <c r="CE719" s="5"/>
      <c r="CF719" s="1"/>
      <c r="CG719" s="5"/>
      <c r="CH719" s="1"/>
      <c r="CI719" s="5"/>
      <c r="CJ719" s="5"/>
      <c r="CK719" s="5"/>
      <c r="CL719" s="1"/>
      <c r="CM719" s="5"/>
      <c r="CN719" s="1"/>
      <c r="CO719" s="5"/>
      <c r="CP719" s="5"/>
      <c r="CQ719" s="5"/>
      <c r="CR719" s="1"/>
      <c r="CS719" s="5"/>
      <c r="CT719" s="1"/>
      <c r="CU719" s="5"/>
      <c r="CV719" s="5"/>
      <c r="CW719" s="5"/>
      <c r="CX719" s="1"/>
      <c r="CY719" s="5"/>
      <c r="CZ719" s="1"/>
      <c r="DA719" s="5"/>
      <c r="DB719" s="5"/>
      <c r="DC719" s="5"/>
      <c r="DD719" s="1"/>
      <c r="DE719" s="5"/>
      <c r="DF719" s="1"/>
      <c r="DG719" s="5"/>
      <c r="DH719" s="5"/>
      <c r="DI719" s="5"/>
      <c r="DJ719" s="1"/>
      <c r="DK719" s="5"/>
      <c r="DL719" s="1"/>
      <c r="DM719" s="5"/>
      <c r="DN719" s="5"/>
      <c r="DO719" s="5"/>
      <c r="DP719" s="1"/>
      <c r="DQ719" s="5"/>
      <c r="DR719" s="1"/>
      <c r="DS719" s="5"/>
      <c r="DT719" s="5"/>
      <c r="DU719" s="5"/>
      <c r="DV719" s="1"/>
      <c r="DW719" s="5"/>
      <c r="DX719" s="1"/>
      <c r="DY719" s="5"/>
      <c r="DZ719" s="5"/>
      <c r="EA719" s="5"/>
      <c r="EB719" s="1"/>
      <c r="EC719" s="5"/>
      <c r="ED719" s="1"/>
      <c r="EE719" s="5"/>
      <c r="EF719" s="5"/>
      <c r="EG719" s="5"/>
      <c r="EH719" s="1"/>
      <c r="EI719" s="5"/>
      <c r="EJ719" s="1"/>
      <c r="EK719" s="5"/>
      <c r="EL719" s="5"/>
      <c r="EM719" s="5"/>
      <c r="EN719" s="1"/>
      <c r="EO719" s="5"/>
      <c r="EP719" s="1"/>
      <c r="EQ719" s="5"/>
      <c r="ER719" s="5"/>
      <c r="ES719" s="5"/>
      <c r="ET719" s="1"/>
      <c r="EU719" s="5"/>
      <c r="EV719" s="1"/>
      <c r="EW719" s="5"/>
      <c r="EX719" s="5"/>
      <c r="EY719" s="5"/>
      <c r="EZ719" s="1"/>
      <c r="FA719" s="5"/>
      <c r="FB719" s="1"/>
      <c r="FC719" s="5"/>
      <c r="FD719" s="4"/>
      <c r="FE719" s="4"/>
      <c r="FF719" s="1"/>
      <c r="FG719" s="4"/>
      <c r="FH719" s="1"/>
      <c r="FI719" s="4"/>
      <c r="FJ719" s="4"/>
      <c r="FK719" s="4"/>
      <c r="FL719" s="1"/>
      <c r="FM719" s="4"/>
      <c r="FN719" s="1"/>
      <c r="FO719" s="4"/>
      <c r="FP719" s="4"/>
      <c r="FQ719" s="4"/>
      <c r="FR719" s="1"/>
      <c r="FS719" s="4"/>
      <c r="FT719" s="1"/>
      <c r="FU719" s="4"/>
      <c r="FV719" s="4"/>
      <c r="FW719" s="4"/>
      <c r="FX719" s="1"/>
      <c r="FY719" s="4"/>
      <c r="FZ719" s="1"/>
      <c r="GA719" s="4"/>
      <c r="GB719" s="4"/>
      <c r="GC719" s="4"/>
      <c r="GD719" s="1"/>
      <c r="GE719" s="4"/>
      <c r="GF719" s="1"/>
      <c r="GG719" s="4"/>
      <c r="GH719" s="4"/>
      <c r="GI719" s="4"/>
      <c r="GJ719" s="1"/>
      <c r="GK719" s="4"/>
      <c r="GL719" s="1"/>
      <c r="GM719" s="4"/>
      <c r="GN719" s="4"/>
      <c r="GO719" s="4"/>
      <c r="GP719" s="1"/>
      <c r="GQ719" s="4"/>
      <c r="GR719" s="1"/>
      <c r="GS719" s="4"/>
      <c r="GT719" s="4"/>
      <c r="GU719" s="4"/>
      <c r="GV719" s="1"/>
      <c r="GW719" s="4"/>
      <c r="GX719" s="1"/>
      <c r="GY719" s="4"/>
    </row>
    <row r="720" spans="1:207" s="8" customFormat="1" x14ac:dyDescent="0.25">
      <c r="A720" s="4"/>
      <c r="B720" s="4"/>
      <c r="C720" s="4"/>
      <c r="D720" s="30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6"/>
      <c r="BM720" s="5"/>
      <c r="BN720" s="4"/>
      <c r="BO720" s="7"/>
      <c r="BP720" s="7"/>
      <c r="BQ720" s="4"/>
      <c r="BR720" s="5"/>
      <c r="BS720" s="5"/>
      <c r="BT720" s="1"/>
      <c r="BU720" s="5"/>
      <c r="BV720" s="1"/>
      <c r="BW720" s="5"/>
      <c r="BX720" s="5"/>
      <c r="BY720" s="5"/>
      <c r="BZ720" s="1"/>
      <c r="CA720" s="5"/>
      <c r="CB720" s="1"/>
      <c r="CC720" s="5"/>
      <c r="CD720" s="5"/>
      <c r="CE720" s="5"/>
      <c r="CF720" s="1"/>
      <c r="CG720" s="5"/>
      <c r="CH720" s="1"/>
      <c r="CI720" s="5"/>
      <c r="CJ720" s="5"/>
      <c r="CK720" s="5"/>
      <c r="CL720" s="1"/>
      <c r="CM720" s="5"/>
      <c r="CN720" s="1"/>
      <c r="CO720" s="5"/>
      <c r="CP720" s="5"/>
      <c r="CQ720" s="5"/>
      <c r="CR720" s="1"/>
      <c r="CS720" s="5"/>
      <c r="CT720" s="1"/>
      <c r="CU720" s="5"/>
      <c r="CV720" s="5"/>
      <c r="CW720" s="5"/>
      <c r="CX720" s="1"/>
      <c r="CY720" s="5"/>
      <c r="CZ720" s="1"/>
      <c r="DA720" s="5"/>
      <c r="DB720" s="5"/>
      <c r="DC720" s="5"/>
      <c r="DD720" s="1"/>
      <c r="DE720" s="5"/>
      <c r="DF720" s="1"/>
      <c r="DG720" s="5"/>
      <c r="DH720" s="5"/>
      <c r="DI720" s="5"/>
      <c r="DJ720" s="1"/>
      <c r="DK720" s="5"/>
      <c r="DL720" s="1"/>
      <c r="DM720" s="5"/>
      <c r="DN720" s="5"/>
      <c r="DO720" s="5"/>
      <c r="DP720" s="1"/>
      <c r="DQ720" s="5"/>
      <c r="DR720" s="1"/>
      <c r="DS720" s="5"/>
      <c r="DT720" s="5"/>
      <c r="DU720" s="5"/>
      <c r="DV720" s="1"/>
      <c r="DW720" s="5"/>
      <c r="DX720" s="1"/>
      <c r="DY720" s="5"/>
      <c r="DZ720" s="5"/>
      <c r="EA720" s="5"/>
      <c r="EB720" s="1"/>
      <c r="EC720" s="5"/>
      <c r="ED720" s="1"/>
      <c r="EE720" s="5"/>
      <c r="EF720" s="5"/>
      <c r="EG720" s="5"/>
      <c r="EH720" s="1"/>
      <c r="EI720" s="5"/>
      <c r="EJ720" s="1"/>
      <c r="EK720" s="5"/>
      <c r="EL720" s="5"/>
      <c r="EM720" s="5"/>
      <c r="EN720" s="1"/>
      <c r="EO720" s="5"/>
      <c r="EP720" s="1"/>
      <c r="EQ720" s="5"/>
      <c r="ER720" s="5"/>
      <c r="ES720" s="5"/>
      <c r="ET720" s="1"/>
      <c r="EU720" s="5"/>
      <c r="EV720" s="1"/>
      <c r="EW720" s="5"/>
      <c r="EX720" s="5"/>
      <c r="EY720" s="5"/>
      <c r="EZ720" s="1"/>
      <c r="FA720" s="5"/>
      <c r="FB720" s="1"/>
      <c r="FC720" s="5"/>
      <c r="FD720" s="4"/>
      <c r="FE720" s="4"/>
      <c r="FF720" s="1"/>
      <c r="FG720" s="4"/>
      <c r="FH720" s="1"/>
      <c r="FI720" s="4"/>
      <c r="FJ720" s="4"/>
      <c r="FK720" s="4"/>
      <c r="FL720" s="1"/>
      <c r="FM720" s="4"/>
      <c r="FN720" s="1"/>
      <c r="FO720" s="4"/>
      <c r="FP720" s="4"/>
      <c r="FQ720" s="4"/>
      <c r="FR720" s="1"/>
      <c r="FS720" s="4"/>
      <c r="FT720" s="1"/>
      <c r="FU720" s="4"/>
      <c r="FV720" s="4"/>
      <c r="FW720" s="4"/>
      <c r="FX720" s="1"/>
      <c r="FY720" s="4"/>
      <c r="FZ720" s="1"/>
      <c r="GA720" s="4"/>
      <c r="GB720" s="4"/>
      <c r="GC720" s="4"/>
      <c r="GD720" s="1"/>
      <c r="GE720" s="4"/>
      <c r="GF720" s="1"/>
      <c r="GG720" s="4"/>
      <c r="GH720" s="4"/>
      <c r="GI720" s="4"/>
      <c r="GJ720" s="1"/>
      <c r="GK720" s="4"/>
      <c r="GL720" s="1"/>
      <c r="GM720" s="4"/>
      <c r="GN720" s="4"/>
      <c r="GO720" s="4"/>
      <c r="GP720" s="1"/>
      <c r="GQ720" s="4"/>
      <c r="GR720" s="1"/>
      <c r="GS720" s="4"/>
      <c r="GT720" s="4"/>
      <c r="GU720" s="4"/>
      <c r="GV720" s="1"/>
      <c r="GW720" s="4"/>
      <c r="GX720" s="1"/>
      <c r="GY720" s="4"/>
    </row>
    <row r="721" spans="1:207" s="8" customFormat="1" x14ac:dyDescent="0.25">
      <c r="A721" s="4"/>
      <c r="B721" s="4"/>
      <c r="C721" s="4"/>
      <c r="D721" s="30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6"/>
      <c r="BM721" s="5"/>
      <c r="BN721" s="4"/>
      <c r="BO721" s="7"/>
      <c r="BP721" s="7"/>
      <c r="BQ721" s="4"/>
      <c r="BR721" s="5"/>
      <c r="BS721" s="5"/>
      <c r="BT721" s="1"/>
      <c r="BU721" s="5"/>
      <c r="BV721" s="1"/>
      <c r="BW721" s="5"/>
      <c r="BX721" s="5"/>
      <c r="BY721" s="5"/>
      <c r="BZ721" s="1"/>
      <c r="CA721" s="5"/>
      <c r="CB721" s="1"/>
      <c r="CC721" s="5"/>
      <c r="CD721" s="5"/>
      <c r="CE721" s="5"/>
      <c r="CF721" s="1"/>
      <c r="CG721" s="5"/>
      <c r="CH721" s="1"/>
      <c r="CI721" s="5"/>
      <c r="CJ721" s="5"/>
      <c r="CK721" s="5"/>
      <c r="CL721" s="1"/>
      <c r="CM721" s="5"/>
      <c r="CN721" s="1"/>
      <c r="CO721" s="5"/>
      <c r="CP721" s="5"/>
      <c r="CQ721" s="5"/>
      <c r="CR721" s="1"/>
      <c r="CS721" s="5"/>
      <c r="CT721" s="1"/>
      <c r="CU721" s="5"/>
      <c r="CV721" s="5"/>
      <c r="CW721" s="5"/>
      <c r="CX721" s="1"/>
      <c r="CY721" s="5"/>
      <c r="CZ721" s="1"/>
      <c r="DA721" s="5"/>
      <c r="DB721" s="5"/>
      <c r="DC721" s="5"/>
      <c r="DD721" s="1"/>
      <c r="DE721" s="5"/>
      <c r="DF721" s="1"/>
      <c r="DG721" s="5"/>
      <c r="DH721" s="5"/>
      <c r="DI721" s="5"/>
      <c r="DJ721" s="1"/>
      <c r="DK721" s="5"/>
      <c r="DL721" s="1"/>
      <c r="DM721" s="5"/>
      <c r="DN721" s="5"/>
      <c r="DO721" s="5"/>
      <c r="DP721" s="1"/>
      <c r="DQ721" s="5"/>
      <c r="DR721" s="1"/>
      <c r="DS721" s="5"/>
      <c r="DT721" s="5"/>
      <c r="DU721" s="5"/>
      <c r="DV721" s="1"/>
      <c r="DW721" s="5"/>
      <c r="DX721" s="1"/>
      <c r="DY721" s="5"/>
      <c r="DZ721" s="5"/>
      <c r="EA721" s="5"/>
      <c r="EB721" s="1"/>
      <c r="EC721" s="5"/>
      <c r="ED721" s="1"/>
      <c r="EE721" s="5"/>
      <c r="EF721" s="5"/>
      <c r="EG721" s="5"/>
      <c r="EH721" s="1"/>
      <c r="EI721" s="5"/>
      <c r="EJ721" s="1"/>
      <c r="EK721" s="5"/>
      <c r="EL721" s="5"/>
      <c r="EM721" s="5"/>
      <c r="EN721" s="1"/>
      <c r="EO721" s="5"/>
      <c r="EP721" s="1"/>
      <c r="EQ721" s="5"/>
      <c r="ER721" s="5"/>
      <c r="ES721" s="5"/>
      <c r="ET721" s="1"/>
      <c r="EU721" s="5"/>
      <c r="EV721" s="1"/>
      <c r="EW721" s="5"/>
      <c r="EX721" s="5"/>
      <c r="EY721" s="5"/>
      <c r="EZ721" s="1"/>
      <c r="FA721" s="5"/>
      <c r="FB721" s="1"/>
      <c r="FC721" s="5"/>
      <c r="FD721" s="4"/>
      <c r="FE721" s="4"/>
      <c r="FF721" s="1"/>
      <c r="FG721" s="4"/>
      <c r="FH721" s="1"/>
      <c r="FI721" s="4"/>
      <c r="FJ721" s="4"/>
      <c r="FK721" s="4"/>
      <c r="FL721" s="1"/>
      <c r="FM721" s="4"/>
      <c r="FN721" s="1"/>
      <c r="FO721" s="4"/>
      <c r="FP721" s="4"/>
      <c r="FQ721" s="4"/>
      <c r="FR721" s="1"/>
      <c r="FS721" s="4"/>
      <c r="FT721" s="1"/>
      <c r="FU721" s="4"/>
      <c r="FV721" s="4"/>
      <c r="FW721" s="4"/>
      <c r="FX721" s="1"/>
      <c r="FY721" s="4"/>
      <c r="FZ721" s="1"/>
      <c r="GA721" s="4"/>
      <c r="GB721" s="4"/>
      <c r="GC721" s="4"/>
      <c r="GD721" s="1"/>
      <c r="GE721" s="4"/>
      <c r="GF721" s="1"/>
      <c r="GG721" s="4"/>
      <c r="GH721" s="4"/>
      <c r="GI721" s="4"/>
      <c r="GJ721" s="1"/>
      <c r="GK721" s="4"/>
      <c r="GL721" s="1"/>
      <c r="GM721" s="4"/>
      <c r="GN721" s="4"/>
      <c r="GO721" s="4"/>
      <c r="GP721" s="1"/>
      <c r="GQ721" s="4"/>
      <c r="GR721" s="1"/>
      <c r="GS721" s="4"/>
      <c r="GT721" s="4"/>
      <c r="GU721" s="4"/>
      <c r="GV721" s="1"/>
      <c r="GW721" s="4"/>
      <c r="GX721" s="1"/>
      <c r="GY721" s="4"/>
    </row>
    <row r="722" spans="1:207" s="8" customFormat="1" x14ac:dyDescent="0.25">
      <c r="A722" s="4"/>
      <c r="B722" s="4"/>
      <c r="C722" s="4"/>
      <c r="D722" s="30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6"/>
      <c r="BM722" s="5"/>
      <c r="BN722" s="4"/>
      <c r="BO722" s="7"/>
      <c r="BP722" s="7"/>
      <c r="BQ722" s="4"/>
      <c r="BR722" s="5"/>
      <c r="BS722" s="5"/>
      <c r="BT722" s="1"/>
      <c r="BU722" s="5"/>
      <c r="BV722" s="1"/>
      <c r="BW722" s="5"/>
      <c r="BX722" s="5"/>
      <c r="BY722" s="5"/>
      <c r="BZ722" s="1"/>
      <c r="CA722" s="5"/>
      <c r="CB722" s="1"/>
      <c r="CC722" s="5"/>
      <c r="CD722" s="5"/>
      <c r="CE722" s="5"/>
      <c r="CF722" s="1"/>
      <c r="CG722" s="5"/>
      <c r="CH722" s="1"/>
      <c r="CI722" s="5"/>
      <c r="CJ722" s="5"/>
      <c r="CK722" s="5"/>
      <c r="CL722" s="1"/>
      <c r="CM722" s="5"/>
      <c r="CN722" s="1"/>
      <c r="CO722" s="5"/>
      <c r="CP722" s="5"/>
      <c r="CQ722" s="5"/>
      <c r="CR722" s="1"/>
      <c r="CS722" s="5"/>
      <c r="CT722" s="1"/>
      <c r="CU722" s="5"/>
      <c r="CV722" s="5"/>
      <c r="CW722" s="5"/>
      <c r="CX722" s="1"/>
      <c r="CY722" s="5"/>
      <c r="CZ722" s="1"/>
      <c r="DA722" s="5"/>
      <c r="DB722" s="5"/>
      <c r="DC722" s="5"/>
      <c r="DD722" s="1"/>
      <c r="DE722" s="5"/>
      <c r="DF722" s="1"/>
      <c r="DG722" s="5"/>
      <c r="DH722" s="5"/>
      <c r="DI722" s="5"/>
      <c r="DJ722" s="1"/>
      <c r="DK722" s="5"/>
      <c r="DL722" s="1"/>
      <c r="DM722" s="5"/>
      <c r="DN722" s="5"/>
      <c r="DO722" s="5"/>
      <c r="DP722" s="1"/>
      <c r="DQ722" s="5"/>
      <c r="DR722" s="1"/>
      <c r="DS722" s="5"/>
      <c r="DT722" s="5"/>
      <c r="DU722" s="5"/>
      <c r="DV722" s="1"/>
      <c r="DW722" s="5"/>
      <c r="DX722" s="1"/>
      <c r="DY722" s="5"/>
      <c r="DZ722" s="5"/>
      <c r="EA722" s="5"/>
      <c r="EB722" s="1"/>
      <c r="EC722" s="5"/>
      <c r="ED722" s="1"/>
      <c r="EE722" s="5"/>
      <c r="EF722" s="5"/>
      <c r="EG722" s="5"/>
      <c r="EH722" s="1"/>
      <c r="EI722" s="5"/>
      <c r="EJ722" s="1"/>
      <c r="EK722" s="5"/>
      <c r="EL722" s="5"/>
      <c r="EM722" s="5"/>
      <c r="EN722" s="1"/>
      <c r="EO722" s="5"/>
      <c r="EP722" s="1"/>
      <c r="EQ722" s="5"/>
      <c r="ER722" s="5"/>
      <c r="ES722" s="5"/>
      <c r="ET722" s="1"/>
      <c r="EU722" s="5"/>
      <c r="EV722" s="1"/>
      <c r="EW722" s="5"/>
      <c r="EX722" s="5"/>
      <c r="EY722" s="5"/>
      <c r="EZ722" s="1"/>
      <c r="FA722" s="5"/>
      <c r="FB722" s="1"/>
      <c r="FC722" s="5"/>
      <c r="FD722" s="4"/>
      <c r="FE722" s="4"/>
      <c r="FF722" s="1"/>
      <c r="FG722" s="4"/>
      <c r="FH722" s="1"/>
      <c r="FI722" s="4"/>
      <c r="FJ722" s="4"/>
      <c r="FK722" s="4"/>
      <c r="FL722" s="1"/>
      <c r="FM722" s="4"/>
      <c r="FN722" s="1"/>
      <c r="FO722" s="4"/>
      <c r="FP722" s="4"/>
      <c r="FQ722" s="4"/>
      <c r="FR722" s="1"/>
      <c r="FS722" s="4"/>
      <c r="FT722" s="1"/>
      <c r="FU722" s="4"/>
      <c r="FV722" s="4"/>
      <c r="FW722" s="4"/>
      <c r="FX722" s="1"/>
      <c r="FY722" s="4"/>
      <c r="FZ722" s="1"/>
      <c r="GA722" s="4"/>
      <c r="GB722" s="4"/>
      <c r="GC722" s="4"/>
      <c r="GD722" s="1"/>
      <c r="GE722" s="4"/>
      <c r="GF722" s="1"/>
      <c r="GG722" s="4"/>
      <c r="GH722" s="4"/>
      <c r="GI722" s="4"/>
      <c r="GJ722" s="1"/>
      <c r="GK722" s="4"/>
      <c r="GL722" s="1"/>
      <c r="GM722" s="4"/>
      <c r="GN722" s="4"/>
      <c r="GO722" s="4"/>
      <c r="GP722" s="1"/>
      <c r="GQ722" s="4"/>
      <c r="GR722" s="1"/>
      <c r="GS722" s="4"/>
      <c r="GT722" s="4"/>
      <c r="GU722" s="4"/>
      <c r="GV722" s="1"/>
      <c r="GW722" s="4"/>
      <c r="GX722" s="1"/>
      <c r="GY722" s="4"/>
    </row>
    <row r="723" spans="1:207" s="8" customFormat="1" x14ac:dyDescent="0.25">
      <c r="A723" s="4"/>
      <c r="B723" s="4"/>
      <c r="C723" s="4"/>
      <c r="D723" s="30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6"/>
      <c r="BM723" s="5"/>
      <c r="BN723" s="4"/>
      <c r="BO723" s="7"/>
      <c r="BP723" s="7"/>
      <c r="BQ723" s="4"/>
      <c r="BR723" s="5"/>
      <c r="BS723" s="5"/>
      <c r="BT723" s="1"/>
      <c r="BU723" s="5"/>
      <c r="BV723" s="1"/>
      <c r="BW723" s="5"/>
      <c r="BX723" s="5"/>
      <c r="BY723" s="5"/>
      <c r="BZ723" s="1"/>
      <c r="CA723" s="5"/>
      <c r="CB723" s="1"/>
      <c r="CC723" s="5"/>
      <c r="CD723" s="5"/>
      <c r="CE723" s="5"/>
      <c r="CF723" s="1"/>
      <c r="CG723" s="5"/>
      <c r="CH723" s="1"/>
      <c r="CI723" s="5"/>
      <c r="CJ723" s="5"/>
      <c r="CK723" s="5"/>
      <c r="CL723" s="1"/>
      <c r="CM723" s="5"/>
      <c r="CN723" s="1"/>
      <c r="CO723" s="5"/>
      <c r="CP723" s="5"/>
      <c r="CQ723" s="5"/>
      <c r="CR723" s="1"/>
      <c r="CS723" s="5"/>
      <c r="CT723" s="1"/>
      <c r="CU723" s="5"/>
      <c r="CV723" s="5"/>
      <c r="CW723" s="5"/>
      <c r="CX723" s="1"/>
      <c r="CY723" s="5"/>
      <c r="CZ723" s="1"/>
      <c r="DA723" s="5"/>
      <c r="DB723" s="5"/>
      <c r="DC723" s="5"/>
      <c r="DD723" s="1"/>
      <c r="DE723" s="5"/>
      <c r="DF723" s="1"/>
      <c r="DG723" s="5"/>
      <c r="DH723" s="5"/>
      <c r="DI723" s="5"/>
      <c r="DJ723" s="1"/>
      <c r="DK723" s="5"/>
      <c r="DL723" s="1"/>
      <c r="DM723" s="5"/>
      <c r="DN723" s="5"/>
      <c r="DO723" s="5"/>
      <c r="DP723" s="1"/>
      <c r="DQ723" s="5"/>
      <c r="DR723" s="1"/>
      <c r="DS723" s="5"/>
      <c r="DT723" s="5"/>
      <c r="DU723" s="5"/>
      <c r="DV723" s="1"/>
      <c r="DW723" s="5"/>
      <c r="DX723" s="1"/>
      <c r="DY723" s="5"/>
      <c r="DZ723" s="5"/>
      <c r="EA723" s="5"/>
      <c r="EB723" s="1"/>
      <c r="EC723" s="5"/>
      <c r="ED723" s="1"/>
      <c r="EE723" s="5"/>
      <c r="EF723" s="5"/>
      <c r="EG723" s="5"/>
      <c r="EH723" s="1"/>
      <c r="EI723" s="5"/>
      <c r="EJ723" s="1"/>
      <c r="EK723" s="5"/>
      <c r="EL723" s="5"/>
      <c r="EM723" s="5"/>
      <c r="EN723" s="1"/>
      <c r="EO723" s="5"/>
      <c r="EP723" s="1"/>
      <c r="EQ723" s="5"/>
      <c r="ER723" s="5"/>
      <c r="ES723" s="5"/>
      <c r="ET723" s="1"/>
      <c r="EU723" s="5"/>
      <c r="EV723" s="1"/>
      <c r="EW723" s="5"/>
      <c r="EX723" s="5"/>
      <c r="EY723" s="5"/>
      <c r="EZ723" s="1"/>
      <c r="FA723" s="5"/>
      <c r="FB723" s="1"/>
      <c r="FC723" s="5"/>
      <c r="FD723" s="4"/>
      <c r="FE723" s="4"/>
      <c r="FF723" s="1"/>
      <c r="FG723" s="4"/>
      <c r="FH723" s="1"/>
      <c r="FI723" s="4"/>
      <c r="FJ723" s="4"/>
      <c r="FK723" s="4"/>
      <c r="FL723" s="1"/>
      <c r="FM723" s="4"/>
      <c r="FN723" s="1"/>
      <c r="FO723" s="4"/>
      <c r="FP723" s="4"/>
      <c r="FQ723" s="4"/>
      <c r="FR723" s="1"/>
      <c r="FS723" s="4"/>
      <c r="FT723" s="1"/>
      <c r="FU723" s="4"/>
      <c r="FV723" s="4"/>
      <c r="FW723" s="4"/>
      <c r="FX723" s="1"/>
      <c r="FY723" s="4"/>
      <c r="FZ723" s="1"/>
      <c r="GA723" s="4"/>
      <c r="GB723" s="4"/>
      <c r="GC723" s="4"/>
      <c r="GD723" s="1"/>
      <c r="GE723" s="4"/>
      <c r="GF723" s="1"/>
      <c r="GG723" s="4"/>
      <c r="GH723" s="4"/>
      <c r="GI723" s="4"/>
      <c r="GJ723" s="1"/>
      <c r="GK723" s="4"/>
      <c r="GL723" s="1"/>
      <c r="GM723" s="4"/>
      <c r="GN723" s="4"/>
      <c r="GO723" s="4"/>
      <c r="GP723" s="1"/>
      <c r="GQ723" s="4"/>
      <c r="GR723" s="1"/>
      <c r="GS723" s="4"/>
      <c r="GT723" s="4"/>
      <c r="GU723" s="4"/>
      <c r="GV723" s="1"/>
      <c r="GW723" s="4"/>
      <c r="GX723" s="1"/>
      <c r="GY723" s="4"/>
    </row>
    <row r="724" spans="1:207" s="8" customFormat="1" x14ac:dyDescent="0.25">
      <c r="A724" s="4"/>
      <c r="B724" s="4"/>
      <c r="C724" s="4"/>
      <c r="D724" s="30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6"/>
      <c r="BM724" s="5"/>
      <c r="BN724" s="4"/>
      <c r="BO724" s="7"/>
      <c r="BP724" s="7"/>
      <c r="BQ724" s="4"/>
      <c r="BR724" s="5"/>
      <c r="BS724" s="5"/>
      <c r="BT724" s="1"/>
      <c r="BU724" s="5"/>
      <c r="BV724" s="1"/>
      <c r="BW724" s="5"/>
      <c r="BX724" s="5"/>
      <c r="BY724" s="5"/>
      <c r="BZ724" s="1"/>
      <c r="CA724" s="5"/>
      <c r="CB724" s="1"/>
      <c r="CC724" s="5"/>
      <c r="CD724" s="5"/>
      <c r="CE724" s="5"/>
      <c r="CF724" s="1"/>
      <c r="CG724" s="5"/>
      <c r="CH724" s="1"/>
      <c r="CI724" s="5"/>
      <c r="CJ724" s="5"/>
      <c r="CK724" s="5"/>
      <c r="CL724" s="1"/>
      <c r="CM724" s="5"/>
      <c r="CN724" s="1"/>
      <c r="CO724" s="5"/>
      <c r="CP724" s="5"/>
      <c r="CQ724" s="5"/>
      <c r="CR724" s="1"/>
      <c r="CS724" s="5"/>
      <c r="CT724" s="1"/>
      <c r="CU724" s="5"/>
      <c r="CV724" s="5"/>
      <c r="CW724" s="5"/>
      <c r="CX724" s="1"/>
      <c r="CY724" s="5"/>
      <c r="CZ724" s="1"/>
      <c r="DA724" s="5"/>
      <c r="DB724" s="5"/>
      <c r="DC724" s="5"/>
      <c r="DD724" s="1"/>
      <c r="DE724" s="5"/>
      <c r="DF724" s="1"/>
      <c r="DG724" s="5"/>
      <c r="DH724" s="5"/>
      <c r="DI724" s="5"/>
      <c r="DJ724" s="1"/>
      <c r="DK724" s="5"/>
      <c r="DL724" s="1"/>
      <c r="DM724" s="5"/>
      <c r="DN724" s="5"/>
      <c r="DO724" s="5"/>
      <c r="DP724" s="1"/>
      <c r="DQ724" s="5"/>
      <c r="DR724" s="1"/>
      <c r="DS724" s="5"/>
      <c r="DT724" s="5"/>
      <c r="DU724" s="5"/>
      <c r="DV724" s="1"/>
      <c r="DW724" s="5"/>
      <c r="DX724" s="1"/>
      <c r="DY724" s="5"/>
      <c r="DZ724" s="5"/>
      <c r="EA724" s="5"/>
      <c r="EB724" s="1"/>
      <c r="EC724" s="5"/>
      <c r="ED724" s="1"/>
      <c r="EE724" s="5"/>
      <c r="EF724" s="5"/>
      <c r="EG724" s="5"/>
      <c r="EH724" s="1"/>
      <c r="EI724" s="5"/>
      <c r="EJ724" s="1"/>
      <c r="EK724" s="5"/>
      <c r="EL724" s="5"/>
      <c r="EM724" s="5"/>
      <c r="EN724" s="1"/>
      <c r="EO724" s="5"/>
      <c r="EP724" s="1"/>
      <c r="EQ724" s="5"/>
      <c r="ER724" s="5"/>
      <c r="ES724" s="5"/>
      <c r="ET724" s="1"/>
      <c r="EU724" s="5"/>
      <c r="EV724" s="1"/>
      <c r="EW724" s="5"/>
      <c r="EX724" s="5"/>
      <c r="EY724" s="5"/>
      <c r="EZ724" s="1"/>
      <c r="FA724" s="5"/>
      <c r="FB724" s="1"/>
      <c r="FC724" s="5"/>
      <c r="FD724" s="4"/>
      <c r="FE724" s="4"/>
      <c r="FF724" s="1"/>
      <c r="FG724" s="4"/>
      <c r="FH724" s="1"/>
      <c r="FI724" s="4"/>
      <c r="FJ724" s="4"/>
      <c r="FK724" s="4"/>
      <c r="FL724" s="1"/>
      <c r="FM724" s="4"/>
      <c r="FN724" s="1"/>
      <c r="FO724" s="4"/>
      <c r="FP724" s="4"/>
      <c r="FQ724" s="4"/>
      <c r="FR724" s="1"/>
      <c r="FS724" s="4"/>
      <c r="FT724" s="1"/>
      <c r="FU724" s="4"/>
      <c r="FV724" s="4"/>
      <c r="FW724" s="4"/>
      <c r="FX724" s="1"/>
      <c r="FY724" s="4"/>
      <c r="FZ724" s="1"/>
      <c r="GA724" s="4"/>
      <c r="GB724" s="4"/>
      <c r="GC724" s="4"/>
      <c r="GD724" s="1"/>
      <c r="GE724" s="4"/>
      <c r="GF724" s="1"/>
      <c r="GG724" s="4"/>
      <c r="GH724" s="4"/>
      <c r="GI724" s="4"/>
      <c r="GJ724" s="1"/>
      <c r="GK724" s="4"/>
      <c r="GL724" s="1"/>
      <c r="GM724" s="4"/>
      <c r="GN724" s="4"/>
      <c r="GO724" s="4"/>
      <c r="GP724" s="1"/>
      <c r="GQ724" s="4"/>
      <c r="GR724" s="1"/>
      <c r="GS724" s="4"/>
      <c r="GT724" s="4"/>
      <c r="GU724" s="4"/>
      <c r="GV724" s="1"/>
      <c r="GW724" s="4"/>
      <c r="GX724" s="1"/>
      <c r="GY724" s="4"/>
    </row>
    <row r="725" spans="1:207" s="8" customFormat="1" x14ac:dyDescent="0.25">
      <c r="A725" s="4"/>
      <c r="B725" s="4"/>
      <c r="C725" s="4"/>
      <c r="D725" s="30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6"/>
      <c r="BM725" s="5"/>
      <c r="BN725" s="4"/>
      <c r="BO725" s="7"/>
      <c r="BP725" s="7"/>
      <c r="BQ725" s="4"/>
      <c r="BR725" s="5"/>
      <c r="BS725" s="5"/>
      <c r="BT725" s="1"/>
      <c r="BU725" s="5"/>
      <c r="BV725" s="1"/>
      <c r="BW725" s="5"/>
      <c r="BX725" s="5"/>
      <c r="BY725" s="5"/>
      <c r="BZ725" s="1"/>
      <c r="CA725" s="5"/>
      <c r="CB725" s="1"/>
      <c r="CC725" s="5"/>
      <c r="CD725" s="5"/>
      <c r="CE725" s="5"/>
      <c r="CF725" s="1"/>
      <c r="CG725" s="5"/>
      <c r="CH725" s="1"/>
      <c r="CI725" s="5"/>
      <c r="CJ725" s="5"/>
      <c r="CK725" s="5"/>
      <c r="CL725" s="1"/>
      <c r="CM725" s="5"/>
      <c r="CN725" s="1"/>
      <c r="CO725" s="5"/>
      <c r="CP725" s="5"/>
      <c r="CQ725" s="5"/>
      <c r="CR725" s="1"/>
      <c r="CS725" s="5"/>
      <c r="CT725" s="1"/>
      <c r="CU725" s="5"/>
      <c r="CV725" s="5"/>
      <c r="CW725" s="5"/>
      <c r="CX725" s="1"/>
      <c r="CY725" s="5"/>
      <c r="CZ725" s="1"/>
      <c r="DA725" s="5"/>
      <c r="DB725" s="5"/>
      <c r="DC725" s="5"/>
      <c r="DD725" s="1"/>
      <c r="DE725" s="5"/>
      <c r="DF725" s="1"/>
      <c r="DG725" s="5"/>
      <c r="DH725" s="5"/>
      <c r="DI725" s="5"/>
      <c r="DJ725" s="1"/>
      <c r="DK725" s="5"/>
      <c r="DL725" s="1"/>
      <c r="DM725" s="5"/>
      <c r="DN725" s="5"/>
      <c r="DO725" s="5"/>
      <c r="DP725" s="1"/>
      <c r="DQ725" s="5"/>
      <c r="DR725" s="1"/>
      <c r="DS725" s="5"/>
      <c r="DT725" s="5"/>
      <c r="DU725" s="5"/>
      <c r="DV725" s="1"/>
      <c r="DW725" s="5"/>
      <c r="DX725" s="1"/>
      <c r="DY725" s="5"/>
      <c r="DZ725" s="5"/>
      <c r="EA725" s="5"/>
      <c r="EB725" s="1"/>
      <c r="EC725" s="5"/>
      <c r="ED725" s="1"/>
      <c r="EE725" s="5"/>
      <c r="EF725" s="5"/>
      <c r="EG725" s="5"/>
      <c r="EH725" s="1"/>
      <c r="EI725" s="5"/>
      <c r="EJ725" s="1"/>
      <c r="EK725" s="5"/>
      <c r="EL725" s="5"/>
      <c r="EM725" s="5"/>
      <c r="EN725" s="1"/>
      <c r="EO725" s="5"/>
      <c r="EP725" s="1"/>
      <c r="EQ725" s="5"/>
      <c r="ER725" s="5"/>
      <c r="ES725" s="5"/>
      <c r="ET725" s="1"/>
      <c r="EU725" s="5"/>
      <c r="EV725" s="1"/>
      <c r="EW725" s="5"/>
      <c r="EX725" s="5"/>
      <c r="EY725" s="5"/>
      <c r="EZ725" s="1"/>
      <c r="FA725" s="5"/>
      <c r="FB725" s="1"/>
      <c r="FC725" s="5"/>
      <c r="FD725" s="4"/>
      <c r="FE725" s="4"/>
      <c r="FF725" s="1"/>
      <c r="FG725" s="4"/>
      <c r="FH725" s="1"/>
      <c r="FI725" s="4"/>
      <c r="FJ725" s="4"/>
      <c r="FK725" s="4"/>
      <c r="FL725" s="1"/>
      <c r="FM725" s="4"/>
      <c r="FN725" s="1"/>
      <c r="FO725" s="4"/>
      <c r="FP725" s="4"/>
      <c r="FQ725" s="4"/>
      <c r="FR725" s="1"/>
      <c r="FS725" s="4"/>
      <c r="FT725" s="1"/>
      <c r="FU725" s="4"/>
      <c r="FV725" s="4"/>
      <c r="FW725" s="4"/>
      <c r="FX725" s="1"/>
      <c r="FY725" s="4"/>
      <c r="FZ725" s="1"/>
      <c r="GA725" s="4"/>
      <c r="GB725" s="4"/>
      <c r="GC725" s="4"/>
      <c r="GD725" s="1"/>
      <c r="GE725" s="4"/>
      <c r="GF725" s="1"/>
      <c r="GG725" s="4"/>
      <c r="GH725" s="4"/>
      <c r="GI725" s="4"/>
      <c r="GJ725" s="1"/>
      <c r="GK725" s="4"/>
      <c r="GL725" s="1"/>
      <c r="GM725" s="4"/>
      <c r="GN725" s="4"/>
      <c r="GO725" s="4"/>
      <c r="GP725" s="1"/>
      <c r="GQ725" s="4"/>
      <c r="GR725" s="1"/>
      <c r="GS725" s="4"/>
      <c r="GT725" s="4"/>
      <c r="GU725" s="4"/>
      <c r="GV725" s="1"/>
      <c r="GW725" s="4"/>
      <c r="GX725" s="1"/>
      <c r="GY725" s="4"/>
    </row>
    <row r="726" spans="1:207" s="8" customFormat="1" x14ac:dyDescent="0.25">
      <c r="A726" s="4"/>
      <c r="B726" s="4"/>
      <c r="C726" s="4"/>
      <c r="D726" s="30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6"/>
      <c r="BM726" s="5"/>
      <c r="BN726" s="4"/>
      <c r="BO726" s="7"/>
      <c r="BP726" s="7"/>
      <c r="BQ726" s="4"/>
      <c r="BR726" s="5"/>
      <c r="BS726" s="5"/>
      <c r="BT726" s="1"/>
      <c r="BU726" s="5"/>
      <c r="BV726" s="1"/>
      <c r="BW726" s="5"/>
      <c r="BX726" s="5"/>
      <c r="BY726" s="5"/>
      <c r="BZ726" s="1"/>
      <c r="CA726" s="5"/>
      <c r="CB726" s="1"/>
      <c r="CC726" s="5"/>
      <c r="CD726" s="5"/>
      <c r="CE726" s="5"/>
      <c r="CF726" s="1"/>
      <c r="CG726" s="5"/>
      <c r="CH726" s="1"/>
      <c r="CI726" s="5"/>
      <c r="CJ726" s="5"/>
      <c r="CK726" s="5"/>
      <c r="CL726" s="1"/>
      <c r="CM726" s="5"/>
      <c r="CN726" s="1"/>
      <c r="CO726" s="5"/>
      <c r="CP726" s="5"/>
      <c r="CQ726" s="5"/>
      <c r="CR726" s="1"/>
      <c r="CS726" s="5"/>
      <c r="CT726" s="1"/>
      <c r="CU726" s="5"/>
      <c r="CV726" s="5"/>
      <c r="CW726" s="5"/>
      <c r="CX726" s="1"/>
      <c r="CY726" s="5"/>
      <c r="CZ726" s="1"/>
      <c r="DA726" s="5"/>
      <c r="DB726" s="5"/>
      <c r="DC726" s="5"/>
      <c r="DD726" s="1"/>
      <c r="DE726" s="5"/>
      <c r="DF726" s="1"/>
      <c r="DG726" s="5"/>
      <c r="DH726" s="5"/>
      <c r="DI726" s="5"/>
      <c r="DJ726" s="1"/>
      <c r="DK726" s="5"/>
      <c r="DL726" s="1"/>
      <c r="DM726" s="5"/>
      <c r="DN726" s="5"/>
      <c r="DO726" s="5"/>
      <c r="DP726" s="1"/>
      <c r="DQ726" s="5"/>
      <c r="DR726" s="1"/>
      <c r="DS726" s="5"/>
      <c r="DT726" s="5"/>
      <c r="DU726" s="5"/>
      <c r="DV726" s="1"/>
      <c r="DW726" s="5"/>
      <c r="DX726" s="1"/>
      <c r="DY726" s="5"/>
      <c r="DZ726" s="5"/>
      <c r="EA726" s="5"/>
      <c r="EB726" s="1"/>
      <c r="EC726" s="5"/>
      <c r="ED726" s="1"/>
      <c r="EE726" s="5"/>
      <c r="EF726" s="5"/>
      <c r="EG726" s="5"/>
      <c r="EH726" s="1"/>
      <c r="EI726" s="5"/>
      <c r="EJ726" s="1"/>
      <c r="EK726" s="5"/>
      <c r="EL726" s="5"/>
      <c r="EM726" s="5"/>
      <c r="EN726" s="1"/>
      <c r="EO726" s="5"/>
      <c r="EP726" s="1"/>
      <c r="EQ726" s="5"/>
      <c r="ER726" s="5"/>
      <c r="ES726" s="5"/>
      <c r="ET726" s="1"/>
      <c r="EU726" s="5"/>
      <c r="EV726" s="1"/>
      <c r="EW726" s="5"/>
      <c r="EX726" s="5"/>
      <c r="EY726" s="5"/>
      <c r="EZ726" s="1"/>
      <c r="FA726" s="5"/>
      <c r="FB726" s="1"/>
      <c r="FC726" s="5"/>
      <c r="FD726" s="4"/>
      <c r="FE726" s="4"/>
      <c r="FF726" s="1"/>
      <c r="FG726" s="4"/>
      <c r="FH726" s="1"/>
      <c r="FI726" s="4"/>
      <c r="FJ726" s="4"/>
      <c r="FK726" s="4"/>
      <c r="FL726" s="1"/>
      <c r="FM726" s="4"/>
      <c r="FN726" s="1"/>
      <c r="FO726" s="4"/>
      <c r="FP726" s="4"/>
      <c r="FQ726" s="4"/>
      <c r="FR726" s="1"/>
      <c r="FS726" s="4"/>
      <c r="FT726" s="1"/>
      <c r="FU726" s="4"/>
      <c r="FV726" s="4"/>
      <c r="FW726" s="4"/>
      <c r="FX726" s="1"/>
      <c r="FY726" s="4"/>
      <c r="FZ726" s="1"/>
      <c r="GA726" s="4"/>
      <c r="GB726" s="4"/>
      <c r="GC726" s="4"/>
      <c r="GD726" s="1"/>
      <c r="GE726" s="4"/>
      <c r="GF726" s="1"/>
      <c r="GG726" s="4"/>
      <c r="GH726" s="4"/>
      <c r="GI726" s="4"/>
      <c r="GJ726" s="1"/>
      <c r="GK726" s="4"/>
      <c r="GL726" s="1"/>
      <c r="GM726" s="4"/>
      <c r="GN726" s="4"/>
      <c r="GO726" s="4"/>
      <c r="GP726" s="1"/>
      <c r="GQ726" s="4"/>
      <c r="GR726" s="1"/>
      <c r="GS726" s="4"/>
      <c r="GT726" s="4"/>
      <c r="GU726" s="4"/>
      <c r="GV726" s="1"/>
      <c r="GW726" s="4"/>
      <c r="GX726" s="1"/>
      <c r="GY726" s="4"/>
    </row>
    <row r="727" spans="1:207" s="8" customFormat="1" x14ac:dyDescent="0.25">
      <c r="A727" s="4"/>
      <c r="B727" s="4"/>
      <c r="C727" s="4"/>
      <c r="D727" s="30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6"/>
      <c r="BM727" s="5"/>
      <c r="BN727" s="4"/>
      <c r="BO727" s="7"/>
      <c r="BP727" s="7"/>
      <c r="BQ727" s="4"/>
      <c r="BR727" s="5"/>
      <c r="BS727" s="5"/>
      <c r="BT727" s="1"/>
      <c r="BU727" s="5"/>
      <c r="BV727" s="1"/>
      <c r="BW727" s="5"/>
      <c r="BX727" s="5"/>
      <c r="BY727" s="5"/>
      <c r="BZ727" s="1"/>
      <c r="CA727" s="5"/>
      <c r="CB727" s="1"/>
      <c r="CC727" s="5"/>
      <c r="CD727" s="5"/>
      <c r="CE727" s="5"/>
      <c r="CF727" s="1"/>
      <c r="CG727" s="5"/>
      <c r="CH727" s="1"/>
      <c r="CI727" s="5"/>
      <c r="CJ727" s="5"/>
      <c r="CK727" s="5"/>
      <c r="CL727" s="1"/>
      <c r="CM727" s="5"/>
      <c r="CN727" s="1"/>
      <c r="CO727" s="5"/>
      <c r="CP727" s="5"/>
      <c r="CQ727" s="5"/>
      <c r="CR727" s="1"/>
      <c r="CS727" s="5"/>
      <c r="CT727" s="1"/>
      <c r="CU727" s="5"/>
      <c r="CV727" s="5"/>
      <c r="CW727" s="5"/>
      <c r="CX727" s="1"/>
      <c r="CY727" s="5"/>
      <c r="CZ727" s="1"/>
      <c r="DA727" s="5"/>
      <c r="DB727" s="5"/>
      <c r="DC727" s="5"/>
      <c r="DD727" s="1"/>
      <c r="DE727" s="5"/>
      <c r="DF727" s="1"/>
      <c r="DG727" s="5"/>
      <c r="DH727" s="5"/>
      <c r="DI727" s="5"/>
      <c r="DJ727" s="1"/>
      <c r="DK727" s="5"/>
      <c r="DL727" s="1"/>
      <c r="DM727" s="5"/>
      <c r="DN727" s="5"/>
      <c r="DO727" s="5"/>
      <c r="DP727" s="1"/>
      <c r="DQ727" s="5"/>
      <c r="DR727" s="1"/>
      <c r="DS727" s="5"/>
      <c r="DT727" s="5"/>
      <c r="DU727" s="5"/>
      <c r="DV727" s="1"/>
      <c r="DW727" s="5"/>
      <c r="DX727" s="1"/>
      <c r="DY727" s="5"/>
      <c r="DZ727" s="5"/>
      <c r="EA727" s="5"/>
      <c r="EB727" s="1"/>
      <c r="EC727" s="5"/>
      <c r="ED727" s="1"/>
      <c r="EE727" s="5"/>
      <c r="EF727" s="5"/>
      <c r="EG727" s="5"/>
      <c r="EH727" s="1"/>
      <c r="EI727" s="5"/>
      <c r="EJ727" s="1"/>
      <c r="EK727" s="5"/>
      <c r="EL727" s="5"/>
      <c r="EM727" s="5"/>
      <c r="EN727" s="1"/>
      <c r="EO727" s="5"/>
      <c r="EP727" s="1"/>
      <c r="EQ727" s="5"/>
      <c r="ER727" s="5"/>
      <c r="ES727" s="5"/>
      <c r="ET727" s="1"/>
      <c r="EU727" s="5"/>
      <c r="EV727" s="1"/>
      <c r="EW727" s="5"/>
      <c r="EX727" s="5"/>
      <c r="EY727" s="5"/>
      <c r="EZ727" s="1"/>
      <c r="FA727" s="5"/>
      <c r="FB727" s="1"/>
      <c r="FC727" s="5"/>
      <c r="FD727" s="4"/>
      <c r="FE727" s="4"/>
      <c r="FF727" s="1"/>
      <c r="FG727" s="4"/>
      <c r="FH727" s="1"/>
      <c r="FI727" s="4"/>
      <c r="FJ727" s="4"/>
      <c r="FK727" s="4"/>
      <c r="FL727" s="1"/>
      <c r="FM727" s="4"/>
      <c r="FN727" s="1"/>
      <c r="FO727" s="4"/>
      <c r="FP727" s="4"/>
      <c r="FQ727" s="4"/>
      <c r="FR727" s="1"/>
      <c r="FS727" s="4"/>
      <c r="FT727" s="1"/>
      <c r="FU727" s="4"/>
      <c r="FV727" s="4"/>
      <c r="FW727" s="4"/>
      <c r="FX727" s="1"/>
      <c r="FY727" s="4"/>
      <c r="FZ727" s="1"/>
      <c r="GA727" s="4"/>
      <c r="GB727" s="4"/>
      <c r="GC727" s="4"/>
      <c r="GD727" s="1"/>
      <c r="GE727" s="4"/>
      <c r="GF727" s="1"/>
      <c r="GG727" s="4"/>
      <c r="GH727" s="4"/>
      <c r="GI727" s="4"/>
      <c r="GJ727" s="1"/>
      <c r="GK727" s="4"/>
      <c r="GL727" s="1"/>
      <c r="GM727" s="4"/>
      <c r="GN727" s="4"/>
      <c r="GO727" s="4"/>
      <c r="GP727" s="1"/>
      <c r="GQ727" s="4"/>
      <c r="GR727" s="1"/>
      <c r="GS727" s="4"/>
      <c r="GT727" s="4"/>
      <c r="GU727" s="4"/>
      <c r="GV727" s="1"/>
      <c r="GW727" s="4"/>
      <c r="GX727" s="1"/>
      <c r="GY727" s="4"/>
    </row>
    <row r="728" spans="1:207" s="8" customFormat="1" x14ac:dyDescent="0.25">
      <c r="A728" s="4"/>
      <c r="B728" s="4"/>
      <c r="C728" s="4"/>
      <c r="D728" s="30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6"/>
      <c r="BM728" s="5"/>
      <c r="BN728" s="4"/>
      <c r="BO728" s="7"/>
      <c r="BP728" s="7"/>
      <c r="BQ728" s="4"/>
      <c r="BR728" s="5"/>
      <c r="BS728" s="5"/>
      <c r="BT728" s="1"/>
      <c r="BU728" s="5"/>
      <c r="BV728" s="1"/>
      <c r="BW728" s="5"/>
      <c r="BX728" s="5"/>
      <c r="BY728" s="5"/>
      <c r="BZ728" s="1"/>
      <c r="CA728" s="5"/>
      <c r="CB728" s="1"/>
      <c r="CC728" s="5"/>
      <c r="CD728" s="5"/>
      <c r="CE728" s="5"/>
      <c r="CF728" s="1"/>
      <c r="CG728" s="5"/>
      <c r="CH728" s="1"/>
      <c r="CI728" s="5"/>
      <c r="CJ728" s="5"/>
      <c r="CK728" s="5"/>
      <c r="CL728" s="1"/>
      <c r="CM728" s="5"/>
      <c r="CN728" s="1"/>
      <c r="CO728" s="5"/>
      <c r="CP728" s="5"/>
      <c r="CQ728" s="5"/>
      <c r="CR728" s="1"/>
      <c r="CS728" s="5"/>
      <c r="CT728" s="1"/>
      <c r="CU728" s="5"/>
      <c r="CV728" s="5"/>
      <c r="CW728" s="5"/>
      <c r="CX728" s="1"/>
      <c r="CY728" s="5"/>
      <c r="CZ728" s="1"/>
      <c r="DA728" s="5"/>
      <c r="DB728" s="5"/>
      <c r="DC728" s="5"/>
      <c r="DD728" s="1"/>
      <c r="DE728" s="5"/>
      <c r="DF728" s="1"/>
      <c r="DG728" s="5"/>
      <c r="DH728" s="5"/>
      <c r="DI728" s="5"/>
      <c r="DJ728" s="1"/>
      <c r="DK728" s="5"/>
      <c r="DL728" s="1"/>
      <c r="DM728" s="5"/>
      <c r="DN728" s="5"/>
      <c r="DO728" s="5"/>
      <c r="DP728" s="1"/>
      <c r="DQ728" s="5"/>
      <c r="DR728" s="1"/>
      <c r="DS728" s="5"/>
      <c r="DT728" s="5"/>
      <c r="DU728" s="5"/>
      <c r="DV728" s="1"/>
      <c r="DW728" s="5"/>
      <c r="DX728" s="1"/>
      <c r="DY728" s="5"/>
      <c r="DZ728" s="5"/>
      <c r="EA728" s="5"/>
      <c r="EB728" s="1"/>
      <c r="EC728" s="5"/>
      <c r="ED728" s="1"/>
      <c r="EE728" s="5"/>
      <c r="EF728" s="5"/>
      <c r="EG728" s="5"/>
      <c r="EH728" s="1"/>
      <c r="EI728" s="5"/>
      <c r="EJ728" s="1"/>
      <c r="EK728" s="5"/>
      <c r="EL728" s="5"/>
      <c r="EM728" s="5"/>
      <c r="EN728" s="1"/>
      <c r="EO728" s="5"/>
      <c r="EP728" s="1"/>
      <c r="EQ728" s="5"/>
      <c r="ER728" s="5"/>
      <c r="ES728" s="5"/>
      <c r="ET728" s="1"/>
      <c r="EU728" s="5"/>
      <c r="EV728" s="1"/>
      <c r="EW728" s="5"/>
      <c r="EX728" s="5"/>
      <c r="EY728" s="5"/>
      <c r="EZ728" s="1"/>
      <c r="FA728" s="5"/>
      <c r="FB728" s="1"/>
      <c r="FC728" s="5"/>
      <c r="FD728" s="4"/>
      <c r="FE728" s="4"/>
      <c r="FF728" s="1"/>
      <c r="FG728" s="4"/>
      <c r="FH728" s="1"/>
      <c r="FI728" s="4"/>
      <c r="FJ728" s="4"/>
      <c r="FK728" s="4"/>
      <c r="FL728" s="1"/>
      <c r="FM728" s="4"/>
      <c r="FN728" s="1"/>
      <c r="FO728" s="4"/>
      <c r="FP728" s="4"/>
      <c r="FQ728" s="4"/>
      <c r="FR728" s="1"/>
      <c r="FS728" s="4"/>
      <c r="FT728" s="1"/>
      <c r="FU728" s="4"/>
      <c r="FV728" s="4"/>
      <c r="FW728" s="4"/>
      <c r="FX728" s="1"/>
      <c r="FY728" s="4"/>
      <c r="FZ728" s="1"/>
      <c r="GA728" s="4"/>
      <c r="GB728" s="4"/>
      <c r="GC728" s="4"/>
      <c r="GD728" s="1"/>
      <c r="GE728" s="4"/>
      <c r="GF728" s="1"/>
      <c r="GG728" s="4"/>
      <c r="GH728" s="4"/>
      <c r="GI728" s="4"/>
      <c r="GJ728" s="1"/>
      <c r="GK728" s="4"/>
      <c r="GL728" s="1"/>
      <c r="GM728" s="4"/>
      <c r="GN728" s="4"/>
      <c r="GO728" s="4"/>
      <c r="GP728" s="1"/>
      <c r="GQ728" s="4"/>
      <c r="GR728" s="1"/>
      <c r="GS728" s="4"/>
      <c r="GT728" s="4"/>
      <c r="GU728" s="4"/>
      <c r="GV728" s="1"/>
      <c r="GW728" s="4"/>
      <c r="GX728" s="1"/>
      <c r="GY728" s="4"/>
    </row>
    <row r="729" spans="1:207" s="8" customFormat="1" x14ac:dyDescent="0.25">
      <c r="A729" s="4"/>
      <c r="B729" s="4"/>
      <c r="C729" s="4"/>
      <c r="D729" s="30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6"/>
      <c r="BM729" s="5"/>
      <c r="BN729" s="4"/>
      <c r="BO729" s="7"/>
      <c r="BP729" s="7"/>
      <c r="BQ729" s="4"/>
      <c r="BR729" s="5"/>
      <c r="BS729" s="5"/>
      <c r="BT729" s="1"/>
      <c r="BU729" s="5"/>
      <c r="BV729" s="1"/>
      <c r="BW729" s="5"/>
      <c r="BX729" s="5"/>
      <c r="BY729" s="5"/>
      <c r="BZ729" s="1"/>
      <c r="CA729" s="5"/>
      <c r="CB729" s="1"/>
      <c r="CC729" s="5"/>
      <c r="CD729" s="5"/>
      <c r="CE729" s="5"/>
      <c r="CF729" s="1"/>
      <c r="CG729" s="5"/>
      <c r="CH729" s="1"/>
      <c r="CI729" s="5"/>
      <c r="CJ729" s="5"/>
      <c r="CK729" s="5"/>
      <c r="CL729" s="1"/>
      <c r="CM729" s="5"/>
      <c r="CN729" s="1"/>
      <c r="CO729" s="5"/>
      <c r="CP729" s="5"/>
      <c r="CQ729" s="5"/>
      <c r="CR729" s="1"/>
      <c r="CS729" s="5"/>
      <c r="CT729" s="1"/>
      <c r="CU729" s="5"/>
      <c r="CV729" s="5"/>
      <c r="CW729" s="5"/>
      <c r="CX729" s="1"/>
      <c r="CY729" s="5"/>
      <c r="CZ729" s="1"/>
      <c r="DA729" s="5"/>
      <c r="DB729" s="5"/>
      <c r="DC729" s="5"/>
      <c r="DD729" s="1"/>
      <c r="DE729" s="5"/>
      <c r="DF729" s="1"/>
      <c r="DG729" s="5"/>
      <c r="DH729" s="5"/>
      <c r="DI729" s="5"/>
      <c r="DJ729" s="1"/>
      <c r="DK729" s="5"/>
      <c r="DL729" s="1"/>
      <c r="DM729" s="5"/>
      <c r="DN729" s="5"/>
      <c r="DO729" s="5"/>
      <c r="DP729" s="1"/>
      <c r="DQ729" s="5"/>
      <c r="DR729" s="1"/>
      <c r="DS729" s="5"/>
      <c r="DT729" s="5"/>
      <c r="DU729" s="5"/>
      <c r="DV729" s="1"/>
      <c r="DW729" s="5"/>
      <c r="DX729" s="1"/>
      <c r="DY729" s="5"/>
      <c r="DZ729" s="5"/>
      <c r="EA729" s="5"/>
      <c r="EB729" s="1"/>
      <c r="EC729" s="5"/>
      <c r="ED729" s="1"/>
      <c r="EE729" s="5"/>
      <c r="EF729" s="5"/>
      <c r="EG729" s="5"/>
      <c r="EH729" s="1"/>
      <c r="EI729" s="5"/>
      <c r="EJ729" s="1"/>
      <c r="EK729" s="5"/>
      <c r="EL729" s="5"/>
      <c r="EM729" s="5"/>
      <c r="EN729" s="1"/>
      <c r="EO729" s="5"/>
      <c r="EP729" s="1"/>
      <c r="EQ729" s="5"/>
      <c r="ER729" s="5"/>
      <c r="ES729" s="5"/>
      <c r="ET729" s="1"/>
      <c r="EU729" s="5"/>
      <c r="EV729" s="1"/>
      <c r="EW729" s="5"/>
      <c r="EX729" s="5"/>
      <c r="EY729" s="5"/>
      <c r="EZ729" s="1"/>
      <c r="FA729" s="5"/>
      <c r="FB729" s="1"/>
      <c r="FC729" s="5"/>
      <c r="FD729" s="4"/>
      <c r="FE729" s="4"/>
      <c r="FF729" s="1"/>
      <c r="FG729" s="4"/>
      <c r="FH729" s="1"/>
      <c r="FI729" s="4"/>
      <c r="FJ729" s="4"/>
      <c r="FK729" s="4"/>
      <c r="FL729" s="1"/>
      <c r="FM729" s="4"/>
      <c r="FN729" s="1"/>
      <c r="FO729" s="4"/>
      <c r="FP729" s="4"/>
      <c r="FQ729" s="4"/>
      <c r="FR729" s="1"/>
      <c r="FS729" s="4"/>
      <c r="FT729" s="1"/>
      <c r="FU729" s="4"/>
      <c r="FV729" s="4"/>
      <c r="FW729" s="4"/>
      <c r="FX729" s="1"/>
      <c r="FY729" s="4"/>
      <c r="FZ729" s="1"/>
      <c r="GA729" s="4"/>
      <c r="GB729" s="4"/>
      <c r="GC729" s="4"/>
      <c r="GD729" s="1"/>
      <c r="GE729" s="4"/>
      <c r="GF729" s="1"/>
      <c r="GG729" s="4"/>
      <c r="GH729" s="4"/>
      <c r="GI729" s="4"/>
      <c r="GJ729" s="1"/>
      <c r="GK729" s="4"/>
      <c r="GL729" s="1"/>
      <c r="GM729" s="4"/>
      <c r="GN729" s="4"/>
      <c r="GO729" s="4"/>
      <c r="GP729" s="1"/>
      <c r="GQ729" s="4"/>
      <c r="GR729" s="1"/>
      <c r="GS729" s="4"/>
      <c r="GT729" s="4"/>
      <c r="GU729" s="4"/>
      <c r="GV729" s="1"/>
      <c r="GW729" s="4"/>
      <c r="GX729" s="1"/>
      <c r="GY729" s="4"/>
    </row>
    <row r="730" spans="1:207" s="8" customFormat="1" x14ac:dyDescent="0.25">
      <c r="A730" s="4"/>
      <c r="B730" s="4"/>
      <c r="C730" s="4"/>
      <c r="D730" s="30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6"/>
      <c r="BM730" s="5"/>
      <c r="BN730" s="4"/>
      <c r="BO730" s="7"/>
      <c r="BP730" s="7"/>
      <c r="BQ730" s="4"/>
      <c r="BR730" s="5"/>
      <c r="BS730" s="5"/>
      <c r="BT730" s="1"/>
      <c r="BU730" s="5"/>
      <c r="BV730" s="1"/>
      <c r="BW730" s="5"/>
      <c r="BX730" s="5"/>
      <c r="BY730" s="5"/>
      <c r="BZ730" s="1"/>
      <c r="CA730" s="5"/>
      <c r="CB730" s="1"/>
      <c r="CC730" s="5"/>
      <c r="CD730" s="5"/>
      <c r="CE730" s="5"/>
      <c r="CF730" s="1"/>
      <c r="CG730" s="5"/>
      <c r="CH730" s="1"/>
      <c r="CI730" s="5"/>
      <c r="CJ730" s="5"/>
      <c r="CK730" s="5"/>
      <c r="CL730" s="1"/>
      <c r="CM730" s="5"/>
      <c r="CN730" s="1"/>
      <c r="CO730" s="5"/>
      <c r="CP730" s="5"/>
      <c r="CQ730" s="5"/>
      <c r="CR730" s="1"/>
      <c r="CS730" s="5"/>
      <c r="CT730" s="1"/>
      <c r="CU730" s="5"/>
      <c r="CV730" s="5"/>
      <c r="CW730" s="5"/>
      <c r="CX730" s="1"/>
      <c r="CY730" s="5"/>
      <c r="CZ730" s="1"/>
      <c r="DA730" s="5"/>
      <c r="DB730" s="5"/>
      <c r="DC730" s="5"/>
      <c r="DD730" s="1"/>
      <c r="DE730" s="5"/>
      <c r="DF730" s="1"/>
      <c r="DG730" s="5"/>
      <c r="DH730" s="5"/>
      <c r="DI730" s="5"/>
      <c r="DJ730" s="1"/>
      <c r="DK730" s="5"/>
      <c r="DL730" s="1"/>
      <c r="DM730" s="5"/>
      <c r="DN730" s="5"/>
      <c r="DO730" s="5"/>
      <c r="DP730" s="1"/>
      <c r="DQ730" s="5"/>
      <c r="DR730" s="1"/>
      <c r="DS730" s="5"/>
      <c r="DT730" s="5"/>
      <c r="DU730" s="5"/>
      <c r="DV730" s="1"/>
      <c r="DW730" s="5"/>
      <c r="DX730" s="1"/>
      <c r="DY730" s="5"/>
      <c r="DZ730" s="5"/>
      <c r="EA730" s="5"/>
      <c r="EB730" s="1"/>
      <c r="EC730" s="5"/>
      <c r="ED730" s="1"/>
      <c r="EE730" s="5"/>
      <c r="EF730" s="5"/>
      <c r="EG730" s="5"/>
      <c r="EH730" s="1"/>
      <c r="EI730" s="5"/>
      <c r="EJ730" s="1"/>
      <c r="EK730" s="5"/>
      <c r="EL730" s="5"/>
      <c r="EM730" s="5"/>
      <c r="EN730" s="1"/>
      <c r="EO730" s="5"/>
      <c r="EP730" s="1"/>
      <c r="EQ730" s="5"/>
      <c r="ER730" s="5"/>
      <c r="ES730" s="5"/>
      <c r="ET730" s="1"/>
      <c r="EU730" s="5"/>
      <c r="EV730" s="1"/>
      <c r="EW730" s="5"/>
      <c r="EX730" s="5"/>
      <c r="EY730" s="5"/>
      <c r="EZ730" s="1"/>
      <c r="FA730" s="5"/>
      <c r="FB730" s="1"/>
      <c r="FC730" s="5"/>
      <c r="FD730" s="4"/>
      <c r="FE730" s="4"/>
      <c r="FF730" s="1"/>
      <c r="FG730" s="4"/>
      <c r="FH730" s="1"/>
      <c r="FI730" s="4"/>
      <c r="FJ730" s="4"/>
      <c r="FK730" s="4"/>
      <c r="FL730" s="1"/>
      <c r="FM730" s="4"/>
      <c r="FN730" s="1"/>
      <c r="FO730" s="4"/>
      <c r="FP730" s="4"/>
      <c r="FQ730" s="4"/>
      <c r="FR730" s="1"/>
      <c r="FS730" s="4"/>
      <c r="FT730" s="1"/>
      <c r="FU730" s="4"/>
      <c r="FV730" s="4"/>
      <c r="FW730" s="4"/>
      <c r="FX730" s="1"/>
      <c r="FY730" s="4"/>
      <c r="FZ730" s="1"/>
      <c r="GA730" s="4"/>
      <c r="GB730" s="4"/>
      <c r="GC730" s="4"/>
      <c r="GD730" s="1"/>
      <c r="GE730" s="4"/>
      <c r="GF730" s="1"/>
      <c r="GG730" s="4"/>
      <c r="GH730" s="4"/>
      <c r="GI730" s="4"/>
      <c r="GJ730" s="1"/>
      <c r="GK730" s="4"/>
      <c r="GL730" s="1"/>
      <c r="GM730" s="4"/>
      <c r="GN730" s="4"/>
      <c r="GO730" s="4"/>
      <c r="GP730" s="1"/>
      <c r="GQ730" s="4"/>
      <c r="GR730" s="1"/>
      <c r="GS730" s="4"/>
      <c r="GT730" s="4"/>
      <c r="GU730" s="4"/>
      <c r="GV730" s="1"/>
      <c r="GW730" s="4"/>
      <c r="GX730" s="1"/>
      <c r="GY730" s="4"/>
    </row>
    <row r="731" spans="1:207" s="8" customFormat="1" x14ac:dyDescent="0.25">
      <c r="A731" s="4"/>
      <c r="B731" s="4"/>
      <c r="C731" s="4"/>
      <c r="D731" s="30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6"/>
      <c r="BM731" s="5"/>
      <c r="BN731" s="4"/>
      <c r="BO731" s="7"/>
      <c r="BP731" s="7"/>
      <c r="BQ731" s="4"/>
      <c r="BR731" s="5"/>
      <c r="BS731" s="5"/>
      <c r="BT731" s="1"/>
      <c r="BU731" s="5"/>
      <c r="BV731" s="1"/>
      <c r="BW731" s="5"/>
      <c r="BX731" s="5"/>
      <c r="BY731" s="5"/>
      <c r="BZ731" s="1"/>
      <c r="CA731" s="5"/>
      <c r="CB731" s="1"/>
      <c r="CC731" s="5"/>
      <c r="CD731" s="5"/>
      <c r="CE731" s="5"/>
      <c r="CF731" s="1"/>
      <c r="CG731" s="5"/>
      <c r="CH731" s="1"/>
      <c r="CI731" s="5"/>
      <c r="CJ731" s="5"/>
      <c r="CK731" s="5"/>
      <c r="CL731" s="1"/>
      <c r="CM731" s="5"/>
      <c r="CN731" s="1"/>
      <c r="CO731" s="5"/>
      <c r="CP731" s="5"/>
      <c r="CQ731" s="5"/>
      <c r="CR731" s="1"/>
      <c r="CS731" s="5"/>
      <c r="CT731" s="1"/>
      <c r="CU731" s="5"/>
      <c r="CV731" s="5"/>
      <c r="CW731" s="5"/>
      <c r="CX731" s="1"/>
      <c r="CY731" s="5"/>
      <c r="CZ731" s="1"/>
      <c r="DA731" s="5"/>
      <c r="DB731" s="5"/>
      <c r="DC731" s="5"/>
      <c r="DD731" s="1"/>
      <c r="DE731" s="5"/>
      <c r="DF731" s="1"/>
      <c r="DG731" s="5"/>
      <c r="DH731" s="5"/>
      <c r="DI731" s="5"/>
      <c r="DJ731" s="1"/>
      <c r="DK731" s="5"/>
      <c r="DL731" s="1"/>
      <c r="DM731" s="5"/>
      <c r="DN731" s="5"/>
      <c r="DO731" s="5"/>
      <c r="DP731" s="1"/>
      <c r="DQ731" s="5"/>
      <c r="DR731" s="1"/>
      <c r="DS731" s="5"/>
      <c r="DT731" s="5"/>
      <c r="DU731" s="5"/>
      <c r="DV731" s="1"/>
      <c r="DW731" s="5"/>
      <c r="DX731" s="1"/>
      <c r="DY731" s="5"/>
      <c r="DZ731" s="5"/>
      <c r="EA731" s="5"/>
      <c r="EB731" s="1"/>
      <c r="EC731" s="5"/>
      <c r="ED731" s="1"/>
      <c r="EE731" s="5"/>
      <c r="EF731" s="5"/>
      <c r="EG731" s="5"/>
      <c r="EH731" s="1"/>
      <c r="EI731" s="5"/>
      <c r="EJ731" s="1"/>
      <c r="EK731" s="5"/>
      <c r="EL731" s="5"/>
      <c r="EM731" s="5"/>
      <c r="EN731" s="1"/>
      <c r="EO731" s="5"/>
      <c r="EP731" s="1"/>
      <c r="EQ731" s="5"/>
      <c r="ER731" s="5"/>
      <c r="ES731" s="5"/>
      <c r="ET731" s="1"/>
      <c r="EU731" s="5"/>
      <c r="EV731" s="1"/>
      <c r="EW731" s="5"/>
      <c r="EX731" s="5"/>
      <c r="EY731" s="5"/>
      <c r="EZ731" s="1"/>
      <c r="FA731" s="5"/>
      <c r="FB731" s="1"/>
      <c r="FC731" s="5"/>
      <c r="FD731" s="4"/>
      <c r="FE731" s="4"/>
      <c r="FF731" s="1"/>
      <c r="FG731" s="4"/>
      <c r="FH731" s="1"/>
      <c r="FI731" s="4"/>
      <c r="FJ731" s="4"/>
      <c r="FK731" s="4"/>
      <c r="FL731" s="1"/>
      <c r="FM731" s="4"/>
      <c r="FN731" s="1"/>
      <c r="FO731" s="4"/>
      <c r="FP731" s="4"/>
      <c r="FQ731" s="4"/>
      <c r="FR731" s="1"/>
      <c r="FS731" s="4"/>
      <c r="FT731" s="1"/>
      <c r="FU731" s="4"/>
      <c r="FV731" s="4"/>
      <c r="FW731" s="4"/>
      <c r="FX731" s="1"/>
      <c r="FY731" s="4"/>
      <c r="FZ731" s="1"/>
      <c r="GA731" s="4"/>
      <c r="GB731" s="4"/>
      <c r="GC731" s="4"/>
      <c r="GD731" s="1"/>
      <c r="GE731" s="4"/>
      <c r="GF731" s="1"/>
      <c r="GG731" s="4"/>
      <c r="GH731" s="4"/>
      <c r="GI731" s="4"/>
      <c r="GJ731" s="1"/>
      <c r="GK731" s="4"/>
      <c r="GL731" s="1"/>
      <c r="GM731" s="4"/>
      <c r="GN731" s="4"/>
      <c r="GO731" s="4"/>
      <c r="GP731" s="1"/>
      <c r="GQ731" s="4"/>
      <c r="GR731" s="1"/>
      <c r="GS731" s="4"/>
      <c r="GT731" s="4"/>
      <c r="GU731" s="4"/>
      <c r="GV731" s="1"/>
      <c r="GW731" s="4"/>
      <c r="GX731" s="1"/>
      <c r="GY731" s="4"/>
    </row>
    <row r="732" spans="1:207" s="8" customFormat="1" x14ac:dyDescent="0.25">
      <c r="A732" s="4"/>
      <c r="B732" s="4"/>
      <c r="C732" s="4"/>
      <c r="D732" s="30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6"/>
      <c r="BM732" s="5"/>
      <c r="BN732" s="4"/>
      <c r="BO732" s="7"/>
      <c r="BP732" s="7"/>
      <c r="BQ732" s="4"/>
      <c r="BR732" s="5"/>
      <c r="BS732" s="5"/>
      <c r="BT732" s="1"/>
      <c r="BU732" s="5"/>
      <c r="BV732" s="1"/>
      <c r="BW732" s="5"/>
      <c r="BX732" s="5"/>
      <c r="BY732" s="5"/>
      <c r="BZ732" s="1"/>
      <c r="CA732" s="5"/>
      <c r="CB732" s="1"/>
      <c r="CC732" s="5"/>
      <c r="CD732" s="5"/>
      <c r="CE732" s="5"/>
      <c r="CF732" s="1"/>
      <c r="CG732" s="5"/>
      <c r="CH732" s="1"/>
      <c r="CI732" s="5"/>
      <c r="CJ732" s="5"/>
      <c r="CK732" s="5"/>
      <c r="CL732" s="1"/>
      <c r="CM732" s="5"/>
      <c r="CN732" s="1"/>
      <c r="CO732" s="5"/>
      <c r="CP732" s="5"/>
      <c r="CQ732" s="5"/>
      <c r="CR732" s="1"/>
      <c r="CS732" s="5"/>
      <c r="CT732" s="1"/>
      <c r="CU732" s="5"/>
      <c r="CV732" s="5"/>
      <c r="CW732" s="5"/>
      <c r="CX732" s="1"/>
      <c r="CY732" s="5"/>
      <c r="CZ732" s="1"/>
      <c r="DA732" s="5"/>
      <c r="DB732" s="5"/>
      <c r="DC732" s="5"/>
      <c r="DD732" s="1"/>
      <c r="DE732" s="5"/>
      <c r="DF732" s="1"/>
      <c r="DG732" s="5"/>
      <c r="DH732" s="5"/>
      <c r="DI732" s="5"/>
      <c r="DJ732" s="1"/>
      <c r="DK732" s="5"/>
      <c r="DL732" s="1"/>
      <c r="DM732" s="5"/>
      <c r="DN732" s="5"/>
      <c r="DO732" s="5"/>
      <c r="DP732" s="1"/>
      <c r="DQ732" s="5"/>
      <c r="DR732" s="1"/>
      <c r="DS732" s="5"/>
      <c r="DT732" s="5"/>
      <c r="DU732" s="5"/>
      <c r="DV732" s="1"/>
      <c r="DW732" s="5"/>
      <c r="DX732" s="1"/>
      <c r="DY732" s="5"/>
      <c r="DZ732" s="5"/>
      <c r="EA732" s="5"/>
      <c r="EB732" s="1"/>
      <c r="EC732" s="5"/>
      <c r="ED732" s="1"/>
      <c r="EE732" s="5"/>
      <c r="EF732" s="5"/>
      <c r="EG732" s="5"/>
      <c r="EH732" s="1"/>
      <c r="EI732" s="5"/>
      <c r="EJ732" s="1"/>
      <c r="EK732" s="5"/>
      <c r="EL732" s="5"/>
      <c r="EM732" s="5"/>
      <c r="EN732" s="1"/>
      <c r="EO732" s="5"/>
      <c r="EP732" s="1"/>
      <c r="EQ732" s="5"/>
      <c r="ER732" s="5"/>
      <c r="ES732" s="5"/>
      <c r="ET732" s="1"/>
      <c r="EU732" s="5"/>
      <c r="EV732" s="1"/>
      <c r="EW732" s="5"/>
      <c r="EX732" s="5"/>
      <c r="EY732" s="5"/>
      <c r="EZ732" s="1"/>
      <c r="FA732" s="5"/>
      <c r="FB732" s="1"/>
      <c r="FC732" s="5"/>
      <c r="FD732" s="4"/>
      <c r="FE732" s="4"/>
      <c r="FF732" s="1"/>
      <c r="FG732" s="4"/>
      <c r="FH732" s="1"/>
      <c r="FI732" s="4"/>
      <c r="FJ732" s="4"/>
      <c r="FK732" s="4"/>
      <c r="FL732" s="1"/>
      <c r="FM732" s="4"/>
      <c r="FN732" s="1"/>
      <c r="FO732" s="4"/>
      <c r="FP732" s="4"/>
      <c r="FQ732" s="4"/>
      <c r="FR732" s="1"/>
      <c r="FS732" s="4"/>
      <c r="FT732" s="1"/>
      <c r="FU732" s="4"/>
      <c r="FV732" s="4"/>
      <c r="FW732" s="4"/>
      <c r="FX732" s="1"/>
      <c r="FY732" s="4"/>
      <c r="FZ732" s="1"/>
      <c r="GA732" s="4"/>
      <c r="GB732" s="4"/>
      <c r="GC732" s="4"/>
      <c r="GD732" s="1"/>
      <c r="GE732" s="4"/>
      <c r="GF732" s="1"/>
      <c r="GG732" s="4"/>
      <c r="GH732" s="4"/>
      <c r="GI732" s="4"/>
      <c r="GJ732" s="1"/>
      <c r="GK732" s="4"/>
      <c r="GL732" s="1"/>
      <c r="GM732" s="4"/>
      <c r="GN732" s="4"/>
      <c r="GO732" s="4"/>
      <c r="GP732" s="1"/>
      <c r="GQ732" s="4"/>
      <c r="GR732" s="1"/>
      <c r="GS732" s="4"/>
      <c r="GT732" s="4"/>
      <c r="GU732" s="4"/>
      <c r="GV732" s="1"/>
      <c r="GW732" s="4"/>
      <c r="GX732" s="1"/>
      <c r="GY732" s="4"/>
    </row>
    <row r="733" spans="1:207" s="8" customFormat="1" x14ac:dyDescent="0.25">
      <c r="A733" s="4"/>
      <c r="B733" s="4"/>
      <c r="C733" s="4"/>
      <c r="D733" s="30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6"/>
      <c r="BM733" s="5"/>
      <c r="BN733" s="4"/>
      <c r="BO733" s="7"/>
      <c r="BP733" s="7"/>
      <c r="BQ733" s="4"/>
      <c r="BR733" s="5"/>
      <c r="BS733" s="5"/>
      <c r="BT733" s="1"/>
      <c r="BU733" s="5"/>
      <c r="BV733" s="1"/>
      <c r="BW733" s="5"/>
      <c r="BX733" s="5"/>
      <c r="BY733" s="5"/>
      <c r="BZ733" s="1"/>
      <c r="CA733" s="5"/>
      <c r="CB733" s="1"/>
      <c r="CC733" s="5"/>
      <c r="CD733" s="5"/>
      <c r="CE733" s="5"/>
      <c r="CF733" s="1"/>
      <c r="CG733" s="5"/>
      <c r="CH733" s="1"/>
      <c r="CI733" s="5"/>
      <c r="CJ733" s="5"/>
      <c r="CK733" s="5"/>
      <c r="CL733" s="1"/>
      <c r="CM733" s="5"/>
      <c r="CN733" s="1"/>
      <c r="CO733" s="5"/>
      <c r="CP733" s="5"/>
      <c r="CQ733" s="5"/>
      <c r="CR733" s="1"/>
      <c r="CS733" s="5"/>
      <c r="CT733" s="1"/>
      <c r="CU733" s="5"/>
      <c r="CV733" s="5"/>
      <c r="CW733" s="5"/>
      <c r="CX733" s="1"/>
      <c r="CY733" s="5"/>
      <c r="CZ733" s="1"/>
      <c r="DA733" s="5"/>
      <c r="DB733" s="5"/>
      <c r="DC733" s="5"/>
      <c r="DD733" s="1"/>
      <c r="DE733" s="5"/>
      <c r="DF733" s="1"/>
      <c r="DG733" s="5"/>
      <c r="DH733" s="5"/>
      <c r="DI733" s="5"/>
      <c r="DJ733" s="1"/>
      <c r="DK733" s="5"/>
      <c r="DL733" s="1"/>
      <c r="DM733" s="5"/>
      <c r="DN733" s="5"/>
      <c r="DO733" s="5"/>
      <c r="DP733" s="1"/>
      <c r="DQ733" s="5"/>
      <c r="DR733" s="1"/>
      <c r="DS733" s="5"/>
      <c r="DT733" s="5"/>
      <c r="DU733" s="5"/>
      <c r="DV733" s="1"/>
      <c r="DW733" s="5"/>
      <c r="DX733" s="1"/>
      <c r="DY733" s="5"/>
      <c r="DZ733" s="5"/>
      <c r="EA733" s="5"/>
      <c r="EB733" s="1"/>
      <c r="EC733" s="5"/>
      <c r="ED733" s="1"/>
      <c r="EE733" s="5"/>
      <c r="EF733" s="5"/>
      <c r="EG733" s="5"/>
      <c r="EH733" s="1"/>
      <c r="EI733" s="5"/>
      <c r="EJ733" s="1"/>
      <c r="EK733" s="5"/>
      <c r="EL733" s="5"/>
      <c r="EM733" s="5"/>
      <c r="EN733" s="1"/>
      <c r="EO733" s="5"/>
      <c r="EP733" s="1"/>
      <c r="EQ733" s="5"/>
      <c r="ER733" s="5"/>
      <c r="ES733" s="5"/>
      <c r="ET733" s="1"/>
      <c r="EU733" s="5"/>
      <c r="EV733" s="1"/>
      <c r="EW733" s="5"/>
      <c r="EX733" s="5"/>
      <c r="EY733" s="5"/>
      <c r="EZ733" s="1"/>
      <c r="FA733" s="5"/>
      <c r="FB733" s="1"/>
      <c r="FC733" s="5"/>
      <c r="FD733" s="4"/>
      <c r="FE733" s="4"/>
      <c r="FF733" s="1"/>
      <c r="FG733" s="4"/>
      <c r="FH733" s="1"/>
      <c r="FI733" s="4"/>
      <c r="FJ733" s="4"/>
      <c r="FK733" s="4"/>
      <c r="FL733" s="1"/>
      <c r="FM733" s="4"/>
      <c r="FN733" s="1"/>
      <c r="FO733" s="4"/>
      <c r="FP733" s="4"/>
      <c r="FQ733" s="4"/>
      <c r="FR733" s="1"/>
      <c r="FS733" s="4"/>
      <c r="FT733" s="1"/>
      <c r="FU733" s="4"/>
      <c r="FV733" s="4"/>
      <c r="FW733" s="4"/>
      <c r="FX733" s="1"/>
      <c r="FY733" s="4"/>
      <c r="FZ733" s="1"/>
      <c r="GA733" s="4"/>
      <c r="GB733" s="4"/>
      <c r="GC733" s="4"/>
      <c r="GD733" s="1"/>
      <c r="GE733" s="4"/>
      <c r="GF733" s="1"/>
      <c r="GG733" s="4"/>
      <c r="GH733" s="4"/>
      <c r="GI733" s="4"/>
      <c r="GJ733" s="1"/>
      <c r="GK733" s="4"/>
      <c r="GL733" s="1"/>
      <c r="GM733" s="4"/>
      <c r="GN733" s="4"/>
      <c r="GO733" s="4"/>
      <c r="GP733" s="1"/>
      <c r="GQ733" s="4"/>
      <c r="GR733" s="1"/>
      <c r="GS733" s="4"/>
      <c r="GT733" s="4"/>
      <c r="GU733" s="4"/>
      <c r="GV733" s="1"/>
      <c r="GW733" s="4"/>
      <c r="GX733" s="1"/>
      <c r="GY733" s="4"/>
    </row>
    <row r="734" spans="1:207" s="8" customFormat="1" x14ac:dyDescent="0.25">
      <c r="A734" s="4"/>
      <c r="B734" s="4"/>
      <c r="C734" s="4"/>
      <c r="D734" s="30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6"/>
      <c r="BM734" s="5"/>
      <c r="BN734" s="4"/>
      <c r="BO734" s="7"/>
      <c r="BP734" s="7"/>
      <c r="BQ734" s="4"/>
      <c r="BR734" s="5"/>
      <c r="BS734" s="5"/>
      <c r="BT734" s="1"/>
      <c r="BU734" s="5"/>
      <c r="BV734" s="1"/>
      <c r="BW734" s="5"/>
      <c r="BX734" s="5"/>
      <c r="BY734" s="5"/>
      <c r="BZ734" s="1"/>
      <c r="CA734" s="5"/>
      <c r="CB734" s="1"/>
      <c r="CC734" s="5"/>
      <c r="CD734" s="5"/>
      <c r="CE734" s="5"/>
      <c r="CF734" s="1"/>
      <c r="CG734" s="5"/>
      <c r="CH734" s="1"/>
      <c r="CI734" s="5"/>
      <c r="CJ734" s="5"/>
      <c r="CK734" s="5"/>
      <c r="CL734" s="1"/>
      <c r="CM734" s="5"/>
      <c r="CN734" s="1"/>
      <c r="CO734" s="5"/>
      <c r="CP734" s="5"/>
      <c r="CQ734" s="5"/>
      <c r="CR734" s="1"/>
      <c r="CS734" s="5"/>
      <c r="CT734" s="1"/>
      <c r="CU734" s="5"/>
      <c r="CV734" s="5"/>
      <c r="CW734" s="5"/>
      <c r="CX734" s="1"/>
      <c r="CY734" s="5"/>
      <c r="CZ734" s="1"/>
      <c r="DA734" s="5"/>
      <c r="DB734" s="5"/>
      <c r="DC734" s="5"/>
      <c r="DD734" s="1"/>
      <c r="DE734" s="5"/>
      <c r="DF734" s="1"/>
      <c r="DG734" s="5"/>
      <c r="DH734" s="5"/>
      <c r="DI734" s="5"/>
      <c r="DJ734" s="1"/>
      <c r="DK734" s="5"/>
      <c r="DL734" s="1"/>
      <c r="DM734" s="5"/>
      <c r="DN734" s="5"/>
      <c r="DO734" s="5"/>
      <c r="DP734" s="1"/>
      <c r="DQ734" s="5"/>
      <c r="DR734" s="1"/>
      <c r="DS734" s="5"/>
      <c r="DT734" s="5"/>
      <c r="DU734" s="5"/>
      <c r="DV734" s="1"/>
      <c r="DW734" s="5"/>
      <c r="DX734" s="1"/>
      <c r="DY734" s="5"/>
      <c r="DZ734" s="5"/>
      <c r="EA734" s="5"/>
      <c r="EB734" s="1"/>
      <c r="EC734" s="5"/>
      <c r="ED734" s="1"/>
      <c r="EE734" s="5"/>
      <c r="EF734" s="5"/>
      <c r="EG734" s="5"/>
      <c r="EH734" s="1"/>
      <c r="EI734" s="5"/>
      <c r="EJ734" s="1"/>
      <c r="EK734" s="5"/>
      <c r="EL734" s="5"/>
      <c r="EM734" s="5"/>
      <c r="EN734" s="1"/>
      <c r="EO734" s="5"/>
      <c r="EP734" s="1"/>
      <c r="EQ734" s="5"/>
      <c r="ER734" s="5"/>
      <c r="ES734" s="5"/>
      <c r="ET734" s="1"/>
      <c r="EU734" s="5"/>
      <c r="EV734" s="1"/>
      <c r="EW734" s="5"/>
      <c r="EX734" s="5"/>
      <c r="EY734" s="5"/>
      <c r="EZ734" s="1"/>
      <c r="FA734" s="5"/>
      <c r="FB734" s="1"/>
      <c r="FC734" s="5"/>
      <c r="FD734" s="4"/>
      <c r="FE734" s="4"/>
      <c r="FF734" s="1"/>
      <c r="FG734" s="4"/>
      <c r="FH734" s="1"/>
      <c r="FI734" s="4"/>
      <c r="FJ734" s="4"/>
      <c r="FK734" s="4"/>
      <c r="FL734" s="1"/>
      <c r="FM734" s="4"/>
      <c r="FN734" s="1"/>
      <c r="FO734" s="4"/>
      <c r="FP734" s="4"/>
      <c r="FQ734" s="4"/>
      <c r="FR734" s="1"/>
      <c r="FS734" s="4"/>
      <c r="FT734" s="1"/>
      <c r="FU734" s="4"/>
      <c r="FV734" s="4"/>
      <c r="FW734" s="4"/>
      <c r="FX734" s="1"/>
      <c r="FY734" s="4"/>
      <c r="FZ734" s="1"/>
      <c r="GA734" s="4"/>
      <c r="GB734" s="4"/>
      <c r="GC734" s="4"/>
      <c r="GD734" s="1"/>
      <c r="GE734" s="4"/>
      <c r="GF734" s="1"/>
      <c r="GG734" s="4"/>
      <c r="GH734" s="4"/>
      <c r="GI734" s="4"/>
      <c r="GJ734" s="1"/>
      <c r="GK734" s="4"/>
      <c r="GL734" s="1"/>
      <c r="GM734" s="4"/>
      <c r="GN734" s="4"/>
      <c r="GO734" s="4"/>
      <c r="GP734" s="1"/>
      <c r="GQ734" s="4"/>
      <c r="GR734" s="1"/>
      <c r="GS734" s="4"/>
      <c r="GT734" s="4"/>
      <c r="GU734" s="4"/>
      <c r="GV734" s="1"/>
      <c r="GW734" s="4"/>
      <c r="GX734" s="1"/>
      <c r="GY734" s="4"/>
    </row>
    <row r="735" spans="1:207" s="8" customFormat="1" x14ac:dyDescent="0.25">
      <c r="A735" s="4"/>
      <c r="B735" s="4"/>
      <c r="C735" s="4"/>
      <c r="D735" s="30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6"/>
      <c r="BM735" s="5"/>
      <c r="BN735" s="4"/>
      <c r="BO735" s="7"/>
      <c r="BP735" s="7"/>
      <c r="BQ735" s="4"/>
      <c r="BR735" s="5"/>
      <c r="BS735" s="5"/>
      <c r="BT735" s="1"/>
      <c r="BU735" s="5"/>
      <c r="BV735" s="1"/>
      <c r="BW735" s="5"/>
      <c r="BX735" s="5"/>
      <c r="BY735" s="5"/>
      <c r="BZ735" s="1"/>
      <c r="CA735" s="5"/>
      <c r="CB735" s="1"/>
      <c r="CC735" s="5"/>
      <c r="CD735" s="5"/>
      <c r="CE735" s="5"/>
      <c r="CF735" s="1"/>
      <c r="CG735" s="5"/>
      <c r="CH735" s="1"/>
      <c r="CI735" s="5"/>
      <c r="CJ735" s="5"/>
      <c r="CK735" s="5"/>
      <c r="CL735" s="1"/>
      <c r="CM735" s="5"/>
      <c r="CN735" s="1"/>
      <c r="CO735" s="5"/>
      <c r="CP735" s="5"/>
      <c r="CQ735" s="5"/>
      <c r="CR735" s="1"/>
      <c r="CS735" s="5"/>
      <c r="CT735" s="1"/>
      <c r="CU735" s="5"/>
      <c r="CV735" s="5"/>
      <c r="CW735" s="5"/>
      <c r="CX735" s="1"/>
      <c r="CY735" s="5"/>
      <c r="CZ735" s="1"/>
      <c r="DA735" s="5"/>
      <c r="DB735" s="5"/>
      <c r="DC735" s="5"/>
      <c r="DD735" s="1"/>
      <c r="DE735" s="5"/>
      <c r="DF735" s="1"/>
      <c r="DG735" s="5"/>
      <c r="DH735" s="5"/>
      <c r="DI735" s="5"/>
      <c r="DJ735" s="1"/>
      <c r="DK735" s="5"/>
      <c r="DL735" s="1"/>
      <c r="DM735" s="5"/>
      <c r="DN735" s="5"/>
      <c r="DO735" s="5"/>
      <c r="DP735" s="1"/>
      <c r="DQ735" s="5"/>
      <c r="DR735" s="1"/>
      <c r="DS735" s="5"/>
      <c r="DT735" s="5"/>
      <c r="DU735" s="5"/>
      <c r="DV735" s="1"/>
      <c r="DW735" s="5"/>
      <c r="DX735" s="1"/>
      <c r="DY735" s="5"/>
      <c r="DZ735" s="5"/>
      <c r="EA735" s="5"/>
      <c r="EB735" s="1"/>
      <c r="EC735" s="5"/>
      <c r="ED735" s="1"/>
      <c r="EE735" s="5"/>
      <c r="EF735" s="5"/>
      <c r="EG735" s="5"/>
      <c r="EH735" s="1"/>
      <c r="EI735" s="5"/>
      <c r="EJ735" s="1"/>
      <c r="EK735" s="5"/>
      <c r="EL735" s="5"/>
      <c r="EM735" s="5"/>
      <c r="EN735" s="1"/>
      <c r="EO735" s="5"/>
      <c r="EP735" s="1"/>
      <c r="EQ735" s="5"/>
      <c r="ER735" s="5"/>
      <c r="ES735" s="5"/>
      <c r="ET735" s="1"/>
      <c r="EU735" s="5"/>
      <c r="EV735" s="1"/>
      <c r="EW735" s="5"/>
      <c r="EX735" s="5"/>
      <c r="EY735" s="5"/>
      <c r="EZ735" s="1"/>
      <c r="FA735" s="5"/>
      <c r="FB735" s="1"/>
      <c r="FC735" s="5"/>
      <c r="FD735" s="4"/>
      <c r="FE735" s="4"/>
      <c r="FF735" s="1"/>
      <c r="FG735" s="4"/>
      <c r="FH735" s="1"/>
      <c r="FI735" s="4"/>
      <c r="FJ735" s="4"/>
      <c r="FK735" s="4"/>
      <c r="FL735" s="1"/>
      <c r="FM735" s="4"/>
      <c r="FN735" s="1"/>
      <c r="FO735" s="4"/>
      <c r="FP735" s="4"/>
      <c r="FQ735" s="4"/>
      <c r="FR735" s="1"/>
      <c r="FS735" s="4"/>
      <c r="FT735" s="1"/>
      <c r="FU735" s="4"/>
      <c r="FV735" s="4"/>
      <c r="FW735" s="4"/>
      <c r="FX735" s="1"/>
      <c r="FY735" s="4"/>
      <c r="FZ735" s="1"/>
      <c r="GA735" s="4"/>
      <c r="GB735" s="4"/>
      <c r="GC735" s="4"/>
      <c r="GD735" s="1"/>
      <c r="GE735" s="4"/>
      <c r="GF735" s="1"/>
      <c r="GG735" s="4"/>
      <c r="GH735" s="4"/>
      <c r="GI735" s="4"/>
      <c r="GJ735" s="1"/>
      <c r="GK735" s="4"/>
      <c r="GL735" s="1"/>
      <c r="GM735" s="4"/>
      <c r="GN735" s="4"/>
      <c r="GO735" s="4"/>
      <c r="GP735" s="1"/>
      <c r="GQ735" s="4"/>
      <c r="GR735" s="1"/>
      <c r="GS735" s="4"/>
      <c r="GT735" s="4"/>
      <c r="GU735" s="4"/>
      <c r="GV735" s="1"/>
      <c r="GW735" s="4"/>
      <c r="GX735" s="1"/>
      <c r="GY735" s="4"/>
    </row>
    <row r="736" spans="1:207" s="8" customFormat="1" x14ac:dyDescent="0.25">
      <c r="A736" s="4"/>
      <c r="B736" s="4"/>
      <c r="C736" s="4"/>
      <c r="D736" s="30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6"/>
      <c r="BM736" s="5"/>
      <c r="BN736" s="4"/>
      <c r="BO736" s="7"/>
      <c r="BP736" s="7"/>
      <c r="BQ736" s="4"/>
      <c r="BR736" s="5"/>
      <c r="BS736" s="5"/>
      <c r="BT736" s="1"/>
      <c r="BU736" s="5"/>
      <c r="BV736" s="1"/>
      <c r="BW736" s="5"/>
      <c r="BX736" s="5"/>
      <c r="BY736" s="5"/>
      <c r="BZ736" s="1"/>
      <c r="CA736" s="5"/>
      <c r="CB736" s="1"/>
      <c r="CC736" s="5"/>
      <c r="CD736" s="5"/>
      <c r="CE736" s="5"/>
      <c r="CF736" s="1"/>
      <c r="CG736" s="5"/>
      <c r="CH736" s="1"/>
      <c r="CI736" s="5"/>
      <c r="CJ736" s="5"/>
      <c r="CK736" s="5"/>
      <c r="CL736" s="1"/>
      <c r="CM736" s="5"/>
      <c r="CN736" s="1"/>
      <c r="CO736" s="5"/>
      <c r="CP736" s="5"/>
      <c r="CQ736" s="5"/>
      <c r="CR736" s="1"/>
      <c r="CS736" s="5"/>
      <c r="CT736" s="1"/>
      <c r="CU736" s="5"/>
      <c r="CV736" s="5"/>
      <c r="CW736" s="5"/>
      <c r="CX736" s="1"/>
      <c r="CY736" s="5"/>
      <c r="CZ736" s="1"/>
      <c r="DA736" s="5"/>
      <c r="DB736" s="5"/>
      <c r="DC736" s="5"/>
      <c r="DD736" s="1"/>
      <c r="DE736" s="5"/>
      <c r="DF736" s="1"/>
      <c r="DG736" s="5"/>
      <c r="DH736" s="5"/>
      <c r="DI736" s="5"/>
      <c r="DJ736" s="1"/>
      <c r="DK736" s="5"/>
      <c r="DL736" s="1"/>
      <c r="DM736" s="5"/>
      <c r="DN736" s="5"/>
      <c r="DO736" s="5"/>
      <c r="DP736" s="1"/>
      <c r="DQ736" s="5"/>
      <c r="DR736" s="1"/>
      <c r="DS736" s="5"/>
      <c r="DT736" s="5"/>
      <c r="DU736" s="5"/>
      <c r="DV736" s="1"/>
      <c r="DW736" s="5"/>
      <c r="DX736" s="1"/>
      <c r="DY736" s="5"/>
      <c r="DZ736" s="5"/>
      <c r="EA736" s="5"/>
      <c r="EB736" s="1"/>
      <c r="EC736" s="5"/>
      <c r="ED736" s="1"/>
      <c r="EE736" s="5"/>
      <c r="EF736" s="5"/>
      <c r="EG736" s="5"/>
      <c r="EH736" s="1"/>
      <c r="EI736" s="5"/>
      <c r="EJ736" s="1"/>
      <c r="EK736" s="5"/>
      <c r="EL736" s="5"/>
      <c r="EM736" s="5"/>
      <c r="EN736" s="1"/>
      <c r="EO736" s="5"/>
      <c r="EP736" s="1"/>
      <c r="EQ736" s="5"/>
      <c r="ER736" s="5"/>
      <c r="ES736" s="5"/>
      <c r="ET736" s="1"/>
      <c r="EU736" s="5"/>
      <c r="EV736" s="1"/>
      <c r="EW736" s="5"/>
      <c r="EX736" s="5"/>
      <c r="EY736" s="5"/>
      <c r="EZ736" s="1"/>
      <c r="FA736" s="5"/>
      <c r="FB736" s="1"/>
      <c r="FC736" s="5"/>
      <c r="FD736" s="4"/>
      <c r="FE736" s="4"/>
      <c r="FF736" s="1"/>
      <c r="FG736" s="4"/>
      <c r="FH736" s="1"/>
      <c r="FI736" s="4"/>
      <c r="FJ736" s="4"/>
      <c r="FK736" s="4"/>
      <c r="FL736" s="1"/>
      <c r="FM736" s="4"/>
      <c r="FN736" s="1"/>
      <c r="FO736" s="4"/>
      <c r="FP736" s="4"/>
      <c r="FQ736" s="4"/>
      <c r="FR736" s="1"/>
      <c r="FS736" s="4"/>
      <c r="FT736" s="1"/>
      <c r="FU736" s="4"/>
      <c r="FV736" s="4"/>
      <c r="FW736" s="4"/>
      <c r="FX736" s="1"/>
      <c r="FY736" s="4"/>
      <c r="FZ736" s="1"/>
      <c r="GA736" s="4"/>
      <c r="GB736" s="4"/>
      <c r="GC736" s="4"/>
      <c r="GD736" s="1"/>
      <c r="GE736" s="4"/>
      <c r="GF736" s="1"/>
      <c r="GG736" s="4"/>
      <c r="GH736" s="4"/>
      <c r="GI736" s="4"/>
      <c r="GJ736" s="1"/>
      <c r="GK736" s="4"/>
      <c r="GL736" s="1"/>
      <c r="GM736" s="4"/>
      <c r="GN736" s="4"/>
      <c r="GO736" s="4"/>
      <c r="GP736" s="1"/>
      <c r="GQ736" s="4"/>
      <c r="GR736" s="1"/>
      <c r="GS736" s="4"/>
      <c r="GT736" s="4"/>
      <c r="GU736" s="4"/>
      <c r="GV736" s="1"/>
      <c r="GW736" s="4"/>
      <c r="GX736" s="1"/>
      <c r="GY736" s="4"/>
    </row>
    <row r="737" spans="1:207" s="8" customFormat="1" x14ac:dyDescent="0.25">
      <c r="A737" s="4"/>
      <c r="B737" s="4"/>
      <c r="C737" s="4"/>
      <c r="D737" s="30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6"/>
      <c r="BM737" s="5"/>
      <c r="BN737" s="4"/>
      <c r="BO737" s="7"/>
      <c r="BP737" s="7"/>
      <c r="BQ737" s="4"/>
      <c r="BR737" s="5"/>
      <c r="BS737" s="5"/>
      <c r="BT737" s="1"/>
      <c r="BU737" s="5"/>
      <c r="BV737" s="1"/>
      <c r="BW737" s="5"/>
      <c r="BX737" s="5"/>
      <c r="BY737" s="5"/>
      <c r="BZ737" s="1"/>
      <c r="CA737" s="5"/>
      <c r="CB737" s="1"/>
      <c r="CC737" s="5"/>
      <c r="CD737" s="5"/>
      <c r="CE737" s="5"/>
      <c r="CF737" s="1"/>
      <c r="CG737" s="5"/>
      <c r="CH737" s="1"/>
      <c r="CI737" s="5"/>
      <c r="CJ737" s="5"/>
      <c r="CK737" s="5"/>
      <c r="CL737" s="1"/>
      <c r="CM737" s="5"/>
      <c r="CN737" s="1"/>
      <c r="CO737" s="5"/>
      <c r="CP737" s="5"/>
      <c r="CQ737" s="5"/>
      <c r="CR737" s="1"/>
      <c r="CS737" s="5"/>
      <c r="CT737" s="1"/>
      <c r="CU737" s="5"/>
      <c r="CV737" s="5"/>
      <c r="CW737" s="5"/>
      <c r="CX737" s="1"/>
      <c r="CY737" s="5"/>
      <c r="CZ737" s="1"/>
      <c r="DA737" s="5"/>
      <c r="DB737" s="5"/>
      <c r="DC737" s="5"/>
      <c r="DD737" s="1"/>
      <c r="DE737" s="5"/>
      <c r="DF737" s="1"/>
      <c r="DG737" s="5"/>
      <c r="DH737" s="5"/>
      <c r="DI737" s="5"/>
      <c r="DJ737" s="1"/>
      <c r="DK737" s="5"/>
      <c r="DL737" s="1"/>
      <c r="DM737" s="5"/>
      <c r="DN737" s="5"/>
      <c r="DO737" s="5"/>
      <c r="DP737" s="1"/>
      <c r="DQ737" s="5"/>
      <c r="DR737" s="1"/>
      <c r="DS737" s="5"/>
      <c r="DT737" s="5"/>
      <c r="DU737" s="5"/>
      <c r="DV737" s="1"/>
      <c r="DW737" s="5"/>
      <c r="DX737" s="1"/>
      <c r="DY737" s="5"/>
      <c r="DZ737" s="5"/>
      <c r="EA737" s="5"/>
      <c r="EB737" s="1"/>
      <c r="EC737" s="5"/>
      <c r="ED737" s="1"/>
      <c r="EE737" s="5"/>
      <c r="EF737" s="5"/>
      <c r="EG737" s="5"/>
      <c r="EH737" s="1"/>
      <c r="EI737" s="5"/>
      <c r="EJ737" s="1"/>
      <c r="EK737" s="5"/>
      <c r="EL737" s="5"/>
      <c r="EM737" s="5"/>
      <c r="EN737" s="1"/>
      <c r="EO737" s="5"/>
      <c r="EP737" s="1"/>
      <c r="EQ737" s="5"/>
      <c r="ER737" s="5"/>
      <c r="ES737" s="5"/>
      <c r="ET737" s="1"/>
      <c r="EU737" s="5"/>
      <c r="EV737" s="1"/>
      <c r="EW737" s="5"/>
      <c r="EX737" s="5"/>
      <c r="EY737" s="5"/>
      <c r="EZ737" s="1"/>
      <c r="FA737" s="5"/>
      <c r="FB737" s="1"/>
      <c r="FC737" s="5"/>
      <c r="FD737" s="4"/>
      <c r="FE737" s="4"/>
      <c r="FF737" s="1"/>
      <c r="FG737" s="4"/>
      <c r="FH737" s="1"/>
      <c r="FI737" s="4"/>
      <c r="FJ737" s="4"/>
      <c r="FK737" s="4"/>
      <c r="FL737" s="1"/>
      <c r="FM737" s="4"/>
      <c r="FN737" s="1"/>
      <c r="FO737" s="4"/>
      <c r="FP737" s="4"/>
      <c r="FQ737" s="4"/>
      <c r="FR737" s="1"/>
      <c r="FS737" s="4"/>
      <c r="FT737" s="1"/>
      <c r="FU737" s="4"/>
      <c r="FV737" s="4"/>
      <c r="FW737" s="4"/>
      <c r="FX737" s="1"/>
      <c r="FY737" s="4"/>
      <c r="FZ737" s="1"/>
      <c r="GA737" s="4"/>
      <c r="GB737" s="4"/>
      <c r="GC737" s="4"/>
      <c r="GD737" s="1"/>
      <c r="GE737" s="4"/>
      <c r="GF737" s="1"/>
      <c r="GG737" s="4"/>
      <c r="GH737" s="4"/>
      <c r="GI737" s="4"/>
      <c r="GJ737" s="1"/>
      <c r="GK737" s="4"/>
      <c r="GL737" s="1"/>
      <c r="GM737" s="4"/>
      <c r="GN737" s="4"/>
      <c r="GO737" s="4"/>
      <c r="GP737" s="1"/>
      <c r="GQ737" s="4"/>
      <c r="GR737" s="1"/>
      <c r="GS737" s="4"/>
      <c r="GT737" s="4"/>
      <c r="GU737" s="4"/>
      <c r="GV737" s="1"/>
      <c r="GW737" s="4"/>
      <c r="GX737" s="1"/>
      <c r="GY737" s="4"/>
    </row>
    <row r="738" spans="1:207" s="8" customFormat="1" x14ac:dyDescent="0.25">
      <c r="A738" s="4"/>
      <c r="B738" s="4"/>
      <c r="C738" s="4"/>
      <c r="D738" s="30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6"/>
      <c r="BM738" s="5"/>
      <c r="BN738" s="4"/>
      <c r="BO738" s="7"/>
      <c r="BP738" s="7"/>
      <c r="BQ738" s="4"/>
      <c r="BR738" s="5"/>
      <c r="BS738" s="5"/>
      <c r="BT738" s="1"/>
      <c r="BU738" s="5"/>
      <c r="BV738" s="1"/>
      <c r="BW738" s="5"/>
      <c r="BX738" s="5"/>
      <c r="BY738" s="5"/>
      <c r="BZ738" s="1"/>
      <c r="CA738" s="5"/>
      <c r="CB738" s="1"/>
      <c r="CC738" s="5"/>
      <c r="CD738" s="5"/>
      <c r="CE738" s="5"/>
      <c r="CF738" s="1"/>
      <c r="CG738" s="5"/>
      <c r="CH738" s="1"/>
      <c r="CI738" s="5"/>
      <c r="CJ738" s="5"/>
      <c r="CK738" s="5"/>
      <c r="CL738" s="1"/>
      <c r="CM738" s="5"/>
      <c r="CN738" s="1"/>
      <c r="CO738" s="5"/>
      <c r="CP738" s="5"/>
      <c r="CQ738" s="5"/>
      <c r="CR738" s="1"/>
      <c r="CS738" s="5"/>
      <c r="CT738" s="1"/>
      <c r="CU738" s="5"/>
      <c r="CV738" s="5"/>
      <c r="CW738" s="5"/>
      <c r="CX738" s="1"/>
      <c r="CY738" s="5"/>
      <c r="CZ738" s="1"/>
      <c r="DA738" s="5"/>
      <c r="DB738" s="5"/>
      <c r="DC738" s="5"/>
      <c r="DD738" s="1"/>
      <c r="DE738" s="5"/>
      <c r="DF738" s="1"/>
      <c r="DG738" s="5"/>
      <c r="DH738" s="5"/>
      <c r="DI738" s="5"/>
      <c r="DJ738" s="1"/>
      <c r="DK738" s="5"/>
      <c r="DL738" s="1"/>
      <c r="DM738" s="5"/>
      <c r="DN738" s="5"/>
      <c r="DO738" s="5"/>
      <c r="DP738" s="1"/>
      <c r="DQ738" s="5"/>
      <c r="DR738" s="1"/>
      <c r="DS738" s="5"/>
      <c r="DT738" s="5"/>
      <c r="DU738" s="5"/>
      <c r="DV738" s="1"/>
      <c r="DW738" s="5"/>
      <c r="DX738" s="1"/>
      <c r="DY738" s="5"/>
      <c r="DZ738" s="5"/>
      <c r="EA738" s="5"/>
      <c r="EB738" s="1"/>
      <c r="EC738" s="5"/>
      <c r="ED738" s="1"/>
      <c r="EE738" s="5"/>
      <c r="EF738" s="5"/>
      <c r="EG738" s="5"/>
      <c r="EH738" s="1"/>
      <c r="EI738" s="5"/>
      <c r="EJ738" s="1"/>
      <c r="EK738" s="5"/>
      <c r="EL738" s="5"/>
      <c r="EM738" s="5"/>
      <c r="EN738" s="1"/>
      <c r="EO738" s="5"/>
      <c r="EP738" s="1"/>
      <c r="EQ738" s="5"/>
      <c r="ER738" s="5"/>
      <c r="ES738" s="5"/>
      <c r="ET738" s="1"/>
      <c r="EU738" s="5"/>
      <c r="EV738" s="1"/>
      <c r="EW738" s="5"/>
      <c r="EX738" s="5"/>
      <c r="EY738" s="5"/>
      <c r="EZ738" s="1"/>
      <c r="FA738" s="5"/>
      <c r="FB738" s="1"/>
      <c r="FC738" s="5"/>
      <c r="FD738" s="4"/>
      <c r="FE738" s="4"/>
      <c r="FF738" s="1"/>
      <c r="FG738" s="4"/>
      <c r="FH738" s="1"/>
      <c r="FI738" s="4"/>
      <c r="FJ738" s="4"/>
      <c r="FK738" s="4"/>
      <c r="FL738" s="1"/>
      <c r="FM738" s="4"/>
      <c r="FN738" s="1"/>
      <c r="FO738" s="4"/>
      <c r="FP738" s="4"/>
      <c r="FQ738" s="4"/>
      <c r="FR738" s="1"/>
      <c r="FS738" s="4"/>
      <c r="FT738" s="1"/>
      <c r="FU738" s="4"/>
      <c r="FV738" s="4"/>
      <c r="FW738" s="4"/>
      <c r="FX738" s="1"/>
      <c r="FY738" s="4"/>
      <c r="FZ738" s="1"/>
      <c r="GA738" s="4"/>
      <c r="GB738" s="4"/>
      <c r="GC738" s="4"/>
      <c r="GD738" s="1"/>
      <c r="GE738" s="4"/>
      <c r="GF738" s="1"/>
      <c r="GG738" s="4"/>
      <c r="GH738" s="4"/>
      <c r="GI738" s="4"/>
      <c r="GJ738" s="1"/>
      <c r="GK738" s="4"/>
      <c r="GL738" s="1"/>
      <c r="GM738" s="4"/>
      <c r="GN738" s="4"/>
      <c r="GO738" s="4"/>
      <c r="GP738" s="1"/>
      <c r="GQ738" s="4"/>
      <c r="GR738" s="1"/>
      <c r="GS738" s="4"/>
      <c r="GT738" s="4"/>
      <c r="GU738" s="4"/>
      <c r="GV738" s="1"/>
      <c r="GW738" s="4"/>
      <c r="GX738" s="1"/>
      <c r="GY738" s="4"/>
    </row>
    <row r="739" spans="1:207" s="8" customFormat="1" x14ac:dyDescent="0.25">
      <c r="A739" s="4"/>
      <c r="B739" s="4"/>
      <c r="C739" s="4"/>
      <c r="D739" s="30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6"/>
      <c r="BM739" s="5"/>
      <c r="BN739" s="4"/>
      <c r="BO739" s="7"/>
      <c r="BP739" s="7"/>
      <c r="BQ739" s="4"/>
      <c r="BR739" s="5"/>
      <c r="BS739" s="5"/>
      <c r="BT739" s="1"/>
      <c r="BU739" s="5"/>
      <c r="BV739" s="1"/>
      <c r="BW739" s="5"/>
      <c r="BX739" s="5"/>
      <c r="BY739" s="5"/>
      <c r="BZ739" s="1"/>
      <c r="CA739" s="5"/>
      <c r="CB739" s="1"/>
      <c r="CC739" s="5"/>
      <c r="CD739" s="5"/>
      <c r="CE739" s="5"/>
      <c r="CF739" s="1"/>
      <c r="CG739" s="5"/>
      <c r="CH739" s="1"/>
      <c r="CI739" s="5"/>
      <c r="CJ739" s="5"/>
      <c r="CK739" s="5"/>
      <c r="CL739" s="1"/>
      <c r="CM739" s="5"/>
      <c r="CN739" s="1"/>
      <c r="CO739" s="5"/>
      <c r="CP739" s="5"/>
      <c r="CQ739" s="5"/>
      <c r="CR739" s="1"/>
      <c r="CS739" s="5"/>
      <c r="CT739" s="1"/>
      <c r="CU739" s="5"/>
      <c r="CV739" s="5"/>
      <c r="CW739" s="5"/>
      <c r="CX739" s="1"/>
      <c r="CY739" s="5"/>
      <c r="CZ739" s="1"/>
      <c r="DA739" s="5"/>
      <c r="DB739" s="5"/>
      <c r="DC739" s="5"/>
      <c r="DD739" s="1"/>
      <c r="DE739" s="5"/>
      <c r="DF739" s="1"/>
      <c r="DG739" s="5"/>
      <c r="DH739" s="5"/>
      <c r="DI739" s="5"/>
      <c r="DJ739" s="1"/>
      <c r="DK739" s="5"/>
      <c r="DL739" s="1"/>
      <c r="DM739" s="5"/>
      <c r="DN739" s="5"/>
      <c r="DO739" s="5"/>
      <c r="DP739" s="1"/>
      <c r="DQ739" s="5"/>
      <c r="DR739" s="1"/>
      <c r="DS739" s="5"/>
      <c r="DT739" s="5"/>
      <c r="DU739" s="5"/>
      <c r="DV739" s="1"/>
      <c r="DW739" s="5"/>
      <c r="DX739" s="1"/>
      <c r="DY739" s="5"/>
      <c r="DZ739" s="5"/>
      <c r="EA739" s="5"/>
      <c r="EB739" s="1"/>
      <c r="EC739" s="5"/>
      <c r="ED739" s="1"/>
      <c r="EE739" s="5"/>
      <c r="EF739" s="5"/>
      <c r="EG739" s="5"/>
      <c r="EH739" s="1"/>
      <c r="EI739" s="5"/>
      <c r="EJ739" s="1"/>
      <c r="EK739" s="5"/>
      <c r="EL739" s="5"/>
      <c r="EM739" s="5"/>
      <c r="EN739" s="1"/>
      <c r="EO739" s="5"/>
      <c r="EP739" s="1"/>
      <c r="EQ739" s="5"/>
      <c r="ER739" s="5"/>
      <c r="ES739" s="5"/>
      <c r="ET739" s="1"/>
      <c r="EU739" s="5"/>
      <c r="EV739" s="1"/>
      <c r="EW739" s="5"/>
      <c r="EX739" s="5"/>
      <c r="EY739" s="5"/>
      <c r="EZ739" s="1"/>
      <c r="FA739" s="5"/>
      <c r="FB739" s="1"/>
      <c r="FC739" s="5"/>
      <c r="FD739" s="4"/>
      <c r="FE739" s="4"/>
      <c r="FF739" s="1"/>
      <c r="FG739" s="4"/>
      <c r="FH739" s="1"/>
      <c r="FI739" s="4"/>
      <c r="FJ739" s="4"/>
      <c r="FK739" s="4"/>
      <c r="FL739" s="1"/>
      <c r="FM739" s="4"/>
      <c r="FN739" s="1"/>
      <c r="FO739" s="4"/>
      <c r="FP739" s="4"/>
      <c r="FQ739" s="4"/>
      <c r="FR739" s="1"/>
      <c r="FS739" s="4"/>
      <c r="FT739" s="1"/>
      <c r="FU739" s="4"/>
      <c r="FV739" s="4"/>
      <c r="FW739" s="4"/>
      <c r="FX739" s="1"/>
      <c r="FY739" s="4"/>
      <c r="FZ739" s="1"/>
      <c r="GA739" s="4"/>
      <c r="GB739" s="4"/>
      <c r="GC739" s="4"/>
      <c r="GD739" s="1"/>
      <c r="GE739" s="4"/>
      <c r="GF739" s="1"/>
      <c r="GG739" s="4"/>
      <c r="GH739" s="4"/>
      <c r="GI739" s="4"/>
      <c r="GJ739" s="1"/>
      <c r="GK739" s="4"/>
      <c r="GL739" s="1"/>
      <c r="GM739" s="4"/>
      <c r="GN739" s="4"/>
      <c r="GO739" s="4"/>
      <c r="GP739" s="1"/>
      <c r="GQ739" s="4"/>
      <c r="GR739" s="1"/>
      <c r="GS739" s="4"/>
      <c r="GT739" s="4"/>
      <c r="GU739" s="4"/>
      <c r="GV739" s="1"/>
      <c r="GW739" s="4"/>
      <c r="GX739" s="1"/>
      <c r="GY739" s="4"/>
    </row>
    <row r="740" spans="1:207" s="8" customFormat="1" x14ac:dyDescent="0.25">
      <c r="A740" s="4"/>
      <c r="B740" s="4"/>
      <c r="C740" s="4"/>
      <c r="D740" s="30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6"/>
      <c r="BM740" s="5"/>
      <c r="BN740" s="4"/>
      <c r="BO740" s="7"/>
      <c r="BP740" s="7"/>
      <c r="BQ740" s="4"/>
      <c r="BR740" s="5"/>
      <c r="BS740" s="5"/>
      <c r="BT740" s="1"/>
      <c r="BU740" s="5"/>
      <c r="BV740" s="1"/>
      <c r="BW740" s="5"/>
      <c r="BX740" s="5"/>
      <c r="BY740" s="5"/>
      <c r="BZ740" s="1"/>
      <c r="CA740" s="5"/>
      <c r="CB740" s="1"/>
      <c r="CC740" s="5"/>
      <c r="CD740" s="5"/>
      <c r="CE740" s="5"/>
      <c r="CF740" s="1"/>
      <c r="CG740" s="5"/>
      <c r="CH740" s="1"/>
      <c r="CI740" s="5"/>
      <c r="CJ740" s="5"/>
      <c r="CK740" s="5"/>
      <c r="CL740" s="1"/>
      <c r="CM740" s="5"/>
      <c r="CN740" s="1"/>
      <c r="CO740" s="5"/>
      <c r="CP740" s="5"/>
      <c r="CQ740" s="5"/>
      <c r="CR740" s="1"/>
      <c r="CS740" s="5"/>
      <c r="CT740" s="1"/>
      <c r="CU740" s="5"/>
      <c r="CV740" s="5"/>
      <c r="CW740" s="5"/>
      <c r="CX740" s="1"/>
      <c r="CY740" s="5"/>
      <c r="CZ740" s="1"/>
      <c r="DA740" s="5"/>
      <c r="DB740" s="5"/>
      <c r="DC740" s="5"/>
      <c r="DD740" s="1"/>
      <c r="DE740" s="5"/>
      <c r="DF740" s="1"/>
      <c r="DG740" s="5"/>
      <c r="DH740" s="5"/>
      <c r="DI740" s="5"/>
      <c r="DJ740" s="1"/>
      <c r="DK740" s="5"/>
      <c r="DL740" s="1"/>
      <c r="DM740" s="5"/>
      <c r="DN740" s="5"/>
      <c r="DO740" s="5"/>
      <c r="DP740" s="1"/>
      <c r="DQ740" s="5"/>
      <c r="DR740" s="1"/>
      <c r="DS740" s="5"/>
      <c r="DT740" s="5"/>
      <c r="DU740" s="5"/>
      <c r="DV740" s="1"/>
      <c r="DW740" s="5"/>
      <c r="DX740" s="1"/>
      <c r="DY740" s="5"/>
      <c r="DZ740" s="5"/>
      <c r="EA740" s="5"/>
      <c r="EB740" s="1"/>
      <c r="EC740" s="5"/>
      <c r="ED740" s="1"/>
      <c r="EE740" s="5"/>
      <c r="EF740" s="5"/>
      <c r="EG740" s="5"/>
      <c r="EH740" s="1"/>
      <c r="EI740" s="5"/>
      <c r="EJ740" s="1"/>
      <c r="EK740" s="5"/>
      <c r="EL740" s="5"/>
      <c r="EM740" s="5"/>
      <c r="EN740" s="1"/>
      <c r="EO740" s="5"/>
      <c r="EP740" s="1"/>
      <c r="EQ740" s="5"/>
      <c r="ER740" s="5"/>
      <c r="ES740" s="5"/>
      <c r="ET740" s="1"/>
      <c r="EU740" s="5"/>
      <c r="EV740" s="1"/>
      <c r="EW740" s="5"/>
      <c r="EX740" s="5"/>
      <c r="EY740" s="5"/>
      <c r="EZ740" s="1"/>
      <c r="FA740" s="5"/>
      <c r="FB740" s="1"/>
      <c r="FC740" s="5"/>
      <c r="FD740" s="4"/>
      <c r="FE740" s="4"/>
      <c r="FF740" s="1"/>
      <c r="FG740" s="4"/>
      <c r="FH740" s="1"/>
      <c r="FI740" s="4"/>
      <c r="FJ740" s="4"/>
      <c r="FK740" s="4"/>
      <c r="FL740" s="1"/>
      <c r="FM740" s="4"/>
      <c r="FN740" s="1"/>
      <c r="FO740" s="4"/>
      <c r="FP740" s="4"/>
      <c r="FQ740" s="4"/>
      <c r="FR740" s="1"/>
      <c r="FS740" s="4"/>
      <c r="FT740" s="1"/>
      <c r="FU740" s="4"/>
      <c r="FV740" s="4"/>
      <c r="FW740" s="4"/>
      <c r="FX740" s="1"/>
      <c r="FY740" s="4"/>
      <c r="FZ740" s="1"/>
      <c r="GA740" s="4"/>
      <c r="GB740" s="4"/>
      <c r="GC740" s="4"/>
      <c r="GD740" s="1"/>
      <c r="GE740" s="4"/>
      <c r="GF740" s="1"/>
      <c r="GG740" s="4"/>
      <c r="GH740" s="4"/>
      <c r="GI740" s="4"/>
      <c r="GJ740" s="1"/>
      <c r="GK740" s="4"/>
      <c r="GL740" s="1"/>
      <c r="GM740" s="4"/>
      <c r="GN740" s="4"/>
      <c r="GO740" s="4"/>
      <c r="GP740" s="1"/>
      <c r="GQ740" s="4"/>
      <c r="GR740" s="1"/>
      <c r="GS740" s="4"/>
      <c r="GT740" s="4"/>
      <c r="GU740" s="4"/>
      <c r="GV740" s="1"/>
      <c r="GW740" s="4"/>
      <c r="GX740" s="1"/>
      <c r="GY740" s="4"/>
    </row>
    <row r="741" spans="1:207" s="8" customFormat="1" x14ac:dyDescent="0.25">
      <c r="A741" s="4"/>
      <c r="B741" s="4"/>
      <c r="C741" s="4"/>
      <c r="D741" s="30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6"/>
      <c r="BM741" s="5"/>
      <c r="BN741" s="4"/>
      <c r="BO741" s="7"/>
      <c r="BP741" s="7"/>
      <c r="BQ741" s="4"/>
      <c r="BR741" s="5"/>
      <c r="BS741" s="5"/>
      <c r="BT741" s="1"/>
      <c r="BU741" s="5"/>
      <c r="BV741" s="1"/>
      <c r="BW741" s="5"/>
      <c r="BX741" s="5"/>
      <c r="BY741" s="5"/>
      <c r="BZ741" s="1"/>
      <c r="CA741" s="5"/>
      <c r="CB741" s="1"/>
      <c r="CC741" s="5"/>
      <c r="CD741" s="5"/>
      <c r="CE741" s="5"/>
      <c r="CF741" s="1"/>
      <c r="CG741" s="5"/>
      <c r="CH741" s="1"/>
      <c r="CI741" s="5"/>
      <c r="CJ741" s="5"/>
      <c r="CK741" s="5"/>
      <c r="CL741" s="1"/>
      <c r="CM741" s="5"/>
      <c r="CN741" s="1"/>
      <c r="CO741" s="5"/>
      <c r="CP741" s="5"/>
      <c r="CQ741" s="5"/>
      <c r="CR741" s="1"/>
      <c r="CS741" s="5"/>
      <c r="CT741" s="1"/>
      <c r="CU741" s="5"/>
      <c r="CV741" s="5"/>
      <c r="CW741" s="5"/>
      <c r="CX741" s="1"/>
      <c r="CY741" s="5"/>
      <c r="CZ741" s="1"/>
      <c r="DA741" s="5"/>
      <c r="DB741" s="5"/>
      <c r="DC741" s="5"/>
      <c r="DD741" s="1"/>
      <c r="DE741" s="5"/>
      <c r="DF741" s="1"/>
      <c r="DG741" s="5"/>
      <c r="DH741" s="5"/>
      <c r="DI741" s="5"/>
      <c r="DJ741" s="1"/>
      <c r="DK741" s="5"/>
      <c r="DL741" s="1"/>
      <c r="DM741" s="5"/>
      <c r="DN741" s="5"/>
      <c r="DO741" s="5"/>
      <c r="DP741" s="1"/>
      <c r="DQ741" s="5"/>
      <c r="DR741" s="1"/>
      <c r="DS741" s="5"/>
      <c r="DT741" s="5"/>
      <c r="DU741" s="5"/>
      <c r="DV741" s="1"/>
      <c r="DW741" s="5"/>
      <c r="DX741" s="1"/>
      <c r="DY741" s="5"/>
      <c r="DZ741" s="5"/>
      <c r="EA741" s="5"/>
      <c r="EB741" s="1"/>
      <c r="EC741" s="5"/>
      <c r="ED741" s="1"/>
      <c r="EE741" s="5"/>
      <c r="EF741" s="5"/>
      <c r="EG741" s="5"/>
      <c r="EH741" s="1"/>
      <c r="EI741" s="5"/>
      <c r="EJ741" s="1"/>
      <c r="EK741" s="5"/>
      <c r="EL741" s="5"/>
      <c r="EM741" s="5"/>
      <c r="EN741" s="1"/>
      <c r="EO741" s="5"/>
      <c r="EP741" s="1"/>
      <c r="EQ741" s="5"/>
      <c r="ER741" s="5"/>
      <c r="ES741" s="5"/>
      <c r="ET741" s="1"/>
      <c r="EU741" s="5"/>
      <c r="EV741" s="1"/>
      <c r="EW741" s="5"/>
      <c r="EX741" s="5"/>
      <c r="EY741" s="5"/>
      <c r="EZ741" s="1"/>
      <c r="FA741" s="5"/>
      <c r="FB741" s="1"/>
      <c r="FC741" s="5"/>
      <c r="FD741" s="4"/>
      <c r="FE741" s="4"/>
      <c r="FF741" s="1"/>
      <c r="FG741" s="4"/>
      <c r="FH741" s="1"/>
      <c r="FI741" s="4"/>
      <c r="FJ741" s="4"/>
      <c r="FK741" s="4"/>
      <c r="FL741" s="1"/>
      <c r="FM741" s="4"/>
      <c r="FN741" s="1"/>
      <c r="FO741" s="4"/>
      <c r="FP741" s="4"/>
      <c r="FQ741" s="4"/>
      <c r="FR741" s="1"/>
      <c r="FS741" s="4"/>
      <c r="FT741" s="1"/>
      <c r="FU741" s="4"/>
      <c r="FV741" s="4"/>
      <c r="FW741" s="4"/>
      <c r="FX741" s="1"/>
      <c r="FY741" s="4"/>
      <c r="FZ741" s="1"/>
      <c r="GA741" s="4"/>
      <c r="GB741" s="4"/>
      <c r="GC741" s="4"/>
      <c r="GD741" s="1"/>
      <c r="GE741" s="4"/>
      <c r="GF741" s="1"/>
      <c r="GG741" s="4"/>
      <c r="GH741" s="4"/>
      <c r="GI741" s="4"/>
      <c r="GJ741" s="1"/>
      <c r="GK741" s="4"/>
      <c r="GL741" s="1"/>
      <c r="GM741" s="4"/>
      <c r="GN741" s="4"/>
      <c r="GO741" s="4"/>
      <c r="GP741" s="1"/>
      <c r="GQ741" s="4"/>
      <c r="GR741" s="1"/>
      <c r="GS741" s="4"/>
      <c r="GT741" s="4"/>
      <c r="GU741" s="4"/>
      <c r="GV741" s="1"/>
      <c r="GW741" s="4"/>
      <c r="GX741" s="1"/>
      <c r="GY741" s="4"/>
    </row>
    <row r="742" spans="1:207" s="8" customFormat="1" x14ac:dyDescent="0.25">
      <c r="A742" s="4"/>
      <c r="B742" s="4"/>
      <c r="C742" s="4"/>
      <c r="D742" s="30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6"/>
      <c r="BM742" s="5"/>
      <c r="BN742" s="4"/>
      <c r="BO742" s="7"/>
      <c r="BP742" s="7"/>
      <c r="BQ742" s="4"/>
      <c r="BR742" s="5"/>
      <c r="BS742" s="5"/>
      <c r="BT742" s="1"/>
      <c r="BU742" s="5"/>
      <c r="BV742" s="1"/>
      <c r="BW742" s="5"/>
      <c r="BX742" s="5"/>
      <c r="BY742" s="5"/>
      <c r="BZ742" s="1"/>
      <c r="CA742" s="5"/>
      <c r="CB742" s="1"/>
      <c r="CC742" s="5"/>
      <c r="CD742" s="5"/>
      <c r="CE742" s="5"/>
      <c r="CF742" s="1"/>
      <c r="CG742" s="5"/>
      <c r="CH742" s="1"/>
      <c r="CI742" s="5"/>
      <c r="CJ742" s="5"/>
      <c r="CK742" s="5"/>
      <c r="CL742" s="1"/>
      <c r="CM742" s="5"/>
      <c r="CN742" s="1"/>
      <c r="CO742" s="5"/>
      <c r="CP742" s="5"/>
      <c r="CQ742" s="5"/>
      <c r="CR742" s="1"/>
      <c r="CS742" s="5"/>
      <c r="CT742" s="1"/>
      <c r="CU742" s="5"/>
      <c r="CV742" s="5"/>
      <c r="CW742" s="5"/>
      <c r="CX742" s="1"/>
      <c r="CY742" s="5"/>
      <c r="CZ742" s="1"/>
      <c r="DA742" s="5"/>
      <c r="DB742" s="5"/>
      <c r="DC742" s="5"/>
      <c r="DD742" s="1"/>
      <c r="DE742" s="5"/>
      <c r="DF742" s="1"/>
      <c r="DG742" s="5"/>
      <c r="DH742" s="5"/>
      <c r="DI742" s="5"/>
      <c r="DJ742" s="1"/>
      <c r="DK742" s="5"/>
      <c r="DL742" s="1"/>
      <c r="DM742" s="5"/>
      <c r="DN742" s="5"/>
      <c r="DO742" s="5"/>
      <c r="DP742" s="1"/>
      <c r="DQ742" s="5"/>
      <c r="DR742" s="1"/>
      <c r="DS742" s="5"/>
      <c r="DT742" s="5"/>
      <c r="DU742" s="5"/>
      <c r="DV742" s="1"/>
      <c r="DW742" s="5"/>
      <c r="DX742" s="1"/>
      <c r="DY742" s="5"/>
      <c r="DZ742" s="5"/>
      <c r="EA742" s="5"/>
      <c r="EB742" s="1"/>
      <c r="EC742" s="5"/>
      <c r="ED742" s="1"/>
      <c r="EE742" s="5"/>
      <c r="EF742" s="5"/>
      <c r="EG742" s="5"/>
      <c r="EH742" s="1"/>
      <c r="EI742" s="5"/>
      <c r="EJ742" s="1"/>
      <c r="EK742" s="5"/>
      <c r="EL742" s="5"/>
      <c r="EM742" s="5"/>
      <c r="EN742" s="1"/>
      <c r="EO742" s="5"/>
      <c r="EP742" s="1"/>
      <c r="EQ742" s="5"/>
      <c r="ER742" s="5"/>
      <c r="ES742" s="5"/>
      <c r="ET742" s="1"/>
      <c r="EU742" s="5"/>
      <c r="EV742" s="1"/>
      <c r="EW742" s="5"/>
      <c r="EX742" s="5"/>
      <c r="EY742" s="5"/>
      <c r="EZ742" s="1"/>
      <c r="FA742" s="5"/>
      <c r="FB742" s="1"/>
      <c r="FC742" s="5"/>
      <c r="FD742" s="4"/>
      <c r="FE742" s="4"/>
      <c r="FF742" s="1"/>
      <c r="FG742" s="4"/>
      <c r="FH742" s="1"/>
      <c r="FI742" s="4"/>
      <c r="FJ742" s="4"/>
      <c r="FK742" s="4"/>
      <c r="FL742" s="1"/>
      <c r="FM742" s="4"/>
      <c r="FN742" s="1"/>
      <c r="FO742" s="4"/>
      <c r="FP742" s="4"/>
      <c r="FQ742" s="4"/>
      <c r="FR742" s="1"/>
      <c r="FS742" s="4"/>
      <c r="FT742" s="1"/>
      <c r="FU742" s="4"/>
      <c r="FV742" s="4"/>
      <c r="FW742" s="4"/>
      <c r="FX742" s="1"/>
      <c r="FY742" s="4"/>
      <c r="FZ742" s="1"/>
      <c r="GA742" s="4"/>
      <c r="GB742" s="4"/>
      <c r="GC742" s="4"/>
      <c r="GD742" s="1"/>
      <c r="GE742" s="4"/>
      <c r="GF742" s="1"/>
      <c r="GG742" s="4"/>
      <c r="GH742" s="4"/>
      <c r="GI742" s="4"/>
      <c r="GJ742" s="1"/>
      <c r="GK742" s="4"/>
      <c r="GL742" s="1"/>
      <c r="GM742" s="4"/>
      <c r="GN742" s="4"/>
      <c r="GO742" s="4"/>
      <c r="GP742" s="1"/>
      <c r="GQ742" s="4"/>
      <c r="GR742" s="1"/>
      <c r="GS742" s="4"/>
      <c r="GT742" s="4"/>
      <c r="GU742" s="4"/>
      <c r="GV742" s="1"/>
      <c r="GW742" s="4"/>
      <c r="GX742" s="1"/>
      <c r="GY742" s="4"/>
    </row>
    <row r="743" spans="1:207" s="8" customFormat="1" x14ac:dyDescent="0.25">
      <c r="A743" s="4"/>
      <c r="B743" s="4"/>
      <c r="C743" s="4"/>
      <c r="D743" s="30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6"/>
      <c r="BM743" s="5"/>
      <c r="BN743" s="4"/>
      <c r="BO743" s="7"/>
      <c r="BP743" s="7"/>
      <c r="BQ743" s="4"/>
      <c r="BR743" s="5"/>
      <c r="BS743" s="5"/>
      <c r="BT743" s="1"/>
      <c r="BU743" s="5"/>
      <c r="BV743" s="1"/>
      <c r="BW743" s="5"/>
      <c r="BX743" s="5"/>
      <c r="BY743" s="5"/>
      <c r="BZ743" s="1"/>
      <c r="CA743" s="5"/>
      <c r="CB743" s="1"/>
      <c r="CC743" s="5"/>
      <c r="CD743" s="5"/>
      <c r="CE743" s="5"/>
      <c r="CF743" s="1"/>
      <c r="CG743" s="5"/>
      <c r="CH743" s="1"/>
      <c r="CI743" s="5"/>
      <c r="CJ743" s="5"/>
      <c r="CK743" s="5"/>
      <c r="CL743" s="1"/>
      <c r="CM743" s="5"/>
      <c r="CN743" s="1"/>
      <c r="CO743" s="5"/>
      <c r="CP743" s="5"/>
      <c r="CQ743" s="5"/>
      <c r="CR743" s="1"/>
      <c r="CS743" s="5"/>
      <c r="CT743" s="1"/>
      <c r="CU743" s="5"/>
      <c r="CV743" s="5"/>
      <c r="CW743" s="5"/>
      <c r="CX743" s="1"/>
      <c r="CY743" s="5"/>
      <c r="CZ743" s="1"/>
      <c r="DA743" s="5"/>
      <c r="DB743" s="5"/>
      <c r="DC743" s="5"/>
      <c r="DD743" s="1"/>
      <c r="DE743" s="5"/>
      <c r="DF743" s="1"/>
      <c r="DG743" s="5"/>
      <c r="DH743" s="5"/>
      <c r="DI743" s="5"/>
      <c r="DJ743" s="1"/>
      <c r="DK743" s="5"/>
      <c r="DL743" s="1"/>
      <c r="DM743" s="5"/>
      <c r="DN743" s="5"/>
      <c r="DO743" s="5"/>
      <c r="DP743" s="1"/>
      <c r="DQ743" s="5"/>
      <c r="DR743" s="1"/>
      <c r="DS743" s="5"/>
      <c r="DT743" s="5"/>
      <c r="DU743" s="5"/>
      <c r="DV743" s="1"/>
      <c r="DW743" s="5"/>
      <c r="DX743" s="1"/>
      <c r="DY743" s="5"/>
      <c r="DZ743" s="5"/>
      <c r="EA743" s="5"/>
      <c r="EB743" s="1"/>
      <c r="EC743" s="5"/>
      <c r="ED743" s="1"/>
      <c r="EE743" s="5"/>
      <c r="EF743" s="5"/>
      <c r="EG743" s="5"/>
      <c r="EH743" s="1"/>
      <c r="EI743" s="5"/>
      <c r="EJ743" s="1"/>
      <c r="EK743" s="5"/>
      <c r="EL743" s="5"/>
      <c r="EM743" s="5"/>
      <c r="EN743" s="1"/>
      <c r="EO743" s="5"/>
      <c r="EP743" s="1"/>
      <c r="EQ743" s="5"/>
      <c r="ER743" s="5"/>
      <c r="ES743" s="5"/>
      <c r="ET743" s="1"/>
      <c r="EU743" s="5"/>
      <c r="EV743" s="1"/>
      <c r="EW743" s="5"/>
      <c r="EX743" s="5"/>
      <c r="EY743" s="5"/>
      <c r="EZ743" s="1"/>
      <c r="FA743" s="5"/>
      <c r="FB743" s="1"/>
      <c r="FC743" s="5"/>
      <c r="FD743" s="4"/>
      <c r="FE743" s="4"/>
      <c r="FF743" s="1"/>
      <c r="FG743" s="4"/>
      <c r="FH743" s="1"/>
      <c r="FI743" s="4"/>
      <c r="FJ743" s="4"/>
      <c r="FK743" s="4"/>
      <c r="FL743" s="1"/>
      <c r="FM743" s="4"/>
      <c r="FN743" s="1"/>
      <c r="FO743" s="4"/>
      <c r="FP743" s="4"/>
      <c r="FQ743" s="4"/>
      <c r="FR743" s="1"/>
      <c r="FS743" s="4"/>
      <c r="FT743" s="1"/>
      <c r="FU743" s="4"/>
      <c r="FV743" s="4"/>
      <c r="FW743" s="4"/>
      <c r="FX743" s="1"/>
      <c r="FY743" s="4"/>
      <c r="FZ743" s="1"/>
      <c r="GA743" s="4"/>
      <c r="GB743" s="4"/>
      <c r="GC743" s="4"/>
      <c r="GD743" s="1"/>
      <c r="GE743" s="4"/>
      <c r="GF743" s="1"/>
      <c r="GG743" s="4"/>
      <c r="GH743" s="4"/>
      <c r="GI743" s="4"/>
      <c r="GJ743" s="1"/>
      <c r="GK743" s="4"/>
      <c r="GL743" s="1"/>
      <c r="GM743" s="4"/>
      <c r="GN743" s="4"/>
      <c r="GO743" s="4"/>
      <c r="GP743" s="1"/>
      <c r="GQ743" s="4"/>
      <c r="GR743" s="1"/>
      <c r="GS743" s="4"/>
      <c r="GT743" s="4"/>
      <c r="GU743" s="4"/>
      <c r="GV743" s="1"/>
      <c r="GW743" s="4"/>
      <c r="GX743" s="1"/>
      <c r="GY743" s="4"/>
    </row>
    <row r="744" spans="1:207" s="8" customFormat="1" x14ac:dyDescent="0.25">
      <c r="A744" s="4"/>
      <c r="B744" s="4"/>
      <c r="C744" s="4"/>
      <c r="D744" s="30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6"/>
      <c r="BM744" s="5"/>
      <c r="BN744" s="4"/>
      <c r="BO744" s="7"/>
      <c r="BP744" s="7"/>
      <c r="BQ744" s="4"/>
      <c r="BR744" s="5"/>
      <c r="BS744" s="5"/>
      <c r="BT744" s="1"/>
      <c r="BU744" s="5"/>
      <c r="BV744" s="1"/>
      <c r="BW744" s="5"/>
      <c r="BX744" s="5"/>
      <c r="BY744" s="5"/>
      <c r="BZ744" s="1"/>
      <c r="CA744" s="5"/>
      <c r="CB744" s="1"/>
      <c r="CC744" s="5"/>
      <c r="CD744" s="5"/>
      <c r="CE744" s="5"/>
      <c r="CF744" s="1"/>
      <c r="CG744" s="5"/>
      <c r="CH744" s="1"/>
      <c r="CI744" s="5"/>
      <c r="CJ744" s="5"/>
      <c r="CK744" s="5"/>
      <c r="CL744" s="1"/>
      <c r="CM744" s="5"/>
      <c r="CN744" s="1"/>
      <c r="CO744" s="5"/>
      <c r="CP744" s="5"/>
      <c r="CQ744" s="5"/>
      <c r="CR744" s="1"/>
      <c r="CS744" s="5"/>
      <c r="CT744" s="1"/>
      <c r="CU744" s="5"/>
      <c r="CV744" s="5"/>
      <c r="CW744" s="5"/>
      <c r="CX744" s="1"/>
      <c r="CY744" s="5"/>
      <c r="CZ744" s="1"/>
      <c r="DA744" s="5"/>
      <c r="DB744" s="5"/>
      <c r="DC744" s="5"/>
      <c r="DD744" s="1"/>
      <c r="DE744" s="5"/>
      <c r="DF744" s="1"/>
      <c r="DG744" s="5"/>
      <c r="DH744" s="5"/>
      <c r="DI744" s="5"/>
      <c r="DJ744" s="1"/>
      <c r="DK744" s="5"/>
      <c r="DL744" s="1"/>
      <c r="DM744" s="5"/>
      <c r="DN744" s="5"/>
      <c r="DO744" s="5"/>
      <c r="DP744" s="1"/>
      <c r="DQ744" s="5"/>
      <c r="DR744" s="1"/>
      <c r="DS744" s="5"/>
      <c r="DT744" s="5"/>
      <c r="DU744" s="5"/>
      <c r="DV744" s="1"/>
      <c r="DW744" s="5"/>
      <c r="DX744" s="1"/>
      <c r="DY744" s="5"/>
      <c r="DZ744" s="5"/>
      <c r="EA744" s="5"/>
      <c r="EB744" s="1"/>
      <c r="EC744" s="5"/>
      <c r="ED744" s="1"/>
      <c r="EE744" s="5"/>
      <c r="EF744" s="5"/>
      <c r="EG744" s="5"/>
      <c r="EH744" s="1"/>
      <c r="EI744" s="5"/>
      <c r="EJ744" s="1"/>
      <c r="EK744" s="5"/>
      <c r="EL744" s="5"/>
      <c r="EM744" s="5"/>
      <c r="EN744" s="1"/>
      <c r="EO744" s="5"/>
      <c r="EP744" s="1"/>
      <c r="EQ744" s="5"/>
      <c r="ER744" s="5"/>
      <c r="ES744" s="5"/>
      <c r="ET744" s="1"/>
      <c r="EU744" s="5"/>
      <c r="EV744" s="1"/>
      <c r="EW744" s="5"/>
      <c r="EX744" s="5"/>
      <c r="EY744" s="5"/>
      <c r="EZ744" s="1"/>
      <c r="FA744" s="5"/>
      <c r="FB744" s="1"/>
      <c r="FC744" s="5"/>
      <c r="FD744" s="4"/>
      <c r="FE744" s="4"/>
      <c r="FF744" s="1"/>
      <c r="FG744" s="4"/>
      <c r="FH744" s="1"/>
      <c r="FI744" s="4"/>
      <c r="FJ744" s="4"/>
      <c r="FK744" s="4"/>
      <c r="FL744" s="1"/>
      <c r="FM744" s="4"/>
      <c r="FN744" s="1"/>
      <c r="FO744" s="4"/>
      <c r="FP744" s="4"/>
      <c r="FQ744" s="4"/>
      <c r="FR744" s="1"/>
      <c r="FS744" s="4"/>
      <c r="FT744" s="1"/>
      <c r="FU744" s="4"/>
      <c r="FV744" s="4"/>
      <c r="FW744" s="4"/>
      <c r="FX744" s="1"/>
      <c r="FY744" s="4"/>
      <c r="FZ744" s="1"/>
      <c r="GA744" s="4"/>
      <c r="GB744" s="4"/>
      <c r="GC744" s="4"/>
      <c r="GD744" s="1"/>
      <c r="GE744" s="4"/>
      <c r="GF744" s="1"/>
      <c r="GG744" s="4"/>
      <c r="GH744" s="4"/>
      <c r="GI744" s="4"/>
      <c r="GJ744" s="1"/>
      <c r="GK744" s="4"/>
      <c r="GL744" s="1"/>
      <c r="GM744" s="4"/>
      <c r="GN744" s="4"/>
      <c r="GO744" s="4"/>
      <c r="GP744" s="1"/>
      <c r="GQ744" s="4"/>
      <c r="GR744" s="1"/>
      <c r="GS744" s="4"/>
      <c r="GT744" s="4"/>
      <c r="GU744" s="4"/>
      <c r="GV744" s="1"/>
      <c r="GW744" s="4"/>
      <c r="GX744" s="1"/>
      <c r="GY744" s="4"/>
    </row>
    <row r="745" spans="1:207" s="8" customFormat="1" x14ac:dyDescent="0.25">
      <c r="A745" s="4"/>
      <c r="B745" s="4"/>
      <c r="C745" s="4"/>
      <c r="D745" s="30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6"/>
      <c r="BM745" s="5"/>
      <c r="BN745" s="4"/>
      <c r="BO745" s="7"/>
      <c r="BP745" s="7"/>
      <c r="BQ745" s="4"/>
      <c r="BR745" s="5"/>
      <c r="BS745" s="5"/>
      <c r="BT745" s="1"/>
      <c r="BU745" s="5"/>
      <c r="BV745" s="1"/>
      <c r="BW745" s="5"/>
      <c r="BX745" s="5"/>
      <c r="BY745" s="5"/>
      <c r="BZ745" s="1"/>
      <c r="CA745" s="5"/>
      <c r="CB745" s="1"/>
      <c r="CC745" s="5"/>
      <c r="CD745" s="5"/>
      <c r="CE745" s="5"/>
      <c r="CF745" s="1"/>
      <c r="CG745" s="5"/>
      <c r="CH745" s="1"/>
      <c r="CI745" s="5"/>
      <c r="CJ745" s="5"/>
      <c r="CK745" s="5"/>
      <c r="CL745" s="1"/>
      <c r="CM745" s="5"/>
      <c r="CN745" s="1"/>
      <c r="CO745" s="5"/>
      <c r="CP745" s="5"/>
      <c r="CQ745" s="5"/>
      <c r="CR745" s="1"/>
      <c r="CS745" s="5"/>
      <c r="CT745" s="1"/>
      <c r="CU745" s="5"/>
      <c r="CV745" s="5"/>
      <c r="CW745" s="5"/>
      <c r="CX745" s="1"/>
      <c r="CY745" s="5"/>
      <c r="CZ745" s="1"/>
      <c r="DA745" s="5"/>
      <c r="DB745" s="5"/>
      <c r="DC745" s="5"/>
      <c r="DD745" s="1"/>
      <c r="DE745" s="5"/>
      <c r="DF745" s="1"/>
      <c r="DG745" s="5"/>
      <c r="DH745" s="5"/>
      <c r="DI745" s="5"/>
      <c r="DJ745" s="1"/>
      <c r="DK745" s="5"/>
      <c r="DL745" s="1"/>
      <c r="DM745" s="5"/>
      <c r="DN745" s="5"/>
      <c r="DO745" s="5"/>
      <c r="DP745" s="1"/>
      <c r="DQ745" s="5"/>
      <c r="DR745" s="1"/>
      <c r="DS745" s="5"/>
      <c r="DT745" s="5"/>
      <c r="DU745" s="5"/>
      <c r="DV745" s="1"/>
      <c r="DW745" s="5"/>
      <c r="DX745" s="1"/>
      <c r="DY745" s="5"/>
      <c r="DZ745" s="5"/>
      <c r="EA745" s="5"/>
      <c r="EB745" s="1"/>
      <c r="EC745" s="5"/>
      <c r="ED745" s="1"/>
      <c r="EE745" s="5"/>
      <c r="EF745" s="5"/>
      <c r="EG745" s="5"/>
      <c r="EH745" s="1"/>
      <c r="EI745" s="5"/>
      <c r="EJ745" s="1"/>
      <c r="EK745" s="5"/>
      <c r="EL745" s="5"/>
      <c r="EM745" s="5"/>
      <c r="EN745" s="1"/>
      <c r="EO745" s="5"/>
      <c r="EP745" s="1"/>
      <c r="EQ745" s="5"/>
      <c r="ER745" s="5"/>
      <c r="ES745" s="5"/>
      <c r="ET745" s="1"/>
      <c r="EU745" s="5"/>
      <c r="EV745" s="1"/>
      <c r="EW745" s="5"/>
      <c r="EX745" s="5"/>
      <c r="EY745" s="5"/>
      <c r="EZ745" s="1"/>
      <c r="FA745" s="5"/>
      <c r="FB745" s="1"/>
      <c r="FC745" s="5"/>
      <c r="FD745" s="4"/>
      <c r="FE745" s="4"/>
      <c r="FF745" s="1"/>
      <c r="FG745" s="4"/>
      <c r="FH745" s="1"/>
      <c r="FI745" s="4"/>
      <c r="FJ745" s="4"/>
      <c r="FK745" s="4"/>
      <c r="FL745" s="1"/>
      <c r="FM745" s="4"/>
      <c r="FN745" s="1"/>
      <c r="FO745" s="4"/>
      <c r="FP745" s="4"/>
      <c r="FQ745" s="4"/>
      <c r="FR745" s="1"/>
      <c r="FS745" s="4"/>
      <c r="FT745" s="1"/>
      <c r="FU745" s="4"/>
      <c r="FV745" s="4"/>
      <c r="FW745" s="4"/>
      <c r="FX745" s="1"/>
      <c r="FY745" s="4"/>
      <c r="FZ745" s="1"/>
      <c r="GA745" s="4"/>
      <c r="GB745" s="4"/>
      <c r="GC745" s="4"/>
      <c r="GD745" s="1"/>
      <c r="GE745" s="4"/>
      <c r="GF745" s="1"/>
      <c r="GG745" s="4"/>
      <c r="GH745" s="4"/>
      <c r="GI745" s="4"/>
      <c r="GJ745" s="1"/>
      <c r="GK745" s="4"/>
      <c r="GL745" s="1"/>
      <c r="GM745" s="4"/>
      <c r="GN745" s="4"/>
      <c r="GO745" s="4"/>
      <c r="GP745" s="1"/>
      <c r="GQ745" s="4"/>
      <c r="GR745" s="1"/>
      <c r="GS745" s="4"/>
      <c r="GT745" s="4"/>
      <c r="GU745" s="4"/>
      <c r="GV745" s="1"/>
      <c r="GW745" s="4"/>
      <c r="GX745" s="1"/>
      <c r="GY745" s="4"/>
    </row>
    <row r="746" spans="1:207" s="8" customFormat="1" x14ac:dyDescent="0.25">
      <c r="A746" s="4"/>
      <c r="B746" s="4"/>
      <c r="C746" s="4"/>
      <c r="D746" s="30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6"/>
      <c r="BM746" s="5"/>
      <c r="BN746" s="4"/>
      <c r="BO746" s="7"/>
      <c r="BP746" s="7"/>
      <c r="BQ746" s="4"/>
      <c r="BR746" s="5"/>
      <c r="BS746" s="5"/>
      <c r="BT746" s="1"/>
      <c r="BU746" s="5"/>
      <c r="BV746" s="1"/>
      <c r="BW746" s="5"/>
      <c r="BX746" s="5"/>
      <c r="BY746" s="5"/>
      <c r="BZ746" s="1"/>
      <c r="CA746" s="5"/>
      <c r="CB746" s="1"/>
      <c r="CC746" s="5"/>
      <c r="CD746" s="5"/>
      <c r="CE746" s="5"/>
      <c r="CF746" s="1"/>
      <c r="CG746" s="5"/>
      <c r="CH746" s="1"/>
      <c r="CI746" s="5"/>
      <c r="CJ746" s="5"/>
      <c r="CK746" s="5"/>
      <c r="CL746" s="1"/>
      <c r="CM746" s="5"/>
      <c r="CN746" s="1"/>
      <c r="CO746" s="5"/>
      <c r="CP746" s="5"/>
      <c r="CQ746" s="5"/>
      <c r="CR746" s="1"/>
      <c r="CS746" s="5"/>
      <c r="CT746" s="1"/>
      <c r="CU746" s="5"/>
      <c r="CV746" s="5"/>
      <c r="CW746" s="5"/>
      <c r="CX746" s="1"/>
      <c r="CY746" s="5"/>
      <c r="CZ746" s="1"/>
      <c r="DA746" s="5"/>
      <c r="DB746" s="5"/>
      <c r="DC746" s="5"/>
      <c r="DD746" s="1"/>
      <c r="DE746" s="5"/>
      <c r="DF746" s="1"/>
      <c r="DG746" s="5"/>
      <c r="DH746" s="5"/>
      <c r="DI746" s="5"/>
      <c r="DJ746" s="1"/>
      <c r="DK746" s="5"/>
      <c r="DL746" s="1"/>
      <c r="DM746" s="5"/>
      <c r="DN746" s="5"/>
      <c r="DO746" s="5"/>
      <c r="DP746" s="1"/>
      <c r="DQ746" s="5"/>
      <c r="DR746" s="1"/>
      <c r="DS746" s="5"/>
      <c r="DT746" s="5"/>
      <c r="DU746" s="5"/>
      <c r="DV746" s="1"/>
      <c r="DW746" s="5"/>
      <c r="DX746" s="1"/>
      <c r="DY746" s="5"/>
      <c r="DZ746" s="5"/>
      <c r="EA746" s="5"/>
      <c r="EB746" s="1"/>
      <c r="EC746" s="5"/>
      <c r="ED746" s="1"/>
      <c r="EE746" s="5"/>
      <c r="EF746" s="5"/>
      <c r="EG746" s="5"/>
      <c r="EH746" s="1"/>
      <c r="EI746" s="5"/>
      <c r="EJ746" s="1"/>
      <c r="EK746" s="5"/>
      <c r="EL746" s="5"/>
      <c r="EM746" s="5"/>
      <c r="EN746" s="1"/>
      <c r="EO746" s="5"/>
      <c r="EP746" s="1"/>
      <c r="EQ746" s="5"/>
      <c r="ER746" s="5"/>
      <c r="ES746" s="5"/>
      <c r="ET746" s="1"/>
      <c r="EU746" s="5"/>
      <c r="EV746" s="1"/>
      <c r="EW746" s="5"/>
      <c r="EX746" s="5"/>
      <c r="EY746" s="5"/>
      <c r="EZ746" s="1"/>
      <c r="FA746" s="5"/>
      <c r="FB746" s="1"/>
      <c r="FC746" s="5"/>
      <c r="FD746" s="4"/>
      <c r="FE746" s="4"/>
      <c r="FF746" s="1"/>
      <c r="FG746" s="4"/>
      <c r="FH746" s="1"/>
      <c r="FI746" s="4"/>
      <c r="FJ746" s="4"/>
      <c r="FK746" s="4"/>
      <c r="FL746" s="1"/>
      <c r="FM746" s="4"/>
      <c r="FN746" s="1"/>
      <c r="FO746" s="4"/>
      <c r="FP746" s="4"/>
      <c r="FQ746" s="4"/>
      <c r="FR746" s="1"/>
      <c r="FS746" s="4"/>
      <c r="FT746" s="1"/>
      <c r="FU746" s="4"/>
      <c r="FV746" s="4"/>
      <c r="FW746" s="4"/>
      <c r="FX746" s="1"/>
      <c r="FY746" s="4"/>
      <c r="FZ746" s="1"/>
      <c r="GA746" s="4"/>
      <c r="GB746" s="4"/>
      <c r="GC746" s="4"/>
      <c r="GD746" s="1"/>
      <c r="GE746" s="4"/>
      <c r="GF746" s="1"/>
      <c r="GG746" s="4"/>
      <c r="GH746" s="4"/>
      <c r="GI746" s="4"/>
      <c r="GJ746" s="1"/>
      <c r="GK746" s="4"/>
      <c r="GL746" s="1"/>
      <c r="GM746" s="4"/>
      <c r="GN746" s="4"/>
      <c r="GO746" s="4"/>
      <c r="GP746" s="1"/>
      <c r="GQ746" s="4"/>
      <c r="GR746" s="1"/>
      <c r="GS746" s="4"/>
      <c r="GT746" s="4"/>
      <c r="GU746" s="4"/>
      <c r="GV746" s="1"/>
      <c r="GW746" s="4"/>
      <c r="GX746" s="1"/>
      <c r="GY746" s="4"/>
    </row>
    <row r="747" spans="1:207" s="8" customFormat="1" x14ac:dyDescent="0.25">
      <c r="A747" s="4"/>
      <c r="B747" s="4"/>
      <c r="C747" s="4"/>
      <c r="D747" s="30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6"/>
      <c r="BM747" s="5"/>
      <c r="BN747" s="4"/>
      <c r="BO747" s="7"/>
      <c r="BP747" s="7"/>
      <c r="BQ747" s="4"/>
      <c r="BR747" s="5"/>
      <c r="BS747" s="5"/>
      <c r="BT747" s="1"/>
      <c r="BU747" s="5"/>
      <c r="BV747" s="1"/>
      <c r="BW747" s="5"/>
      <c r="BX747" s="5"/>
      <c r="BY747" s="5"/>
      <c r="BZ747" s="1"/>
      <c r="CA747" s="5"/>
      <c r="CB747" s="1"/>
      <c r="CC747" s="5"/>
      <c r="CD747" s="5"/>
      <c r="CE747" s="5"/>
      <c r="CF747" s="1"/>
      <c r="CG747" s="5"/>
      <c r="CH747" s="1"/>
      <c r="CI747" s="5"/>
      <c r="CJ747" s="5"/>
      <c r="CK747" s="5"/>
      <c r="CL747" s="1"/>
      <c r="CM747" s="5"/>
      <c r="CN747" s="1"/>
      <c r="CO747" s="5"/>
      <c r="CP747" s="5"/>
      <c r="CQ747" s="5"/>
      <c r="CR747" s="1"/>
      <c r="CS747" s="5"/>
      <c r="CT747" s="1"/>
      <c r="CU747" s="5"/>
      <c r="CV747" s="5"/>
      <c r="CW747" s="5"/>
      <c r="CX747" s="1"/>
      <c r="CY747" s="5"/>
      <c r="CZ747" s="1"/>
      <c r="DA747" s="5"/>
      <c r="DB747" s="5"/>
      <c r="DC747" s="5"/>
      <c r="DD747" s="1"/>
      <c r="DE747" s="5"/>
      <c r="DF747" s="1"/>
      <c r="DG747" s="5"/>
      <c r="DH747" s="5"/>
      <c r="DI747" s="5"/>
      <c r="DJ747" s="1"/>
      <c r="DK747" s="5"/>
      <c r="DL747" s="1"/>
      <c r="DM747" s="5"/>
      <c r="DN747" s="5"/>
      <c r="DO747" s="5"/>
      <c r="DP747" s="1"/>
      <c r="DQ747" s="5"/>
      <c r="DR747" s="1"/>
      <c r="DS747" s="5"/>
      <c r="DT747" s="5"/>
      <c r="DU747" s="5"/>
      <c r="DV747" s="1"/>
      <c r="DW747" s="5"/>
      <c r="DX747" s="1"/>
      <c r="DY747" s="5"/>
      <c r="DZ747" s="5"/>
      <c r="EA747" s="5"/>
      <c r="EB747" s="1"/>
      <c r="EC747" s="5"/>
      <c r="ED747" s="1"/>
      <c r="EE747" s="5"/>
      <c r="EF747" s="5"/>
      <c r="EG747" s="5"/>
      <c r="EH747" s="1"/>
      <c r="EI747" s="5"/>
      <c r="EJ747" s="1"/>
      <c r="EK747" s="5"/>
      <c r="EL747" s="5"/>
      <c r="EM747" s="5"/>
      <c r="EN747" s="1"/>
      <c r="EO747" s="5"/>
      <c r="EP747" s="1"/>
      <c r="EQ747" s="5"/>
      <c r="ER747" s="5"/>
      <c r="ES747" s="5"/>
      <c r="ET747" s="1"/>
      <c r="EU747" s="5"/>
      <c r="EV747" s="1"/>
      <c r="EW747" s="5"/>
      <c r="EX747" s="5"/>
      <c r="EY747" s="5"/>
      <c r="EZ747" s="1"/>
      <c r="FA747" s="5"/>
      <c r="FB747" s="1"/>
      <c r="FC747" s="5"/>
      <c r="FD747" s="4"/>
      <c r="FE747" s="4"/>
      <c r="FF747" s="1"/>
      <c r="FG747" s="4"/>
      <c r="FH747" s="1"/>
      <c r="FI747" s="4"/>
      <c r="FJ747" s="4"/>
      <c r="FK747" s="4"/>
      <c r="FL747" s="1"/>
      <c r="FM747" s="4"/>
      <c r="FN747" s="1"/>
      <c r="FO747" s="4"/>
      <c r="FP747" s="4"/>
      <c r="FQ747" s="4"/>
      <c r="FR747" s="1"/>
      <c r="FS747" s="4"/>
      <c r="FT747" s="1"/>
      <c r="FU747" s="4"/>
      <c r="FV747" s="4"/>
      <c r="FW747" s="4"/>
      <c r="FX747" s="1"/>
      <c r="FY747" s="4"/>
      <c r="FZ747" s="1"/>
      <c r="GA747" s="4"/>
      <c r="GB747" s="4"/>
      <c r="GC747" s="4"/>
      <c r="GD747" s="1"/>
      <c r="GE747" s="4"/>
      <c r="GF747" s="1"/>
      <c r="GG747" s="4"/>
      <c r="GH747" s="4"/>
      <c r="GI747" s="4"/>
      <c r="GJ747" s="1"/>
      <c r="GK747" s="4"/>
      <c r="GL747" s="1"/>
      <c r="GM747" s="4"/>
      <c r="GN747" s="4"/>
      <c r="GO747" s="4"/>
      <c r="GP747" s="1"/>
      <c r="GQ747" s="4"/>
      <c r="GR747" s="1"/>
      <c r="GS747" s="4"/>
      <c r="GT747" s="4"/>
      <c r="GU747" s="4"/>
      <c r="GV747" s="1"/>
      <c r="GW747" s="4"/>
      <c r="GX747" s="1"/>
      <c r="GY747" s="4"/>
    </row>
    <row r="748" spans="1:207" s="8" customFormat="1" x14ac:dyDescent="0.25">
      <c r="A748" s="4"/>
      <c r="B748" s="4"/>
      <c r="C748" s="4"/>
      <c r="D748" s="30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6"/>
      <c r="BM748" s="5"/>
      <c r="BN748" s="4"/>
      <c r="BO748" s="7"/>
      <c r="BP748" s="7"/>
      <c r="BQ748" s="4"/>
      <c r="BR748" s="5"/>
      <c r="BS748" s="5"/>
      <c r="BT748" s="1"/>
      <c r="BU748" s="5"/>
      <c r="BV748" s="1"/>
      <c r="BW748" s="5"/>
      <c r="BX748" s="5"/>
      <c r="BY748" s="5"/>
      <c r="BZ748" s="1"/>
      <c r="CA748" s="5"/>
      <c r="CB748" s="1"/>
      <c r="CC748" s="5"/>
      <c r="CD748" s="5"/>
      <c r="CE748" s="5"/>
      <c r="CF748" s="1"/>
      <c r="CG748" s="5"/>
      <c r="CH748" s="1"/>
      <c r="CI748" s="5"/>
      <c r="CJ748" s="5"/>
      <c r="CK748" s="5"/>
      <c r="CL748" s="1"/>
      <c r="CM748" s="5"/>
      <c r="CN748" s="1"/>
      <c r="CO748" s="5"/>
      <c r="CP748" s="5"/>
      <c r="CQ748" s="5"/>
      <c r="CR748" s="1"/>
      <c r="CS748" s="5"/>
      <c r="CT748" s="1"/>
      <c r="CU748" s="5"/>
      <c r="CV748" s="5"/>
      <c r="CW748" s="5"/>
      <c r="CX748" s="1"/>
      <c r="CY748" s="5"/>
      <c r="CZ748" s="1"/>
      <c r="DA748" s="5"/>
      <c r="DB748" s="5"/>
      <c r="DC748" s="5"/>
      <c r="DD748" s="1"/>
      <c r="DE748" s="5"/>
      <c r="DF748" s="1"/>
      <c r="DG748" s="5"/>
      <c r="DH748" s="5"/>
      <c r="DI748" s="5"/>
      <c r="DJ748" s="1"/>
      <c r="DK748" s="5"/>
      <c r="DL748" s="1"/>
      <c r="DM748" s="5"/>
      <c r="DN748" s="5"/>
      <c r="DO748" s="5"/>
      <c r="DP748" s="1"/>
      <c r="DQ748" s="5"/>
      <c r="DR748" s="1"/>
      <c r="DS748" s="5"/>
      <c r="DT748" s="5"/>
      <c r="DU748" s="5"/>
      <c r="DV748" s="1"/>
      <c r="DW748" s="5"/>
      <c r="DX748" s="1"/>
      <c r="DY748" s="5"/>
      <c r="DZ748" s="5"/>
      <c r="EA748" s="5"/>
      <c r="EB748" s="1"/>
      <c r="EC748" s="5"/>
      <c r="ED748" s="1"/>
      <c r="EE748" s="5"/>
      <c r="EF748" s="5"/>
      <c r="EG748" s="5"/>
      <c r="EH748" s="1"/>
      <c r="EI748" s="5"/>
      <c r="EJ748" s="1"/>
      <c r="EK748" s="5"/>
      <c r="EL748" s="5"/>
      <c r="EM748" s="5"/>
      <c r="EN748" s="1"/>
      <c r="EO748" s="5"/>
      <c r="EP748" s="1"/>
      <c r="EQ748" s="5"/>
      <c r="ER748" s="5"/>
      <c r="ES748" s="5"/>
      <c r="ET748" s="1"/>
      <c r="EU748" s="5"/>
      <c r="EV748" s="1"/>
      <c r="EW748" s="5"/>
      <c r="EX748" s="5"/>
      <c r="EY748" s="5"/>
      <c r="EZ748" s="1"/>
      <c r="FA748" s="5"/>
      <c r="FB748" s="1"/>
      <c r="FC748" s="5"/>
      <c r="FD748" s="4"/>
      <c r="FE748" s="4"/>
      <c r="FF748" s="1"/>
      <c r="FG748" s="4"/>
      <c r="FH748" s="1"/>
      <c r="FI748" s="4"/>
      <c r="FJ748" s="4"/>
      <c r="FK748" s="4"/>
      <c r="FL748" s="1"/>
      <c r="FM748" s="4"/>
      <c r="FN748" s="1"/>
      <c r="FO748" s="4"/>
      <c r="FP748" s="4"/>
      <c r="FQ748" s="4"/>
      <c r="FR748" s="1"/>
      <c r="FS748" s="4"/>
      <c r="FT748" s="1"/>
      <c r="FU748" s="4"/>
      <c r="FV748" s="4"/>
      <c r="FW748" s="4"/>
      <c r="FX748" s="1"/>
      <c r="FY748" s="4"/>
      <c r="FZ748" s="1"/>
      <c r="GA748" s="4"/>
      <c r="GB748" s="4"/>
      <c r="GC748" s="4"/>
      <c r="GD748" s="1"/>
      <c r="GE748" s="4"/>
      <c r="GF748" s="1"/>
      <c r="GG748" s="4"/>
      <c r="GH748" s="4"/>
      <c r="GI748" s="4"/>
      <c r="GJ748" s="1"/>
      <c r="GK748" s="4"/>
      <c r="GL748" s="1"/>
      <c r="GM748" s="4"/>
      <c r="GN748" s="4"/>
      <c r="GO748" s="4"/>
      <c r="GP748" s="1"/>
      <c r="GQ748" s="4"/>
      <c r="GR748" s="1"/>
      <c r="GS748" s="4"/>
      <c r="GT748" s="4"/>
      <c r="GU748" s="4"/>
      <c r="GV748" s="1"/>
      <c r="GW748" s="4"/>
      <c r="GX748" s="1"/>
      <c r="GY748" s="4"/>
    </row>
    <row r="749" spans="1:207" s="8" customFormat="1" x14ac:dyDescent="0.25">
      <c r="A749" s="4"/>
      <c r="B749" s="4"/>
      <c r="C749" s="4"/>
      <c r="D749" s="30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6"/>
      <c r="BM749" s="5"/>
      <c r="BN749" s="4"/>
      <c r="BO749" s="7"/>
      <c r="BP749" s="7"/>
      <c r="BQ749" s="4"/>
      <c r="BR749" s="5"/>
      <c r="BS749" s="5"/>
      <c r="BT749" s="1"/>
      <c r="BU749" s="5"/>
      <c r="BV749" s="1"/>
      <c r="BW749" s="5"/>
      <c r="BX749" s="5"/>
      <c r="BY749" s="5"/>
      <c r="BZ749" s="1"/>
      <c r="CA749" s="5"/>
      <c r="CB749" s="1"/>
      <c r="CC749" s="5"/>
      <c r="CD749" s="5"/>
      <c r="CE749" s="5"/>
      <c r="CF749" s="1"/>
      <c r="CG749" s="5"/>
      <c r="CH749" s="1"/>
      <c r="CI749" s="5"/>
      <c r="CJ749" s="5"/>
      <c r="CK749" s="5"/>
      <c r="CL749" s="1"/>
      <c r="CM749" s="5"/>
      <c r="CN749" s="1"/>
      <c r="CO749" s="5"/>
      <c r="CP749" s="5"/>
      <c r="CQ749" s="5"/>
      <c r="CR749" s="1"/>
      <c r="CS749" s="5"/>
      <c r="CT749" s="1"/>
      <c r="CU749" s="5"/>
      <c r="CV749" s="5"/>
      <c r="CW749" s="5"/>
      <c r="CX749" s="1"/>
      <c r="CY749" s="5"/>
      <c r="CZ749" s="1"/>
      <c r="DA749" s="5"/>
      <c r="DB749" s="5"/>
      <c r="DC749" s="5"/>
      <c r="DD749" s="1"/>
      <c r="DE749" s="5"/>
      <c r="DF749" s="1"/>
      <c r="DG749" s="5"/>
      <c r="DH749" s="5"/>
      <c r="DI749" s="5"/>
      <c r="DJ749" s="1"/>
      <c r="DK749" s="5"/>
      <c r="DL749" s="1"/>
      <c r="DM749" s="5"/>
      <c r="DN749" s="5"/>
      <c r="DO749" s="5"/>
      <c r="DP749" s="1"/>
      <c r="DQ749" s="5"/>
      <c r="DR749" s="1"/>
      <c r="DS749" s="5"/>
      <c r="DT749" s="5"/>
      <c r="DU749" s="5"/>
      <c r="DV749" s="1"/>
      <c r="DW749" s="5"/>
      <c r="DX749" s="1"/>
      <c r="DY749" s="5"/>
      <c r="DZ749" s="5"/>
      <c r="EA749" s="5"/>
      <c r="EB749" s="1"/>
      <c r="EC749" s="5"/>
      <c r="ED749" s="1"/>
      <c r="EE749" s="5"/>
      <c r="EF749" s="5"/>
      <c r="EG749" s="5"/>
      <c r="EH749" s="1"/>
      <c r="EI749" s="5"/>
      <c r="EJ749" s="1"/>
      <c r="EK749" s="5"/>
      <c r="EL749" s="5"/>
      <c r="EM749" s="5"/>
      <c r="EN749" s="1"/>
      <c r="EO749" s="5"/>
      <c r="EP749" s="1"/>
      <c r="EQ749" s="5"/>
      <c r="ER749" s="5"/>
      <c r="ES749" s="5"/>
      <c r="ET749" s="1"/>
      <c r="EU749" s="5"/>
      <c r="EV749" s="1"/>
      <c r="EW749" s="5"/>
      <c r="EX749" s="5"/>
      <c r="EY749" s="5"/>
      <c r="EZ749" s="1"/>
      <c r="FA749" s="5"/>
      <c r="FB749" s="1"/>
      <c r="FC749" s="5"/>
      <c r="FD749" s="4"/>
      <c r="FE749" s="4"/>
      <c r="FF749" s="1"/>
      <c r="FG749" s="4"/>
      <c r="FH749" s="1"/>
      <c r="FI749" s="4"/>
      <c r="FJ749" s="4"/>
      <c r="FK749" s="4"/>
      <c r="FL749" s="1"/>
      <c r="FM749" s="4"/>
      <c r="FN749" s="1"/>
      <c r="FO749" s="4"/>
      <c r="FP749" s="4"/>
      <c r="FQ749" s="4"/>
      <c r="FR749" s="1"/>
      <c r="FS749" s="4"/>
      <c r="FT749" s="1"/>
      <c r="FU749" s="4"/>
      <c r="FV749" s="4"/>
      <c r="FW749" s="4"/>
      <c r="FX749" s="1"/>
      <c r="FY749" s="4"/>
      <c r="FZ749" s="1"/>
      <c r="GA749" s="4"/>
      <c r="GB749" s="4"/>
      <c r="GC749" s="4"/>
      <c r="GD749" s="1"/>
      <c r="GE749" s="4"/>
      <c r="GF749" s="1"/>
      <c r="GG749" s="4"/>
      <c r="GH749" s="4"/>
      <c r="GI749" s="4"/>
      <c r="GJ749" s="1"/>
      <c r="GK749" s="4"/>
      <c r="GL749" s="1"/>
      <c r="GM749" s="4"/>
      <c r="GN749" s="4"/>
      <c r="GO749" s="4"/>
      <c r="GP749" s="1"/>
      <c r="GQ749" s="4"/>
      <c r="GR749" s="1"/>
      <c r="GS749" s="4"/>
      <c r="GT749" s="4"/>
      <c r="GU749" s="4"/>
      <c r="GV749" s="1"/>
      <c r="GW749" s="4"/>
      <c r="GX749" s="1"/>
      <c r="GY749" s="4"/>
    </row>
    <row r="750" spans="1:207" s="8" customFormat="1" x14ac:dyDescent="0.25">
      <c r="A750" s="4"/>
      <c r="B750" s="4"/>
      <c r="C750" s="4"/>
      <c r="D750" s="30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6"/>
      <c r="BM750" s="5"/>
      <c r="BN750" s="4"/>
      <c r="BO750" s="7"/>
      <c r="BP750" s="7"/>
      <c r="BQ750" s="4"/>
      <c r="BR750" s="5"/>
      <c r="BS750" s="5"/>
      <c r="BT750" s="1"/>
      <c r="BU750" s="5"/>
      <c r="BV750" s="1"/>
      <c r="BW750" s="5"/>
      <c r="BX750" s="5"/>
      <c r="BY750" s="5"/>
      <c r="BZ750" s="1"/>
      <c r="CA750" s="5"/>
      <c r="CB750" s="1"/>
      <c r="CC750" s="5"/>
      <c r="CD750" s="5"/>
      <c r="CE750" s="5"/>
      <c r="CF750" s="1"/>
      <c r="CG750" s="5"/>
      <c r="CH750" s="1"/>
      <c r="CI750" s="5"/>
      <c r="CJ750" s="5"/>
      <c r="CK750" s="5"/>
      <c r="CL750" s="1"/>
      <c r="CM750" s="5"/>
      <c r="CN750" s="1"/>
      <c r="CO750" s="5"/>
      <c r="CP750" s="5"/>
      <c r="CQ750" s="5"/>
      <c r="CR750" s="1"/>
      <c r="CS750" s="5"/>
      <c r="CT750" s="1"/>
      <c r="CU750" s="5"/>
      <c r="CV750" s="5"/>
      <c r="CW750" s="5"/>
      <c r="CX750" s="1"/>
      <c r="CY750" s="5"/>
      <c r="CZ750" s="1"/>
      <c r="DA750" s="5"/>
      <c r="DB750" s="5"/>
      <c r="DC750" s="5"/>
      <c r="DD750" s="1"/>
      <c r="DE750" s="5"/>
      <c r="DF750" s="1"/>
      <c r="DG750" s="5"/>
      <c r="DH750" s="5"/>
      <c r="DI750" s="5"/>
      <c r="DJ750" s="1"/>
      <c r="DK750" s="5"/>
      <c r="DL750" s="1"/>
      <c r="DM750" s="5"/>
      <c r="DN750" s="5"/>
      <c r="DO750" s="5"/>
      <c r="DP750" s="1"/>
      <c r="DQ750" s="5"/>
      <c r="DR750" s="1"/>
      <c r="DS750" s="5"/>
      <c r="DT750" s="5"/>
      <c r="DU750" s="5"/>
      <c r="DV750" s="1"/>
      <c r="DW750" s="5"/>
      <c r="DX750" s="1"/>
      <c r="DY750" s="5"/>
      <c r="DZ750" s="5"/>
      <c r="EA750" s="5"/>
      <c r="EB750" s="1"/>
      <c r="EC750" s="5"/>
      <c r="ED750" s="1"/>
      <c r="EE750" s="5"/>
      <c r="EF750" s="5"/>
      <c r="EG750" s="5"/>
      <c r="EH750" s="1"/>
      <c r="EI750" s="5"/>
      <c r="EJ750" s="1"/>
      <c r="EK750" s="5"/>
      <c r="EL750" s="5"/>
      <c r="EM750" s="5"/>
      <c r="EN750" s="1"/>
      <c r="EO750" s="5"/>
      <c r="EP750" s="1"/>
      <c r="EQ750" s="5"/>
      <c r="ER750" s="5"/>
      <c r="ES750" s="5"/>
      <c r="ET750" s="1"/>
      <c r="EU750" s="5"/>
      <c r="EV750" s="1"/>
      <c r="EW750" s="5"/>
      <c r="EX750" s="5"/>
      <c r="EY750" s="5"/>
      <c r="EZ750" s="1"/>
      <c r="FA750" s="5"/>
      <c r="FB750" s="1"/>
      <c r="FC750" s="5"/>
      <c r="FD750" s="4"/>
      <c r="FE750" s="4"/>
      <c r="FF750" s="1"/>
      <c r="FG750" s="4"/>
      <c r="FH750" s="1"/>
      <c r="FI750" s="4"/>
      <c r="FJ750" s="4"/>
      <c r="FK750" s="4"/>
      <c r="FL750" s="1"/>
      <c r="FM750" s="4"/>
      <c r="FN750" s="1"/>
      <c r="FO750" s="4"/>
      <c r="FP750" s="4"/>
      <c r="FQ750" s="4"/>
      <c r="FR750" s="1"/>
      <c r="FS750" s="4"/>
      <c r="FT750" s="1"/>
      <c r="FU750" s="4"/>
      <c r="FV750" s="4"/>
      <c r="FW750" s="4"/>
      <c r="FX750" s="1"/>
      <c r="FY750" s="4"/>
      <c r="FZ750" s="1"/>
      <c r="GA750" s="4"/>
      <c r="GB750" s="4"/>
      <c r="GC750" s="4"/>
      <c r="GD750" s="1"/>
      <c r="GE750" s="4"/>
      <c r="GF750" s="1"/>
      <c r="GG750" s="4"/>
      <c r="GH750" s="4"/>
      <c r="GI750" s="4"/>
      <c r="GJ750" s="1"/>
      <c r="GK750" s="4"/>
      <c r="GL750" s="1"/>
      <c r="GM750" s="4"/>
      <c r="GN750" s="4"/>
      <c r="GO750" s="4"/>
      <c r="GP750" s="1"/>
      <c r="GQ750" s="4"/>
      <c r="GR750" s="1"/>
      <c r="GS750" s="4"/>
      <c r="GT750" s="4"/>
      <c r="GU750" s="4"/>
      <c r="GV750" s="1"/>
      <c r="GW750" s="4"/>
      <c r="GX750" s="1"/>
      <c r="GY750" s="4"/>
    </row>
    <row r="751" spans="1:207" s="8" customFormat="1" x14ac:dyDescent="0.25">
      <c r="A751" s="4"/>
      <c r="B751" s="4"/>
      <c r="C751" s="4"/>
      <c r="D751" s="30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6"/>
      <c r="BM751" s="5"/>
      <c r="BN751" s="4"/>
      <c r="BO751" s="7"/>
      <c r="BP751" s="7"/>
      <c r="BQ751" s="4"/>
      <c r="BR751" s="5"/>
      <c r="BS751" s="5"/>
      <c r="BT751" s="1"/>
      <c r="BU751" s="5"/>
      <c r="BV751" s="1"/>
      <c r="BW751" s="5"/>
      <c r="BX751" s="5"/>
      <c r="BY751" s="5"/>
      <c r="BZ751" s="1"/>
      <c r="CA751" s="5"/>
      <c r="CB751" s="1"/>
      <c r="CC751" s="5"/>
      <c r="CD751" s="5"/>
      <c r="CE751" s="5"/>
      <c r="CF751" s="1"/>
      <c r="CG751" s="5"/>
      <c r="CH751" s="1"/>
      <c r="CI751" s="5"/>
      <c r="CJ751" s="5"/>
      <c r="CK751" s="5"/>
      <c r="CL751" s="1"/>
      <c r="CM751" s="5"/>
      <c r="CN751" s="1"/>
      <c r="CO751" s="5"/>
      <c r="CP751" s="5"/>
      <c r="CQ751" s="5"/>
      <c r="CR751" s="1"/>
      <c r="CS751" s="5"/>
      <c r="CT751" s="1"/>
      <c r="CU751" s="5"/>
      <c r="CV751" s="5"/>
      <c r="CW751" s="5"/>
      <c r="CX751" s="1"/>
      <c r="CY751" s="5"/>
      <c r="CZ751" s="1"/>
      <c r="DA751" s="5"/>
      <c r="DB751" s="5"/>
      <c r="DC751" s="5"/>
      <c r="DD751" s="1"/>
      <c r="DE751" s="5"/>
      <c r="DF751" s="1"/>
      <c r="DG751" s="5"/>
      <c r="DH751" s="5"/>
      <c r="DI751" s="5"/>
      <c r="DJ751" s="1"/>
      <c r="DK751" s="5"/>
      <c r="DL751" s="1"/>
      <c r="DM751" s="5"/>
      <c r="DN751" s="5"/>
      <c r="DO751" s="5"/>
      <c r="DP751" s="1"/>
      <c r="DQ751" s="5"/>
      <c r="DR751" s="1"/>
      <c r="DS751" s="5"/>
      <c r="DT751" s="5"/>
      <c r="DU751" s="5"/>
      <c r="DV751" s="1"/>
      <c r="DW751" s="5"/>
      <c r="DX751" s="1"/>
      <c r="DY751" s="5"/>
      <c r="DZ751" s="5"/>
      <c r="EA751" s="5"/>
      <c r="EB751" s="1"/>
      <c r="EC751" s="5"/>
      <c r="ED751" s="1"/>
      <c r="EE751" s="5"/>
      <c r="EF751" s="5"/>
      <c r="EG751" s="5"/>
      <c r="EH751" s="1"/>
      <c r="EI751" s="5"/>
      <c r="EJ751" s="1"/>
      <c r="EK751" s="5"/>
      <c r="EL751" s="5"/>
      <c r="EM751" s="5"/>
      <c r="EN751" s="1"/>
      <c r="EO751" s="5"/>
      <c r="EP751" s="1"/>
      <c r="EQ751" s="5"/>
      <c r="ER751" s="5"/>
      <c r="ES751" s="5"/>
      <c r="ET751" s="1"/>
      <c r="EU751" s="5"/>
      <c r="EV751" s="1"/>
      <c r="EW751" s="5"/>
      <c r="EX751" s="5"/>
      <c r="EY751" s="5"/>
      <c r="EZ751" s="1"/>
      <c r="FA751" s="5"/>
      <c r="FB751" s="1"/>
      <c r="FC751" s="5"/>
      <c r="FD751" s="4"/>
      <c r="FE751" s="4"/>
      <c r="FF751" s="1"/>
      <c r="FG751" s="4"/>
      <c r="FH751" s="1"/>
      <c r="FI751" s="4"/>
      <c r="FJ751" s="4"/>
      <c r="FK751" s="4"/>
      <c r="FL751" s="1"/>
      <c r="FM751" s="4"/>
      <c r="FN751" s="1"/>
      <c r="FO751" s="4"/>
      <c r="FP751" s="4"/>
      <c r="FQ751" s="4"/>
      <c r="FR751" s="1"/>
      <c r="FS751" s="4"/>
      <c r="FT751" s="1"/>
      <c r="FU751" s="4"/>
      <c r="FV751" s="4"/>
      <c r="FW751" s="4"/>
      <c r="FX751" s="1"/>
      <c r="FY751" s="4"/>
      <c r="FZ751" s="1"/>
      <c r="GA751" s="4"/>
      <c r="GB751" s="4"/>
      <c r="GC751" s="4"/>
      <c r="GD751" s="1"/>
      <c r="GE751" s="4"/>
      <c r="GF751" s="1"/>
      <c r="GG751" s="4"/>
      <c r="GH751" s="4"/>
      <c r="GI751" s="4"/>
      <c r="GJ751" s="1"/>
      <c r="GK751" s="4"/>
      <c r="GL751" s="1"/>
      <c r="GM751" s="4"/>
      <c r="GN751" s="4"/>
      <c r="GO751" s="4"/>
      <c r="GP751" s="1"/>
      <c r="GQ751" s="4"/>
      <c r="GR751" s="1"/>
      <c r="GS751" s="4"/>
      <c r="GT751" s="4"/>
      <c r="GU751" s="4"/>
      <c r="GV751" s="1"/>
      <c r="GW751" s="4"/>
      <c r="GX751" s="1"/>
      <c r="GY751" s="4"/>
    </row>
    <row r="752" spans="1:207" s="8" customFormat="1" x14ac:dyDescent="0.25">
      <c r="A752" s="4"/>
      <c r="B752" s="4"/>
      <c r="C752" s="4"/>
      <c r="D752" s="30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6"/>
      <c r="BM752" s="5"/>
      <c r="BN752" s="4"/>
      <c r="BO752" s="7"/>
      <c r="BP752" s="7"/>
      <c r="BQ752" s="4"/>
      <c r="BR752" s="5"/>
      <c r="BS752" s="5"/>
      <c r="BT752" s="1"/>
      <c r="BU752" s="5"/>
      <c r="BV752" s="1"/>
      <c r="BW752" s="5"/>
      <c r="BX752" s="5"/>
      <c r="BY752" s="5"/>
      <c r="BZ752" s="1"/>
      <c r="CA752" s="5"/>
      <c r="CB752" s="1"/>
      <c r="CC752" s="5"/>
      <c r="CD752" s="5"/>
      <c r="CE752" s="5"/>
      <c r="CF752" s="1"/>
      <c r="CG752" s="5"/>
      <c r="CH752" s="1"/>
      <c r="CI752" s="5"/>
      <c r="CJ752" s="5"/>
      <c r="CK752" s="5"/>
      <c r="CL752" s="1"/>
      <c r="CM752" s="5"/>
      <c r="CN752" s="1"/>
      <c r="CO752" s="5"/>
      <c r="CP752" s="5"/>
      <c r="CQ752" s="5"/>
      <c r="CR752" s="1"/>
      <c r="CS752" s="5"/>
      <c r="CT752" s="1"/>
      <c r="CU752" s="5"/>
      <c r="CV752" s="5"/>
      <c r="CW752" s="5"/>
      <c r="CX752" s="1"/>
      <c r="CY752" s="5"/>
      <c r="CZ752" s="1"/>
      <c r="DA752" s="5"/>
      <c r="DB752" s="5"/>
      <c r="DC752" s="5"/>
      <c r="DD752" s="1"/>
      <c r="DE752" s="5"/>
      <c r="DF752" s="1"/>
      <c r="DG752" s="5"/>
      <c r="DH752" s="5"/>
      <c r="DI752" s="5"/>
      <c r="DJ752" s="1"/>
      <c r="DK752" s="5"/>
      <c r="DL752" s="1"/>
      <c r="DM752" s="5"/>
      <c r="DN752" s="5"/>
      <c r="DO752" s="5"/>
      <c r="DP752" s="1"/>
      <c r="DQ752" s="5"/>
      <c r="DR752" s="1"/>
      <c r="DS752" s="5"/>
      <c r="DT752" s="5"/>
      <c r="DU752" s="5"/>
      <c r="DV752" s="1"/>
      <c r="DW752" s="5"/>
      <c r="DX752" s="1"/>
      <c r="DY752" s="5"/>
      <c r="DZ752" s="5"/>
      <c r="EA752" s="5"/>
      <c r="EB752" s="1"/>
      <c r="EC752" s="5"/>
      <c r="ED752" s="1"/>
      <c r="EE752" s="5"/>
      <c r="EF752" s="5"/>
      <c r="EG752" s="5"/>
      <c r="EH752" s="1"/>
      <c r="EI752" s="5"/>
      <c r="EJ752" s="1"/>
      <c r="EK752" s="5"/>
      <c r="EL752" s="5"/>
      <c r="EM752" s="5"/>
      <c r="EN752" s="1"/>
      <c r="EO752" s="5"/>
      <c r="EP752" s="1"/>
      <c r="EQ752" s="5"/>
      <c r="ER752" s="5"/>
      <c r="ES752" s="5"/>
      <c r="ET752" s="1"/>
      <c r="EU752" s="5"/>
      <c r="EV752" s="1"/>
      <c r="EW752" s="5"/>
      <c r="EX752" s="5"/>
      <c r="EY752" s="5"/>
      <c r="EZ752" s="1"/>
      <c r="FA752" s="5"/>
      <c r="FB752" s="1"/>
      <c r="FC752" s="5"/>
      <c r="FD752" s="4"/>
      <c r="FE752" s="4"/>
      <c r="FF752" s="1"/>
      <c r="FG752" s="4"/>
      <c r="FH752" s="1"/>
      <c r="FI752" s="4"/>
      <c r="FJ752" s="4"/>
      <c r="FK752" s="4"/>
      <c r="FL752" s="1"/>
      <c r="FM752" s="4"/>
      <c r="FN752" s="1"/>
      <c r="FO752" s="4"/>
      <c r="FP752" s="4"/>
      <c r="FQ752" s="4"/>
      <c r="FR752" s="1"/>
      <c r="FS752" s="4"/>
      <c r="FT752" s="1"/>
      <c r="FU752" s="4"/>
      <c r="FV752" s="4"/>
      <c r="FW752" s="4"/>
      <c r="FX752" s="1"/>
      <c r="FY752" s="4"/>
      <c r="FZ752" s="1"/>
      <c r="GA752" s="4"/>
      <c r="GB752" s="4"/>
      <c r="GC752" s="4"/>
      <c r="GD752" s="1"/>
      <c r="GE752" s="4"/>
      <c r="GF752" s="1"/>
      <c r="GG752" s="4"/>
      <c r="GH752" s="4"/>
      <c r="GI752" s="4"/>
      <c r="GJ752" s="1"/>
      <c r="GK752" s="4"/>
      <c r="GL752" s="1"/>
      <c r="GM752" s="4"/>
      <c r="GN752" s="4"/>
      <c r="GO752" s="4"/>
      <c r="GP752" s="1"/>
      <c r="GQ752" s="4"/>
      <c r="GR752" s="1"/>
      <c r="GS752" s="4"/>
      <c r="GT752" s="4"/>
      <c r="GU752" s="4"/>
      <c r="GV752" s="1"/>
      <c r="GW752" s="4"/>
      <c r="GX752" s="1"/>
      <c r="GY752" s="4"/>
    </row>
    <row r="753" spans="1:207" s="8" customFormat="1" x14ac:dyDescent="0.25">
      <c r="A753" s="4"/>
      <c r="B753" s="4"/>
      <c r="C753" s="4"/>
      <c r="D753" s="30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6"/>
      <c r="BM753" s="5"/>
      <c r="BN753" s="4"/>
      <c r="BO753" s="7"/>
      <c r="BP753" s="7"/>
      <c r="BQ753" s="4"/>
      <c r="BR753" s="5"/>
      <c r="BS753" s="5"/>
      <c r="BT753" s="1"/>
      <c r="BU753" s="5"/>
      <c r="BV753" s="1"/>
      <c r="BW753" s="5"/>
      <c r="BX753" s="5"/>
      <c r="BY753" s="5"/>
      <c r="BZ753" s="1"/>
      <c r="CA753" s="5"/>
      <c r="CB753" s="1"/>
      <c r="CC753" s="5"/>
      <c r="CD753" s="5"/>
      <c r="CE753" s="5"/>
      <c r="CF753" s="1"/>
      <c r="CG753" s="5"/>
      <c r="CH753" s="1"/>
      <c r="CI753" s="5"/>
      <c r="CJ753" s="5"/>
      <c r="CK753" s="5"/>
      <c r="CL753" s="1"/>
      <c r="CM753" s="5"/>
      <c r="CN753" s="1"/>
      <c r="CO753" s="5"/>
      <c r="CP753" s="5"/>
      <c r="CQ753" s="5"/>
      <c r="CR753" s="1"/>
      <c r="CS753" s="5"/>
      <c r="CT753" s="1"/>
      <c r="CU753" s="5"/>
      <c r="CV753" s="5"/>
      <c r="CW753" s="5"/>
      <c r="CX753" s="1"/>
      <c r="CY753" s="5"/>
      <c r="CZ753" s="1"/>
      <c r="DA753" s="5"/>
      <c r="DB753" s="5"/>
      <c r="DC753" s="5"/>
      <c r="DD753" s="1"/>
      <c r="DE753" s="5"/>
      <c r="DF753" s="1"/>
      <c r="DG753" s="5"/>
      <c r="DH753" s="5"/>
      <c r="DI753" s="5"/>
      <c r="DJ753" s="1"/>
      <c r="DK753" s="5"/>
      <c r="DL753" s="1"/>
      <c r="DM753" s="5"/>
      <c r="DN753" s="5"/>
      <c r="DO753" s="5"/>
      <c r="DP753" s="1"/>
      <c r="DQ753" s="5"/>
      <c r="DR753" s="1"/>
      <c r="DS753" s="5"/>
      <c r="DT753" s="5"/>
      <c r="DU753" s="5"/>
      <c r="DV753" s="1"/>
      <c r="DW753" s="5"/>
      <c r="DX753" s="1"/>
      <c r="DY753" s="5"/>
      <c r="DZ753" s="5"/>
      <c r="EA753" s="5"/>
      <c r="EB753" s="1"/>
      <c r="EC753" s="5"/>
      <c r="ED753" s="1"/>
      <c r="EE753" s="5"/>
      <c r="EF753" s="5"/>
      <c r="EG753" s="5"/>
      <c r="EH753" s="1"/>
      <c r="EI753" s="5"/>
      <c r="EJ753" s="1"/>
      <c r="EK753" s="5"/>
      <c r="EL753" s="5"/>
      <c r="EM753" s="5"/>
      <c r="EN753" s="1"/>
      <c r="EO753" s="5"/>
      <c r="EP753" s="1"/>
      <c r="EQ753" s="5"/>
      <c r="ER753" s="5"/>
      <c r="ES753" s="5"/>
      <c r="ET753" s="1"/>
      <c r="EU753" s="5"/>
      <c r="EV753" s="1"/>
      <c r="EW753" s="5"/>
      <c r="EX753" s="5"/>
      <c r="EY753" s="5"/>
      <c r="EZ753" s="1"/>
      <c r="FA753" s="5"/>
      <c r="FB753" s="1"/>
      <c r="FC753" s="5"/>
      <c r="FD753" s="4"/>
      <c r="FE753" s="4"/>
      <c r="FF753" s="1"/>
      <c r="FG753" s="4"/>
      <c r="FH753" s="1"/>
      <c r="FI753" s="4"/>
      <c r="FJ753" s="4"/>
      <c r="FK753" s="4"/>
      <c r="FL753" s="1"/>
      <c r="FM753" s="4"/>
      <c r="FN753" s="1"/>
      <c r="FO753" s="4"/>
      <c r="FP753" s="4"/>
      <c r="FQ753" s="4"/>
      <c r="FR753" s="1"/>
      <c r="FS753" s="4"/>
      <c r="FT753" s="1"/>
      <c r="FU753" s="4"/>
      <c r="FV753" s="4"/>
      <c r="FW753" s="4"/>
      <c r="FX753" s="1"/>
      <c r="FY753" s="4"/>
      <c r="FZ753" s="1"/>
      <c r="GA753" s="4"/>
      <c r="GB753" s="4"/>
      <c r="GC753" s="4"/>
      <c r="GD753" s="1"/>
      <c r="GE753" s="4"/>
      <c r="GF753" s="1"/>
      <c r="GG753" s="4"/>
      <c r="GH753" s="4"/>
      <c r="GI753" s="4"/>
      <c r="GJ753" s="1"/>
      <c r="GK753" s="4"/>
      <c r="GL753" s="1"/>
      <c r="GM753" s="4"/>
      <c r="GN753" s="4"/>
      <c r="GO753" s="4"/>
      <c r="GP753" s="1"/>
      <c r="GQ753" s="4"/>
      <c r="GR753" s="1"/>
      <c r="GS753" s="4"/>
      <c r="GT753" s="4"/>
      <c r="GU753" s="4"/>
      <c r="GV753" s="1"/>
      <c r="GW753" s="4"/>
      <c r="GX753" s="1"/>
      <c r="GY753" s="4"/>
    </row>
    <row r="754" spans="1:207" s="8" customFormat="1" x14ac:dyDescent="0.25">
      <c r="A754" s="4"/>
      <c r="B754" s="4"/>
      <c r="C754" s="4"/>
      <c r="D754" s="30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6"/>
      <c r="BM754" s="5"/>
      <c r="BN754" s="4"/>
      <c r="BO754" s="7"/>
      <c r="BP754" s="7"/>
      <c r="BQ754" s="4"/>
      <c r="BR754" s="5"/>
      <c r="BS754" s="5"/>
      <c r="BT754" s="1"/>
      <c r="BU754" s="5"/>
      <c r="BV754" s="1"/>
      <c r="BW754" s="5"/>
      <c r="BX754" s="5"/>
      <c r="BY754" s="5"/>
      <c r="BZ754" s="1"/>
      <c r="CA754" s="5"/>
      <c r="CB754" s="1"/>
      <c r="CC754" s="5"/>
      <c r="CD754" s="5"/>
      <c r="CE754" s="5"/>
      <c r="CF754" s="1"/>
      <c r="CG754" s="5"/>
      <c r="CH754" s="1"/>
      <c r="CI754" s="5"/>
      <c r="CJ754" s="5"/>
      <c r="CK754" s="5"/>
      <c r="CL754" s="1"/>
      <c r="CM754" s="5"/>
      <c r="CN754" s="1"/>
      <c r="CO754" s="5"/>
      <c r="CP754" s="5"/>
      <c r="CQ754" s="5"/>
      <c r="CR754" s="1"/>
      <c r="CS754" s="5"/>
      <c r="CT754" s="1"/>
      <c r="CU754" s="5"/>
      <c r="CV754" s="5"/>
      <c r="CW754" s="5"/>
      <c r="CX754" s="1"/>
      <c r="CY754" s="5"/>
      <c r="CZ754" s="1"/>
      <c r="DA754" s="5"/>
      <c r="DB754" s="5"/>
      <c r="DC754" s="5"/>
      <c r="DD754" s="1"/>
      <c r="DE754" s="5"/>
      <c r="DF754" s="1"/>
      <c r="DG754" s="5"/>
      <c r="DH754" s="5"/>
      <c r="DI754" s="5"/>
      <c r="DJ754" s="1"/>
      <c r="DK754" s="5"/>
      <c r="DL754" s="1"/>
      <c r="DM754" s="5"/>
      <c r="DN754" s="5"/>
      <c r="DO754" s="5"/>
      <c r="DP754" s="1"/>
      <c r="DQ754" s="5"/>
      <c r="DR754" s="1"/>
      <c r="DS754" s="5"/>
      <c r="DT754" s="5"/>
      <c r="DU754" s="5"/>
      <c r="DV754" s="1"/>
      <c r="DW754" s="5"/>
      <c r="DX754" s="1"/>
      <c r="DY754" s="5"/>
      <c r="DZ754" s="5"/>
      <c r="EA754" s="5"/>
      <c r="EB754" s="1"/>
      <c r="EC754" s="5"/>
      <c r="ED754" s="1"/>
      <c r="EE754" s="5"/>
      <c r="EF754" s="5"/>
      <c r="EG754" s="5"/>
      <c r="EH754" s="1"/>
      <c r="EI754" s="5"/>
      <c r="EJ754" s="1"/>
      <c r="EK754" s="5"/>
      <c r="EL754" s="5"/>
      <c r="EM754" s="5"/>
      <c r="EN754" s="1"/>
      <c r="EO754" s="5"/>
      <c r="EP754" s="1"/>
      <c r="EQ754" s="5"/>
      <c r="ER754" s="5"/>
      <c r="ES754" s="5"/>
      <c r="ET754" s="1"/>
      <c r="EU754" s="5"/>
      <c r="EV754" s="1"/>
      <c r="EW754" s="5"/>
      <c r="EX754" s="5"/>
      <c r="EY754" s="5"/>
      <c r="EZ754" s="1"/>
      <c r="FA754" s="5"/>
      <c r="FB754" s="1"/>
      <c r="FC754" s="5"/>
      <c r="FD754" s="4"/>
      <c r="FE754" s="4"/>
      <c r="FF754" s="1"/>
      <c r="FG754" s="4"/>
      <c r="FH754" s="1"/>
      <c r="FI754" s="4"/>
      <c r="FJ754" s="4"/>
      <c r="FK754" s="4"/>
      <c r="FL754" s="1"/>
      <c r="FM754" s="4"/>
      <c r="FN754" s="1"/>
      <c r="FO754" s="4"/>
      <c r="FP754" s="4"/>
      <c r="FQ754" s="4"/>
      <c r="FR754" s="1"/>
      <c r="FS754" s="4"/>
      <c r="FT754" s="1"/>
      <c r="FU754" s="4"/>
      <c r="FV754" s="4"/>
      <c r="FW754" s="4"/>
      <c r="FX754" s="1"/>
      <c r="FY754" s="4"/>
      <c r="FZ754" s="1"/>
      <c r="GA754" s="4"/>
      <c r="GB754" s="4"/>
      <c r="GC754" s="4"/>
      <c r="GD754" s="1"/>
      <c r="GE754" s="4"/>
      <c r="GF754" s="1"/>
      <c r="GG754" s="4"/>
      <c r="GH754" s="4"/>
      <c r="GI754" s="4"/>
      <c r="GJ754" s="1"/>
      <c r="GK754" s="4"/>
      <c r="GL754" s="1"/>
      <c r="GM754" s="4"/>
      <c r="GN754" s="4"/>
      <c r="GO754" s="4"/>
      <c r="GP754" s="1"/>
      <c r="GQ754" s="4"/>
      <c r="GR754" s="1"/>
      <c r="GS754" s="4"/>
      <c r="GT754" s="4"/>
      <c r="GU754" s="4"/>
      <c r="GV754" s="1"/>
      <c r="GW754" s="4"/>
      <c r="GX754" s="1"/>
      <c r="GY754" s="4"/>
    </row>
    <row r="755" spans="1:207" s="8" customFormat="1" x14ac:dyDescent="0.25">
      <c r="A755" s="4"/>
      <c r="B755" s="4"/>
      <c r="C755" s="4"/>
      <c r="D755" s="30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6"/>
      <c r="BM755" s="5"/>
      <c r="BN755" s="4"/>
      <c r="BO755" s="7"/>
      <c r="BP755" s="7"/>
      <c r="BQ755" s="4"/>
      <c r="BR755" s="5"/>
      <c r="BS755" s="5"/>
      <c r="BT755" s="1"/>
      <c r="BU755" s="5"/>
      <c r="BV755" s="1"/>
      <c r="BW755" s="5"/>
      <c r="BX755" s="5"/>
      <c r="BY755" s="5"/>
      <c r="BZ755" s="1"/>
      <c r="CA755" s="5"/>
      <c r="CB755" s="1"/>
      <c r="CC755" s="5"/>
      <c r="CD755" s="5"/>
      <c r="CE755" s="5"/>
      <c r="CF755" s="1"/>
      <c r="CG755" s="5"/>
      <c r="CH755" s="1"/>
      <c r="CI755" s="5"/>
      <c r="CJ755" s="5"/>
      <c r="CK755" s="5"/>
      <c r="CL755" s="1"/>
      <c r="CM755" s="5"/>
      <c r="CN755" s="1"/>
      <c r="CO755" s="5"/>
      <c r="CP755" s="5"/>
      <c r="CQ755" s="5"/>
      <c r="CR755" s="1"/>
      <c r="CS755" s="5"/>
      <c r="CT755" s="1"/>
      <c r="CU755" s="5"/>
      <c r="CV755" s="5"/>
      <c r="CW755" s="5"/>
      <c r="CX755" s="1"/>
      <c r="CY755" s="5"/>
      <c r="CZ755" s="1"/>
      <c r="DA755" s="5"/>
      <c r="DB755" s="5"/>
      <c r="DC755" s="5"/>
      <c r="DD755" s="1"/>
      <c r="DE755" s="5"/>
      <c r="DF755" s="1"/>
      <c r="DG755" s="5"/>
      <c r="DH755" s="5"/>
      <c r="DI755" s="5"/>
      <c r="DJ755" s="1"/>
      <c r="DK755" s="5"/>
      <c r="DL755" s="1"/>
      <c r="DM755" s="5"/>
      <c r="DN755" s="5"/>
      <c r="DO755" s="5"/>
      <c r="DP755" s="1"/>
      <c r="DQ755" s="5"/>
      <c r="DR755" s="1"/>
      <c r="DS755" s="5"/>
      <c r="DT755" s="5"/>
      <c r="DU755" s="5"/>
      <c r="DV755" s="1"/>
      <c r="DW755" s="5"/>
      <c r="DX755" s="1"/>
      <c r="DY755" s="5"/>
      <c r="DZ755" s="5"/>
      <c r="EA755" s="5"/>
      <c r="EB755" s="1"/>
      <c r="EC755" s="5"/>
      <c r="ED755" s="1"/>
      <c r="EE755" s="5"/>
      <c r="EF755" s="5"/>
      <c r="EG755" s="5"/>
      <c r="EH755" s="1"/>
      <c r="EI755" s="5"/>
      <c r="EJ755" s="1"/>
      <c r="EK755" s="5"/>
      <c r="EL755" s="5"/>
      <c r="EM755" s="5"/>
      <c r="EN755" s="1"/>
      <c r="EO755" s="5"/>
      <c r="EP755" s="1"/>
      <c r="EQ755" s="5"/>
      <c r="ER755" s="5"/>
      <c r="ES755" s="5"/>
      <c r="ET755" s="1"/>
      <c r="EU755" s="5"/>
      <c r="EV755" s="1"/>
      <c r="EW755" s="5"/>
      <c r="EX755" s="5"/>
      <c r="EY755" s="5"/>
      <c r="EZ755" s="1"/>
      <c r="FA755" s="5"/>
      <c r="FB755" s="1"/>
      <c r="FC755" s="5"/>
      <c r="FD755" s="4"/>
      <c r="FE755" s="4"/>
      <c r="FF755" s="1"/>
      <c r="FG755" s="4"/>
      <c r="FH755" s="1"/>
      <c r="FI755" s="4"/>
      <c r="FJ755" s="4"/>
      <c r="FK755" s="4"/>
      <c r="FL755" s="1"/>
      <c r="FM755" s="4"/>
      <c r="FN755" s="1"/>
      <c r="FO755" s="4"/>
      <c r="FP755" s="4"/>
      <c r="FQ755" s="4"/>
      <c r="FR755" s="1"/>
      <c r="FS755" s="4"/>
      <c r="FT755" s="1"/>
      <c r="FU755" s="4"/>
      <c r="FV755" s="4"/>
      <c r="FW755" s="4"/>
      <c r="FX755" s="1"/>
      <c r="FY755" s="4"/>
      <c r="FZ755" s="1"/>
      <c r="GA755" s="4"/>
      <c r="GB755" s="4"/>
      <c r="GC755" s="4"/>
      <c r="GD755" s="1"/>
      <c r="GE755" s="4"/>
      <c r="GF755" s="1"/>
      <c r="GG755" s="4"/>
      <c r="GH755" s="4"/>
      <c r="GI755" s="4"/>
      <c r="GJ755" s="1"/>
      <c r="GK755" s="4"/>
      <c r="GL755" s="1"/>
      <c r="GM755" s="4"/>
      <c r="GN755" s="4"/>
      <c r="GO755" s="4"/>
      <c r="GP755" s="1"/>
      <c r="GQ755" s="4"/>
      <c r="GR755" s="1"/>
      <c r="GS755" s="4"/>
      <c r="GT755" s="4"/>
      <c r="GU755" s="4"/>
      <c r="GV755" s="1"/>
      <c r="GW755" s="4"/>
      <c r="GX755" s="1"/>
      <c r="GY755" s="4"/>
    </row>
    <row r="756" spans="1:207" s="8" customFormat="1" x14ac:dyDescent="0.25">
      <c r="A756" s="4"/>
      <c r="B756" s="4"/>
      <c r="C756" s="4"/>
      <c r="D756" s="30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6"/>
      <c r="BM756" s="5"/>
      <c r="BN756" s="4"/>
      <c r="BO756" s="7"/>
      <c r="BP756" s="7"/>
      <c r="BQ756" s="4"/>
      <c r="BR756" s="5"/>
      <c r="BS756" s="5"/>
      <c r="BT756" s="1"/>
      <c r="BU756" s="5"/>
      <c r="BV756" s="1"/>
      <c r="BW756" s="5"/>
      <c r="BX756" s="5"/>
      <c r="BY756" s="5"/>
      <c r="BZ756" s="1"/>
      <c r="CA756" s="5"/>
      <c r="CB756" s="1"/>
      <c r="CC756" s="5"/>
      <c r="CD756" s="5"/>
      <c r="CE756" s="5"/>
      <c r="CF756" s="1"/>
      <c r="CG756" s="5"/>
      <c r="CH756" s="1"/>
      <c r="CI756" s="5"/>
      <c r="CJ756" s="5"/>
      <c r="CK756" s="5"/>
      <c r="CL756" s="1"/>
      <c r="CM756" s="5"/>
      <c r="CN756" s="1"/>
      <c r="CO756" s="5"/>
      <c r="CP756" s="5"/>
      <c r="CQ756" s="5"/>
      <c r="CR756" s="1"/>
      <c r="CS756" s="5"/>
      <c r="CT756" s="1"/>
      <c r="CU756" s="5"/>
      <c r="CV756" s="5"/>
      <c r="CW756" s="5"/>
      <c r="CX756" s="1"/>
      <c r="CY756" s="5"/>
      <c r="CZ756" s="1"/>
      <c r="DA756" s="5"/>
      <c r="DB756" s="5"/>
      <c r="DC756" s="5"/>
      <c r="DD756" s="1"/>
      <c r="DE756" s="5"/>
      <c r="DF756" s="1"/>
      <c r="DG756" s="5"/>
      <c r="DH756" s="5"/>
      <c r="DI756" s="5"/>
      <c r="DJ756" s="1"/>
      <c r="DK756" s="5"/>
      <c r="DL756" s="1"/>
      <c r="DM756" s="5"/>
      <c r="DN756" s="5"/>
      <c r="DO756" s="5"/>
      <c r="DP756" s="1"/>
      <c r="DQ756" s="5"/>
      <c r="DR756" s="1"/>
      <c r="DS756" s="5"/>
      <c r="DT756" s="5"/>
      <c r="DU756" s="5"/>
      <c r="DV756" s="1"/>
      <c r="DW756" s="5"/>
      <c r="DX756" s="1"/>
      <c r="DY756" s="5"/>
      <c r="DZ756" s="5"/>
      <c r="EA756" s="5"/>
      <c r="EB756" s="1"/>
      <c r="EC756" s="5"/>
      <c r="ED756" s="1"/>
      <c r="EE756" s="5"/>
      <c r="EF756" s="5"/>
      <c r="EG756" s="5"/>
      <c r="EH756" s="1"/>
      <c r="EI756" s="5"/>
      <c r="EJ756" s="1"/>
      <c r="EK756" s="5"/>
      <c r="EL756" s="5"/>
      <c r="EM756" s="5"/>
      <c r="EN756" s="1"/>
      <c r="EO756" s="5"/>
      <c r="EP756" s="1"/>
      <c r="EQ756" s="5"/>
      <c r="ER756" s="5"/>
      <c r="ES756" s="5"/>
      <c r="ET756" s="1"/>
      <c r="EU756" s="5"/>
      <c r="EV756" s="1"/>
      <c r="EW756" s="5"/>
      <c r="EX756" s="5"/>
      <c r="EY756" s="5"/>
      <c r="EZ756" s="1"/>
      <c r="FA756" s="5"/>
      <c r="FB756" s="1"/>
      <c r="FC756" s="5"/>
      <c r="FD756" s="4"/>
      <c r="FE756" s="4"/>
      <c r="FF756" s="1"/>
      <c r="FG756" s="4"/>
      <c r="FH756" s="1"/>
      <c r="FI756" s="4"/>
      <c r="FJ756" s="4"/>
      <c r="FK756" s="4"/>
      <c r="FL756" s="1"/>
      <c r="FM756" s="4"/>
      <c r="FN756" s="1"/>
      <c r="FO756" s="4"/>
      <c r="FP756" s="4"/>
      <c r="FQ756" s="4"/>
      <c r="FR756" s="1"/>
      <c r="FS756" s="4"/>
      <c r="FT756" s="1"/>
      <c r="FU756" s="4"/>
      <c r="FV756" s="4"/>
      <c r="FW756" s="4"/>
      <c r="FX756" s="1"/>
      <c r="FY756" s="4"/>
      <c r="FZ756" s="1"/>
      <c r="GA756" s="4"/>
      <c r="GB756" s="4"/>
      <c r="GC756" s="4"/>
      <c r="GD756" s="1"/>
      <c r="GE756" s="4"/>
      <c r="GF756" s="1"/>
      <c r="GG756" s="4"/>
      <c r="GH756" s="4"/>
      <c r="GI756" s="4"/>
      <c r="GJ756" s="1"/>
      <c r="GK756" s="4"/>
      <c r="GL756" s="1"/>
      <c r="GM756" s="4"/>
      <c r="GN756" s="4"/>
      <c r="GO756" s="4"/>
      <c r="GP756" s="1"/>
      <c r="GQ756" s="4"/>
      <c r="GR756" s="1"/>
      <c r="GS756" s="4"/>
      <c r="GT756" s="4"/>
      <c r="GU756" s="4"/>
      <c r="GV756" s="1"/>
      <c r="GW756" s="4"/>
      <c r="GX756" s="1"/>
      <c r="GY756" s="4"/>
    </row>
    <row r="757" spans="1:207" s="8" customFormat="1" x14ac:dyDescent="0.25">
      <c r="A757" s="4"/>
      <c r="B757" s="4"/>
      <c r="C757" s="4"/>
      <c r="D757" s="30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6"/>
      <c r="BM757" s="5"/>
      <c r="BN757" s="4"/>
      <c r="BO757" s="7"/>
      <c r="BP757" s="7"/>
      <c r="BQ757" s="4"/>
      <c r="BR757" s="5"/>
      <c r="BS757" s="5"/>
      <c r="BT757" s="1"/>
      <c r="BU757" s="5"/>
      <c r="BV757" s="1"/>
      <c r="BW757" s="5"/>
      <c r="BX757" s="5"/>
      <c r="BY757" s="5"/>
      <c r="BZ757" s="1"/>
      <c r="CA757" s="5"/>
      <c r="CB757" s="1"/>
      <c r="CC757" s="5"/>
      <c r="CD757" s="5"/>
      <c r="CE757" s="5"/>
      <c r="CF757" s="1"/>
      <c r="CG757" s="5"/>
      <c r="CH757" s="1"/>
      <c r="CI757" s="5"/>
      <c r="CJ757" s="5"/>
      <c r="CK757" s="5"/>
      <c r="CL757" s="1"/>
      <c r="CM757" s="5"/>
      <c r="CN757" s="1"/>
      <c r="CO757" s="5"/>
      <c r="CP757" s="5"/>
      <c r="CQ757" s="5"/>
      <c r="CR757" s="1"/>
      <c r="CS757" s="5"/>
      <c r="CT757" s="1"/>
      <c r="CU757" s="5"/>
      <c r="CV757" s="5"/>
      <c r="CW757" s="5"/>
      <c r="CX757" s="1"/>
      <c r="CY757" s="5"/>
      <c r="CZ757" s="1"/>
      <c r="DA757" s="5"/>
      <c r="DB757" s="5"/>
      <c r="DC757" s="5"/>
      <c r="DD757" s="1"/>
      <c r="DE757" s="5"/>
      <c r="DF757" s="1"/>
      <c r="DG757" s="5"/>
      <c r="DH757" s="5"/>
      <c r="DI757" s="5"/>
      <c r="DJ757" s="1"/>
      <c r="DK757" s="5"/>
      <c r="DL757" s="1"/>
      <c r="DM757" s="5"/>
      <c r="DN757" s="5"/>
      <c r="DO757" s="5"/>
      <c r="DP757" s="1"/>
      <c r="DQ757" s="5"/>
      <c r="DR757" s="1"/>
      <c r="DS757" s="5"/>
      <c r="DT757" s="5"/>
      <c r="DU757" s="5"/>
      <c r="DV757" s="1"/>
      <c r="DW757" s="5"/>
      <c r="DX757" s="1"/>
      <c r="DY757" s="5"/>
      <c r="DZ757" s="5"/>
      <c r="EA757" s="5"/>
      <c r="EB757" s="1"/>
      <c r="EC757" s="5"/>
      <c r="ED757" s="1"/>
      <c r="EE757" s="5"/>
      <c r="EF757" s="5"/>
      <c r="EG757" s="5"/>
      <c r="EH757" s="1"/>
      <c r="EI757" s="5"/>
      <c r="EJ757" s="1"/>
      <c r="EK757" s="5"/>
      <c r="EL757" s="5"/>
      <c r="EM757" s="5"/>
      <c r="EN757" s="1"/>
      <c r="EO757" s="5"/>
      <c r="EP757" s="1"/>
      <c r="EQ757" s="5"/>
      <c r="ER757" s="5"/>
      <c r="ES757" s="5"/>
      <c r="ET757" s="1"/>
      <c r="EU757" s="5"/>
      <c r="EV757" s="1"/>
      <c r="EW757" s="5"/>
      <c r="EX757" s="5"/>
      <c r="EY757" s="5"/>
      <c r="EZ757" s="1"/>
      <c r="FA757" s="5"/>
      <c r="FB757" s="1"/>
      <c r="FC757" s="5"/>
      <c r="FD757" s="4"/>
      <c r="FE757" s="4"/>
      <c r="FF757" s="1"/>
      <c r="FG757" s="4"/>
      <c r="FH757" s="1"/>
      <c r="FI757" s="4"/>
      <c r="FJ757" s="4"/>
      <c r="FK757" s="4"/>
      <c r="FL757" s="1"/>
      <c r="FM757" s="4"/>
      <c r="FN757" s="1"/>
      <c r="FO757" s="4"/>
      <c r="FP757" s="4"/>
      <c r="FQ757" s="4"/>
      <c r="FR757" s="1"/>
      <c r="FS757" s="4"/>
      <c r="FT757" s="1"/>
      <c r="FU757" s="4"/>
      <c r="FV757" s="4"/>
      <c r="FW757" s="4"/>
      <c r="FX757" s="1"/>
      <c r="FY757" s="4"/>
      <c r="FZ757" s="1"/>
      <c r="GA757" s="4"/>
      <c r="GB757" s="4"/>
      <c r="GC757" s="4"/>
      <c r="GD757" s="1"/>
      <c r="GE757" s="4"/>
      <c r="GF757" s="1"/>
      <c r="GG757" s="4"/>
      <c r="GH757" s="4"/>
      <c r="GI757" s="4"/>
      <c r="GJ757" s="1"/>
      <c r="GK757" s="4"/>
      <c r="GL757" s="1"/>
      <c r="GM757" s="4"/>
      <c r="GN757" s="4"/>
      <c r="GO757" s="4"/>
      <c r="GP757" s="1"/>
      <c r="GQ757" s="4"/>
      <c r="GR757" s="1"/>
      <c r="GS757" s="4"/>
      <c r="GT757" s="4"/>
      <c r="GU757" s="4"/>
      <c r="GV757" s="1"/>
      <c r="GW757" s="4"/>
      <c r="GX757" s="1"/>
      <c r="GY757" s="4"/>
    </row>
    <row r="758" spans="1:207" s="8" customFormat="1" x14ac:dyDescent="0.25">
      <c r="A758" s="4"/>
      <c r="B758" s="4"/>
      <c r="C758" s="4"/>
      <c r="D758" s="30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6"/>
      <c r="BM758" s="5"/>
      <c r="BN758" s="4"/>
      <c r="BO758" s="7"/>
      <c r="BP758" s="7"/>
      <c r="BQ758" s="4"/>
      <c r="BR758" s="5"/>
      <c r="BS758" s="5"/>
      <c r="BT758" s="1"/>
      <c r="BU758" s="5"/>
      <c r="BV758" s="1"/>
      <c r="BW758" s="5"/>
      <c r="BX758" s="5"/>
      <c r="BY758" s="5"/>
      <c r="BZ758" s="1"/>
      <c r="CA758" s="5"/>
      <c r="CB758" s="1"/>
      <c r="CC758" s="5"/>
      <c r="CD758" s="5"/>
      <c r="CE758" s="5"/>
      <c r="CF758" s="1"/>
      <c r="CG758" s="5"/>
      <c r="CH758" s="1"/>
      <c r="CI758" s="5"/>
      <c r="CJ758" s="5"/>
      <c r="CK758" s="5"/>
      <c r="CL758" s="1"/>
      <c r="CM758" s="5"/>
      <c r="CN758" s="1"/>
      <c r="CO758" s="5"/>
      <c r="CP758" s="5"/>
      <c r="CQ758" s="5"/>
      <c r="CR758" s="1"/>
      <c r="CS758" s="5"/>
      <c r="CT758" s="1"/>
      <c r="CU758" s="5"/>
      <c r="CV758" s="5"/>
      <c r="CW758" s="5"/>
      <c r="CX758" s="1"/>
      <c r="CY758" s="5"/>
      <c r="CZ758" s="1"/>
      <c r="DA758" s="5"/>
      <c r="DB758" s="5"/>
      <c r="DC758" s="5"/>
      <c r="DD758" s="1"/>
      <c r="DE758" s="5"/>
      <c r="DF758" s="1"/>
      <c r="DG758" s="5"/>
      <c r="DH758" s="5"/>
      <c r="DI758" s="5"/>
      <c r="DJ758" s="1"/>
      <c r="DK758" s="5"/>
      <c r="DL758" s="1"/>
      <c r="DM758" s="5"/>
      <c r="DN758" s="5"/>
      <c r="DO758" s="5"/>
      <c r="DP758" s="1"/>
      <c r="DQ758" s="5"/>
      <c r="DR758" s="1"/>
      <c r="DS758" s="5"/>
      <c r="DT758" s="5"/>
      <c r="DU758" s="5"/>
      <c r="DV758" s="1"/>
      <c r="DW758" s="5"/>
      <c r="DX758" s="1"/>
      <c r="DY758" s="5"/>
      <c r="DZ758" s="5"/>
      <c r="EA758" s="5"/>
      <c r="EB758" s="1"/>
      <c r="EC758" s="5"/>
      <c r="ED758" s="1"/>
      <c r="EE758" s="5"/>
      <c r="EF758" s="5"/>
      <c r="EG758" s="5"/>
      <c r="EH758" s="1"/>
      <c r="EI758" s="5"/>
      <c r="EJ758" s="1"/>
      <c r="EK758" s="5"/>
      <c r="EL758" s="5"/>
      <c r="EM758" s="5"/>
      <c r="EN758" s="1"/>
      <c r="EO758" s="5"/>
      <c r="EP758" s="1"/>
      <c r="EQ758" s="5"/>
      <c r="ER758" s="5"/>
      <c r="ES758" s="5"/>
      <c r="ET758" s="1"/>
      <c r="EU758" s="5"/>
      <c r="EV758" s="1"/>
      <c r="EW758" s="5"/>
      <c r="EX758" s="5"/>
      <c r="EY758" s="5"/>
      <c r="EZ758" s="1"/>
      <c r="FA758" s="5"/>
      <c r="FB758" s="1"/>
      <c r="FC758" s="5"/>
      <c r="FD758" s="4"/>
      <c r="FE758" s="4"/>
      <c r="FF758" s="1"/>
      <c r="FG758" s="4"/>
      <c r="FH758" s="1"/>
      <c r="FI758" s="4"/>
      <c r="FJ758" s="4"/>
      <c r="FK758" s="4"/>
      <c r="FL758" s="1"/>
      <c r="FM758" s="4"/>
      <c r="FN758" s="1"/>
      <c r="FO758" s="4"/>
      <c r="FP758" s="4"/>
      <c r="FQ758" s="4"/>
      <c r="FR758" s="1"/>
      <c r="FS758" s="4"/>
      <c r="FT758" s="1"/>
      <c r="FU758" s="4"/>
      <c r="FV758" s="4"/>
      <c r="FW758" s="4"/>
      <c r="FX758" s="1"/>
      <c r="FY758" s="4"/>
      <c r="FZ758" s="1"/>
      <c r="GA758" s="4"/>
      <c r="GB758" s="4"/>
      <c r="GC758" s="4"/>
      <c r="GD758" s="1"/>
      <c r="GE758" s="4"/>
      <c r="GF758" s="1"/>
      <c r="GG758" s="4"/>
      <c r="GH758" s="4"/>
      <c r="GI758" s="4"/>
      <c r="GJ758" s="1"/>
      <c r="GK758" s="4"/>
      <c r="GL758" s="1"/>
      <c r="GM758" s="4"/>
      <c r="GN758" s="4"/>
      <c r="GO758" s="4"/>
      <c r="GP758" s="1"/>
      <c r="GQ758" s="4"/>
      <c r="GR758" s="1"/>
      <c r="GS758" s="4"/>
      <c r="GT758" s="4"/>
      <c r="GU758" s="4"/>
      <c r="GV758" s="1"/>
      <c r="GW758" s="4"/>
      <c r="GX758" s="1"/>
      <c r="GY758" s="4"/>
    </row>
    <row r="759" spans="1:207" s="8" customFormat="1" x14ac:dyDescent="0.25">
      <c r="A759" s="4"/>
      <c r="B759" s="4"/>
      <c r="C759" s="4"/>
      <c r="D759" s="30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6"/>
      <c r="BM759" s="5"/>
      <c r="BN759" s="4"/>
      <c r="BO759" s="7"/>
      <c r="BP759" s="7"/>
      <c r="BQ759" s="4"/>
      <c r="BR759" s="5"/>
      <c r="BS759" s="5"/>
      <c r="BT759" s="1"/>
      <c r="BU759" s="5"/>
      <c r="BV759" s="1"/>
      <c r="BW759" s="5"/>
      <c r="BX759" s="5"/>
      <c r="BY759" s="5"/>
      <c r="BZ759" s="1"/>
      <c r="CA759" s="5"/>
      <c r="CB759" s="1"/>
      <c r="CC759" s="5"/>
      <c r="CD759" s="5"/>
      <c r="CE759" s="5"/>
      <c r="CF759" s="1"/>
      <c r="CG759" s="5"/>
      <c r="CH759" s="1"/>
      <c r="CI759" s="5"/>
      <c r="CJ759" s="5"/>
      <c r="CK759" s="5"/>
      <c r="CL759" s="1"/>
      <c r="CM759" s="5"/>
      <c r="CN759" s="1"/>
      <c r="CO759" s="5"/>
      <c r="CP759" s="5"/>
      <c r="CQ759" s="5"/>
      <c r="CR759" s="1"/>
      <c r="CS759" s="5"/>
      <c r="CT759" s="1"/>
      <c r="CU759" s="5"/>
      <c r="CV759" s="5"/>
      <c r="CW759" s="5"/>
      <c r="CX759" s="1"/>
      <c r="CY759" s="5"/>
      <c r="CZ759" s="1"/>
      <c r="DA759" s="5"/>
      <c r="DB759" s="5"/>
      <c r="DC759" s="5"/>
      <c r="DD759" s="1"/>
      <c r="DE759" s="5"/>
      <c r="DF759" s="1"/>
      <c r="DG759" s="5"/>
      <c r="DH759" s="5"/>
      <c r="DI759" s="5"/>
      <c r="DJ759" s="1"/>
      <c r="DK759" s="5"/>
      <c r="DL759" s="1"/>
      <c r="DM759" s="5"/>
      <c r="DN759" s="5"/>
      <c r="DO759" s="5"/>
      <c r="DP759" s="1"/>
      <c r="DQ759" s="5"/>
      <c r="DR759" s="1"/>
      <c r="DS759" s="5"/>
      <c r="DT759" s="5"/>
      <c r="DU759" s="5"/>
      <c r="DV759" s="1"/>
      <c r="DW759" s="5"/>
      <c r="DX759" s="1"/>
      <c r="DY759" s="5"/>
      <c r="DZ759" s="5"/>
      <c r="EA759" s="5"/>
      <c r="EB759" s="1"/>
      <c r="EC759" s="5"/>
      <c r="ED759" s="1"/>
      <c r="EE759" s="5"/>
      <c r="EF759" s="5"/>
      <c r="EG759" s="5"/>
      <c r="EH759" s="1"/>
      <c r="EI759" s="5"/>
      <c r="EJ759" s="1"/>
      <c r="EK759" s="5"/>
      <c r="EL759" s="5"/>
      <c r="EM759" s="5"/>
      <c r="EN759" s="1"/>
      <c r="EO759" s="5"/>
      <c r="EP759" s="1"/>
      <c r="EQ759" s="5"/>
      <c r="ER759" s="5"/>
      <c r="ES759" s="5"/>
      <c r="ET759" s="1"/>
      <c r="EU759" s="5"/>
      <c r="EV759" s="1"/>
      <c r="EW759" s="5"/>
      <c r="EX759" s="5"/>
      <c r="EY759" s="5"/>
      <c r="EZ759" s="1"/>
      <c r="FA759" s="5"/>
      <c r="FB759" s="1"/>
      <c r="FC759" s="5"/>
      <c r="FD759" s="4"/>
      <c r="FE759" s="4"/>
      <c r="FF759" s="1"/>
      <c r="FG759" s="4"/>
      <c r="FH759" s="1"/>
      <c r="FI759" s="4"/>
      <c r="FJ759" s="4"/>
      <c r="FK759" s="4"/>
      <c r="FL759" s="1"/>
      <c r="FM759" s="4"/>
      <c r="FN759" s="1"/>
      <c r="FO759" s="4"/>
      <c r="FP759" s="4"/>
      <c r="FQ759" s="4"/>
      <c r="FR759" s="1"/>
      <c r="FS759" s="4"/>
      <c r="FT759" s="1"/>
      <c r="FU759" s="4"/>
      <c r="FV759" s="4"/>
      <c r="FW759" s="4"/>
      <c r="FX759" s="1"/>
      <c r="FY759" s="4"/>
      <c r="FZ759" s="1"/>
      <c r="GA759" s="4"/>
      <c r="GB759" s="4"/>
      <c r="GC759" s="4"/>
      <c r="GD759" s="1"/>
      <c r="GE759" s="4"/>
      <c r="GF759" s="1"/>
      <c r="GG759" s="4"/>
      <c r="GH759" s="4"/>
      <c r="GI759" s="4"/>
      <c r="GJ759" s="1"/>
      <c r="GK759" s="4"/>
      <c r="GL759" s="1"/>
      <c r="GM759" s="4"/>
      <c r="GN759" s="4"/>
      <c r="GO759" s="4"/>
      <c r="GP759" s="1"/>
      <c r="GQ759" s="4"/>
      <c r="GR759" s="1"/>
      <c r="GS759" s="4"/>
      <c r="GT759" s="4"/>
      <c r="GU759" s="4"/>
      <c r="GV759" s="1"/>
      <c r="GW759" s="4"/>
      <c r="GX759" s="1"/>
      <c r="GY759" s="4"/>
    </row>
    <row r="760" spans="1:207" s="8" customFormat="1" x14ac:dyDescent="0.25">
      <c r="A760" s="4"/>
      <c r="B760" s="4"/>
      <c r="C760" s="4"/>
      <c r="D760" s="30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6"/>
      <c r="BM760" s="5"/>
      <c r="BN760" s="4"/>
      <c r="BO760" s="7"/>
      <c r="BP760" s="7"/>
      <c r="BQ760" s="4"/>
      <c r="BR760" s="5"/>
      <c r="BS760" s="5"/>
      <c r="BT760" s="1"/>
      <c r="BU760" s="5"/>
      <c r="BV760" s="1"/>
      <c r="BW760" s="5"/>
      <c r="BX760" s="5"/>
      <c r="BY760" s="5"/>
      <c r="BZ760" s="1"/>
      <c r="CA760" s="5"/>
      <c r="CB760" s="1"/>
      <c r="CC760" s="5"/>
      <c r="CD760" s="5"/>
      <c r="CE760" s="5"/>
      <c r="CF760" s="1"/>
      <c r="CG760" s="5"/>
      <c r="CH760" s="1"/>
      <c r="CI760" s="5"/>
      <c r="CJ760" s="5"/>
      <c r="CK760" s="5"/>
      <c r="CL760" s="1"/>
      <c r="CM760" s="5"/>
      <c r="CN760" s="1"/>
      <c r="CO760" s="5"/>
      <c r="CP760" s="5"/>
      <c r="CQ760" s="5"/>
      <c r="CR760" s="1"/>
      <c r="CS760" s="5"/>
      <c r="CT760" s="1"/>
      <c r="CU760" s="5"/>
      <c r="CV760" s="5"/>
      <c r="CW760" s="5"/>
      <c r="CX760" s="1"/>
      <c r="CY760" s="5"/>
      <c r="CZ760" s="1"/>
      <c r="DA760" s="5"/>
      <c r="DB760" s="5"/>
      <c r="DC760" s="5"/>
      <c r="DD760" s="1"/>
      <c r="DE760" s="5"/>
      <c r="DF760" s="1"/>
      <c r="DG760" s="5"/>
      <c r="DH760" s="5"/>
      <c r="DI760" s="5"/>
      <c r="DJ760" s="1"/>
      <c r="DK760" s="5"/>
      <c r="DL760" s="1"/>
      <c r="DM760" s="5"/>
      <c r="DN760" s="5"/>
      <c r="DO760" s="5"/>
      <c r="DP760" s="1"/>
      <c r="DQ760" s="5"/>
      <c r="DR760" s="1"/>
      <c r="DS760" s="5"/>
      <c r="DT760" s="5"/>
      <c r="DU760" s="5"/>
      <c r="DV760" s="1"/>
      <c r="DW760" s="5"/>
      <c r="DX760" s="1"/>
      <c r="DY760" s="5"/>
      <c r="DZ760" s="5"/>
      <c r="EA760" s="5"/>
      <c r="EB760" s="1"/>
      <c r="EC760" s="5"/>
      <c r="ED760" s="1"/>
      <c r="EE760" s="5"/>
      <c r="EF760" s="5"/>
      <c r="EG760" s="5"/>
      <c r="EH760" s="1"/>
      <c r="EI760" s="5"/>
      <c r="EJ760" s="1"/>
      <c r="EK760" s="5"/>
      <c r="EL760" s="5"/>
      <c r="EM760" s="5"/>
      <c r="EN760" s="1"/>
      <c r="EO760" s="5"/>
      <c r="EP760" s="1"/>
      <c r="EQ760" s="5"/>
      <c r="ER760" s="5"/>
      <c r="ES760" s="5"/>
      <c r="ET760" s="1"/>
      <c r="EU760" s="5"/>
      <c r="EV760" s="1"/>
      <c r="EW760" s="5"/>
      <c r="EX760" s="5"/>
      <c r="EY760" s="5"/>
      <c r="EZ760" s="1"/>
      <c r="FA760" s="5"/>
      <c r="FB760" s="1"/>
      <c r="FC760" s="5"/>
      <c r="FD760" s="4"/>
      <c r="FE760" s="4"/>
      <c r="FF760" s="1"/>
      <c r="FG760" s="4"/>
      <c r="FH760" s="1"/>
      <c r="FI760" s="4"/>
      <c r="FJ760" s="4"/>
      <c r="FK760" s="4"/>
      <c r="FL760" s="1"/>
      <c r="FM760" s="4"/>
      <c r="FN760" s="1"/>
      <c r="FO760" s="4"/>
      <c r="FP760" s="4"/>
      <c r="FQ760" s="4"/>
      <c r="FR760" s="1"/>
      <c r="FS760" s="4"/>
      <c r="FT760" s="1"/>
      <c r="FU760" s="4"/>
      <c r="FV760" s="4"/>
      <c r="FW760" s="4"/>
      <c r="FX760" s="1"/>
      <c r="FY760" s="4"/>
      <c r="FZ760" s="1"/>
      <c r="GA760" s="4"/>
      <c r="GB760" s="4"/>
      <c r="GC760" s="4"/>
      <c r="GD760" s="1"/>
      <c r="GE760" s="4"/>
      <c r="GF760" s="1"/>
      <c r="GG760" s="4"/>
      <c r="GH760" s="4"/>
      <c r="GI760" s="4"/>
      <c r="GJ760" s="1"/>
      <c r="GK760" s="4"/>
      <c r="GL760" s="1"/>
      <c r="GM760" s="4"/>
      <c r="GN760" s="4"/>
      <c r="GO760" s="4"/>
      <c r="GP760" s="1"/>
      <c r="GQ760" s="4"/>
      <c r="GR760" s="1"/>
      <c r="GS760" s="4"/>
      <c r="GT760" s="4"/>
      <c r="GU760" s="4"/>
      <c r="GV760" s="1"/>
      <c r="GW760" s="4"/>
      <c r="GX760" s="1"/>
      <c r="GY760" s="4"/>
    </row>
    <row r="761" spans="1:207" s="8" customFormat="1" x14ac:dyDescent="0.25">
      <c r="A761" s="4"/>
      <c r="B761" s="4"/>
      <c r="C761" s="4"/>
      <c r="D761" s="30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6"/>
      <c r="BM761" s="5"/>
      <c r="BN761" s="4"/>
      <c r="BO761" s="7"/>
      <c r="BP761" s="7"/>
      <c r="BQ761" s="4"/>
      <c r="BR761" s="5"/>
      <c r="BS761" s="5"/>
      <c r="BT761" s="1"/>
      <c r="BU761" s="5"/>
      <c r="BV761" s="1"/>
      <c r="BW761" s="5"/>
      <c r="BX761" s="5"/>
      <c r="BY761" s="5"/>
      <c r="BZ761" s="1"/>
      <c r="CA761" s="5"/>
      <c r="CB761" s="1"/>
      <c r="CC761" s="5"/>
      <c r="CD761" s="5"/>
      <c r="CE761" s="5"/>
      <c r="CF761" s="1"/>
      <c r="CG761" s="5"/>
      <c r="CH761" s="1"/>
      <c r="CI761" s="5"/>
      <c r="CJ761" s="5"/>
      <c r="CK761" s="5"/>
      <c r="CL761" s="1"/>
      <c r="CM761" s="5"/>
      <c r="CN761" s="1"/>
      <c r="CO761" s="5"/>
      <c r="CP761" s="5"/>
      <c r="CQ761" s="5"/>
      <c r="CR761" s="1"/>
      <c r="CS761" s="5"/>
      <c r="CT761" s="1"/>
      <c r="CU761" s="5"/>
      <c r="CV761" s="5"/>
      <c r="CW761" s="5"/>
      <c r="CX761" s="1"/>
      <c r="CY761" s="5"/>
      <c r="CZ761" s="1"/>
      <c r="DA761" s="5"/>
      <c r="DB761" s="5"/>
      <c r="DC761" s="5"/>
      <c r="DD761" s="1"/>
      <c r="DE761" s="5"/>
      <c r="DF761" s="1"/>
      <c r="DG761" s="5"/>
      <c r="DH761" s="5"/>
      <c r="DI761" s="5"/>
      <c r="DJ761" s="1"/>
      <c r="DK761" s="5"/>
      <c r="DL761" s="1"/>
      <c r="DM761" s="5"/>
      <c r="DN761" s="5"/>
      <c r="DO761" s="5"/>
      <c r="DP761" s="1"/>
      <c r="DQ761" s="5"/>
      <c r="DR761" s="1"/>
      <c r="DS761" s="5"/>
      <c r="DT761" s="5"/>
      <c r="DU761" s="5"/>
      <c r="DV761" s="1"/>
      <c r="DW761" s="5"/>
      <c r="DX761" s="1"/>
      <c r="DY761" s="5"/>
      <c r="DZ761" s="5"/>
      <c r="EA761" s="5"/>
      <c r="EB761" s="1"/>
      <c r="EC761" s="5"/>
      <c r="ED761" s="1"/>
      <c r="EE761" s="5"/>
      <c r="EF761" s="5"/>
      <c r="EG761" s="5"/>
      <c r="EH761" s="1"/>
      <c r="EI761" s="5"/>
      <c r="EJ761" s="1"/>
      <c r="EK761" s="5"/>
      <c r="EL761" s="5"/>
      <c r="EM761" s="5"/>
      <c r="EN761" s="1"/>
      <c r="EO761" s="5"/>
      <c r="EP761" s="1"/>
      <c r="EQ761" s="5"/>
      <c r="ER761" s="5"/>
      <c r="ES761" s="5"/>
      <c r="ET761" s="1"/>
      <c r="EU761" s="5"/>
      <c r="EV761" s="1"/>
      <c r="EW761" s="5"/>
      <c r="EX761" s="5"/>
      <c r="EY761" s="5"/>
      <c r="EZ761" s="1"/>
      <c r="FA761" s="5"/>
      <c r="FB761" s="1"/>
      <c r="FC761" s="5"/>
      <c r="FD761" s="4"/>
      <c r="FE761" s="4"/>
      <c r="FF761" s="1"/>
      <c r="FG761" s="4"/>
      <c r="FH761" s="1"/>
      <c r="FI761" s="4"/>
      <c r="FJ761" s="4"/>
      <c r="FK761" s="4"/>
      <c r="FL761" s="1"/>
      <c r="FM761" s="4"/>
      <c r="FN761" s="1"/>
      <c r="FO761" s="4"/>
      <c r="FP761" s="4"/>
      <c r="FQ761" s="4"/>
      <c r="FR761" s="1"/>
      <c r="FS761" s="4"/>
      <c r="FT761" s="1"/>
      <c r="FU761" s="4"/>
      <c r="FV761" s="4"/>
      <c r="FW761" s="4"/>
      <c r="FX761" s="1"/>
      <c r="FY761" s="4"/>
      <c r="FZ761" s="1"/>
      <c r="GA761" s="4"/>
      <c r="GB761" s="4"/>
      <c r="GC761" s="4"/>
      <c r="GD761" s="1"/>
      <c r="GE761" s="4"/>
      <c r="GF761" s="1"/>
      <c r="GG761" s="4"/>
      <c r="GH761" s="4"/>
      <c r="GI761" s="4"/>
      <c r="GJ761" s="1"/>
      <c r="GK761" s="4"/>
      <c r="GL761" s="1"/>
      <c r="GM761" s="4"/>
      <c r="GN761" s="4"/>
      <c r="GO761" s="4"/>
      <c r="GP761" s="1"/>
      <c r="GQ761" s="4"/>
      <c r="GR761" s="1"/>
      <c r="GS761" s="4"/>
      <c r="GT761" s="4"/>
      <c r="GU761" s="4"/>
      <c r="GV761" s="1"/>
      <c r="GW761" s="4"/>
      <c r="GX761" s="1"/>
      <c r="GY761" s="4"/>
    </row>
    <row r="762" spans="1:207" s="8" customFormat="1" x14ac:dyDescent="0.25">
      <c r="A762" s="4"/>
      <c r="B762" s="4"/>
      <c r="C762" s="4"/>
      <c r="D762" s="30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6"/>
      <c r="BM762" s="5"/>
      <c r="BN762" s="4"/>
      <c r="BO762" s="7"/>
      <c r="BP762" s="7"/>
      <c r="BQ762" s="4"/>
      <c r="BR762" s="5"/>
      <c r="BS762" s="5"/>
      <c r="BT762" s="1"/>
      <c r="BU762" s="5"/>
      <c r="BV762" s="1"/>
      <c r="BW762" s="5"/>
      <c r="BX762" s="5"/>
      <c r="BY762" s="5"/>
      <c r="BZ762" s="1"/>
      <c r="CA762" s="5"/>
      <c r="CB762" s="1"/>
      <c r="CC762" s="5"/>
      <c r="CD762" s="5"/>
      <c r="CE762" s="5"/>
      <c r="CF762" s="1"/>
      <c r="CG762" s="5"/>
      <c r="CH762" s="1"/>
      <c r="CI762" s="5"/>
      <c r="CJ762" s="5"/>
      <c r="CK762" s="5"/>
      <c r="CL762" s="1"/>
      <c r="CM762" s="5"/>
      <c r="CN762" s="1"/>
      <c r="CO762" s="5"/>
      <c r="CP762" s="5"/>
      <c r="CQ762" s="5"/>
      <c r="CR762" s="1"/>
      <c r="CS762" s="5"/>
      <c r="CT762" s="1"/>
      <c r="CU762" s="5"/>
      <c r="CV762" s="5"/>
      <c r="CW762" s="5"/>
      <c r="CX762" s="1"/>
      <c r="CY762" s="5"/>
      <c r="CZ762" s="1"/>
      <c r="DA762" s="5"/>
      <c r="DB762" s="5"/>
      <c r="DC762" s="5"/>
      <c r="DD762" s="1"/>
      <c r="DE762" s="5"/>
      <c r="DF762" s="1"/>
      <c r="DG762" s="5"/>
      <c r="DH762" s="5"/>
      <c r="DI762" s="5"/>
      <c r="DJ762" s="1"/>
      <c r="DK762" s="5"/>
      <c r="DL762" s="1"/>
      <c r="DM762" s="5"/>
      <c r="DN762" s="5"/>
      <c r="DO762" s="5"/>
      <c r="DP762" s="1"/>
      <c r="DQ762" s="5"/>
      <c r="DR762" s="1"/>
      <c r="DS762" s="5"/>
      <c r="DT762" s="5"/>
      <c r="DU762" s="5"/>
      <c r="DV762" s="1"/>
      <c r="DW762" s="5"/>
      <c r="DX762" s="1"/>
      <c r="DY762" s="5"/>
      <c r="DZ762" s="5"/>
      <c r="EA762" s="5"/>
      <c r="EB762" s="1"/>
      <c r="EC762" s="5"/>
      <c r="ED762" s="1"/>
      <c r="EE762" s="5"/>
      <c r="EF762" s="5"/>
      <c r="EG762" s="5"/>
      <c r="EH762" s="1"/>
      <c r="EI762" s="5"/>
      <c r="EJ762" s="1"/>
      <c r="EK762" s="5"/>
      <c r="EL762" s="5"/>
      <c r="EM762" s="5"/>
      <c r="EN762" s="1"/>
      <c r="EO762" s="5"/>
      <c r="EP762" s="1"/>
      <c r="EQ762" s="5"/>
      <c r="ER762" s="5"/>
      <c r="ES762" s="5"/>
      <c r="ET762" s="1"/>
      <c r="EU762" s="5"/>
      <c r="EV762" s="1"/>
      <c r="EW762" s="5"/>
      <c r="EX762" s="5"/>
      <c r="EY762" s="5"/>
      <c r="EZ762" s="1"/>
      <c r="FA762" s="5"/>
      <c r="FB762" s="1"/>
      <c r="FC762" s="5"/>
      <c r="FD762" s="4"/>
      <c r="FE762" s="4"/>
      <c r="FF762" s="1"/>
      <c r="FG762" s="4"/>
      <c r="FH762" s="1"/>
      <c r="FI762" s="4"/>
      <c r="FJ762" s="4"/>
      <c r="FK762" s="4"/>
      <c r="FL762" s="1"/>
      <c r="FM762" s="4"/>
      <c r="FN762" s="1"/>
      <c r="FO762" s="4"/>
      <c r="FP762" s="4"/>
      <c r="FQ762" s="4"/>
      <c r="FR762" s="1"/>
      <c r="FS762" s="4"/>
      <c r="FT762" s="1"/>
      <c r="FU762" s="4"/>
      <c r="FV762" s="4"/>
      <c r="FW762" s="4"/>
      <c r="FX762" s="1"/>
      <c r="FY762" s="4"/>
      <c r="FZ762" s="1"/>
      <c r="GA762" s="4"/>
      <c r="GB762" s="4"/>
      <c r="GC762" s="4"/>
      <c r="GD762" s="1"/>
      <c r="GE762" s="4"/>
      <c r="GF762" s="1"/>
      <c r="GG762" s="4"/>
      <c r="GH762" s="4"/>
      <c r="GI762" s="4"/>
      <c r="GJ762" s="1"/>
      <c r="GK762" s="4"/>
      <c r="GL762" s="1"/>
      <c r="GM762" s="4"/>
      <c r="GN762" s="4"/>
      <c r="GO762" s="4"/>
      <c r="GP762" s="1"/>
      <c r="GQ762" s="4"/>
      <c r="GR762" s="1"/>
      <c r="GS762" s="4"/>
      <c r="GT762" s="4"/>
      <c r="GU762" s="4"/>
      <c r="GV762" s="1"/>
      <c r="GW762" s="4"/>
      <c r="GX762" s="1"/>
      <c r="GY762" s="4"/>
    </row>
    <row r="763" spans="1:207" s="8" customFormat="1" x14ac:dyDescent="0.25">
      <c r="A763" s="4"/>
      <c r="B763" s="4"/>
      <c r="C763" s="4"/>
      <c r="D763" s="30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6"/>
      <c r="BM763" s="5"/>
      <c r="BN763" s="4"/>
      <c r="BO763" s="7"/>
      <c r="BP763" s="7"/>
      <c r="BQ763" s="4"/>
      <c r="BR763" s="5"/>
      <c r="BS763" s="5"/>
      <c r="BT763" s="1"/>
      <c r="BU763" s="5"/>
      <c r="BV763" s="1"/>
      <c r="BW763" s="5"/>
      <c r="BX763" s="5"/>
      <c r="BY763" s="5"/>
      <c r="BZ763" s="1"/>
      <c r="CA763" s="5"/>
      <c r="CB763" s="1"/>
      <c r="CC763" s="5"/>
      <c r="CD763" s="5"/>
      <c r="CE763" s="5"/>
      <c r="CF763" s="1"/>
      <c r="CG763" s="5"/>
      <c r="CH763" s="1"/>
      <c r="CI763" s="5"/>
      <c r="CJ763" s="5"/>
      <c r="CK763" s="5"/>
      <c r="CL763" s="1"/>
      <c r="CM763" s="5"/>
      <c r="CN763" s="1"/>
      <c r="CO763" s="5"/>
      <c r="CP763" s="5"/>
      <c r="CQ763" s="5"/>
      <c r="CR763" s="1"/>
      <c r="CS763" s="5"/>
      <c r="CT763" s="1"/>
      <c r="CU763" s="5"/>
      <c r="CV763" s="5"/>
      <c r="CW763" s="5"/>
      <c r="CX763" s="1"/>
      <c r="CY763" s="5"/>
      <c r="CZ763" s="1"/>
      <c r="DA763" s="5"/>
      <c r="DB763" s="5"/>
      <c r="DC763" s="5"/>
      <c r="DD763" s="1"/>
      <c r="DE763" s="5"/>
      <c r="DF763" s="1"/>
      <c r="DG763" s="5"/>
      <c r="DH763" s="5"/>
      <c r="DI763" s="5"/>
      <c r="DJ763" s="1"/>
      <c r="DK763" s="5"/>
      <c r="DL763" s="1"/>
      <c r="DM763" s="5"/>
      <c r="DN763" s="5"/>
      <c r="DO763" s="5"/>
      <c r="DP763" s="1"/>
      <c r="DQ763" s="5"/>
      <c r="DR763" s="1"/>
      <c r="DS763" s="5"/>
      <c r="DT763" s="5"/>
      <c r="DU763" s="5"/>
      <c r="DV763" s="1"/>
      <c r="DW763" s="5"/>
      <c r="DX763" s="1"/>
      <c r="DY763" s="5"/>
      <c r="DZ763" s="5"/>
      <c r="EA763" s="5"/>
      <c r="EB763" s="1"/>
      <c r="EC763" s="5"/>
      <c r="ED763" s="1"/>
      <c r="EE763" s="5"/>
      <c r="EF763" s="5"/>
      <c r="EG763" s="5"/>
      <c r="EH763" s="1"/>
      <c r="EI763" s="5"/>
      <c r="EJ763" s="1"/>
      <c r="EK763" s="5"/>
      <c r="EL763" s="5"/>
      <c r="EM763" s="5"/>
      <c r="EN763" s="1"/>
      <c r="EO763" s="5"/>
      <c r="EP763" s="1"/>
      <c r="EQ763" s="5"/>
      <c r="ER763" s="5"/>
      <c r="ES763" s="5"/>
      <c r="ET763" s="1"/>
      <c r="EU763" s="5"/>
      <c r="EV763" s="1"/>
      <c r="EW763" s="5"/>
      <c r="EX763" s="5"/>
      <c r="EY763" s="5"/>
      <c r="EZ763" s="1"/>
      <c r="FA763" s="5"/>
      <c r="FB763" s="1"/>
      <c r="FC763" s="5"/>
      <c r="FD763" s="4"/>
      <c r="FE763" s="4"/>
      <c r="FF763" s="1"/>
      <c r="FG763" s="4"/>
      <c r="FH763" s="1"/>
      <c r="FI763" s="4"/>
      <c r="FJ763" s="4"/>
      <c r="FK763" s="4"/>
      <c r="FL763" s="1"/>
      <c r="FM763" s="4"/>
      <c r="FN763" s="1"/>
      <c r="FO763" s="4"/>
      <c r="FP763" s="4"/>
      <c r="FQ763" s="4"/>
      <c r="FR763" s="1"/>
      <c r="FS763" s="4"/>
      <c r="FT763" s="1"/>
      <c r="FU763" s="4"/>
      <c r="FV763" s="4"/>
      <c r="FW763" s="4"/>
      <c r="FX763" s="1"/>
      <c r="FY763" s="4"/>
      <c r="FZ763" s="1"/>
      <c r="GA763" s="4"/>
      <c r="GB763" s="4"/>
      <c r="GC763" s="4"/>
      <c r="GD763" s="1"/>
      <c r="GE763" s="4"/>
      <c r="GF763" s="1"/>
      <c r="GG763" s="4"/>
      <c r="GH763" s="4"/>
      <c r="GI763" s="4"/>
      <c r="GJ763" s="1"/>
      <c r="GK763" s="4"/>
      <c r="GL763" s="1"/>
      <c r="GM763" s="4"/>
      <c r="GN763" s="4"/>
      <c r="GO763" s="4"/>
      <c r="GP763" s="1"/>
      <c r="GQ763" s="4"/>
      <c r="GR763" s="1"/>
      <c r="GS763" s="4"/>
      <c r="GT763" s="4"/>
      <c r="GU763" s="4"/>
      <c r="GV763" s="1"/>
      <c r="GW763" s="4"/>
      <c r="GX763" s="1"/>
      <c r="GY763" s="4"/>
    </row>
    <row r="764" spans="1:207" s="8" customFormat="1" x14ac:dyDescent="0.25">
      <c r="A764" s="4"/>
      <c r="B764" s="4"/>
      <c r="C764" s="4"/>
      <c r="D764" s="30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6"/>
      <c r="BM764" s="5"/>
      <c r="BN764" s="4"/>
      <c r="BO764" s="7"/>
      <c r="BP764" s="7"/>
      <c r="BQ764" s="4"/>
      <c r="BR764" s="5"/>
      <c r="BS764" s="5"/>
      <c r="BT764" s="1"/>
      <c r="BU764" s="5"/>
      <c r="BV764" s="1"/>
      <c r="BW764" s="5"/>
      <c r="BX764" s="5"/>
      <c r="BY764" s="5"/>
      <c r="BZ764" s="1"/>
      <c r="CA764" s="5"/>
      <c r="CB764" s="1"/>
      <c r="CC764" s="5"/>
      <c r="CD764" s="5"/>
      <c r="CE764" s="5"/>
      <c r="CF764" s="1"/>
      <c r="CG764" s="5"/>
      <c r="CH764" s="1"/>
      <c r="CI764" s="5"/>
      <c r="CJ764" s="5"/>
      <c r="CK764" s="5"/>
      <c r="CL764" s="1"/>
      <c r="CM764" s="5"/>
      <c r="CN764" s="1"/>
      <c r="CO764" s="5"/>
      <c r="CP764" s="5"/>
      <c r="CQ764" s="5"/>
      <c r="CR764" s="1"/>
      <c r="CS764" s="5"/>
      <c r="CT764" s="1"/>
      <c r="CU764" s="5"/>
      <c r="CV764" s="5"/>
      <c r="CW764" s="5"/>
      <c r="CX764" s="1"/>
      <c r="CY764" s="5"/>
      <c r="CZ764" s="1"/>
      <c r="DA764" s="5"/>
      <c r="DB764" s="5"/>
      <c r="DC764" s="5"/>
      <c r="DD764" s="1"/>
      <c r="DE764" s="5"/>
      <c r="DF764" s="1"/>
      <c r="DG764" s="5"/>
      <c r="DH764" s="5"/>
      <c r="DI764" s="5"/>
      <c r="DJ764" s="1"/>
      <c r="DK764" s="5"/>
      <c r="DL764" s="1"/>
      <c r="DM764" s="5"/>
      <c r="DN764" s="5"/>
      <c r="DO764" s="5"/>
      <c r="DP764" s="1"/>
      <c r="DQ764" s="5"/>
      <c r="DR764" s="1"/>
      <c r="DS764" s="5"/>
      <c r="DT764" s="5"/>
      <c r="DU764" s="5"/>
      <c r="DV764" s="1"/>
      <c r="DW764" s="5"/>
      <c r="DX764" s="1"/>
      <c r="DY764" s="5"/>
      <c r="DZ764" s="5"/>
      <c r="EA764" s="5"/>
      <c r="EB764" s="1"/>
      <c r="EC764" s="5"/>
      <c r="ED764" s="1"/>
      <c r="EE764" s="5"/>
      <c r="EF764" s="5"/>
      <c r="EG764" s="5"/>
      <c r="EH764" s="1"/>
      <c r="EI764" s="5"/>
      <c r="EJ764" s="1"/>
      <c r="EK764" s="5"/>
      <c r="EL764" s="5"/>
      <c r="EM764" s="5"/>
      <c r="EN764" s="1"/>
      <c r="EO764" s="5"/>
      <c r="EP764" s="1"/>
      <c r="EQ764" s="5"/>
      <c r="ER764" s="5"/>
      <c r="ES764" s="5"/>
      <c r="ET764" s="1"/>
      <c r="EU764" s="5"/>
      <c r="EV764" s="1"/>
      <c r="EW764" s="5"/>
      <c r="EX764" s="5"/>
      <c r="EY764" s="5"/>
      <c r="EZ764" s="1"/>
      <c r="FA764" s="5"/>
      <c r="FB764" s="1"/>
      <c r="FC764" s="5"/>
      <c r="FD764" s="4"/>
      <c r="FE764" s="4"/>
      <c r="FF764" s="1"/>
      <c r="FG764" s="4"/>
      <c r="FH764" s="1"/>
      <c r="FI764" s="4"/>
      <c r="FJ764" s="4"/>
      <c r="FK764" s="4"/>
      <c r="FL764" s="1"/>
      <c r="FM764" s="4"/>
      <c r="FN764" s="1"/>
      <c r="FO764" s="4"/>
      <c r="FP764" s="4"/>
      <c r="FQ764" s="4"/>
      <c r="FR764" s="1"/>
      <c r="FS764" s="4"/>
      <c r="FT764" s="1"/>
      <c r="FU764" s="4"/>
      <c r="FV764" s="4"/>
      <c r="FW764" s="4"/>
      <c r="FX764" s="1"/>
      <c r="FY764" s="4"/>
      <c r="FZ764" s="1"/>
      <c r="GA764" s="4"/>
      <c r="GB764" s="4"/>
      <c r="GC764" s="4"/>
      <c r="GD764" s="1"/>
      <c r="GE764" s="4"/>
      <c r="GF764" s="1"/>
      <c r="GG764" s="4"/>
      <c r="GH764" s="4"/>
      <c r="GI764" s="4"/>
      <c r="GJ764" s="1"/>
      <c r="GK764" s="4"/>
      <c r="GL764" s="1"/>
      <c r="GM764" s="4"/>
      <c r="GN764" s="4"/>
      <c r="GO764" s="4"/>
      <c r="GP764" s="1"/>
      <c r="GQ764" s="4"/>
      <c r="GR764" s="1"/>
      <c r="GS764" s="4"/>
      <c r="GT764" s="4"/>
      <c r="GU764" s="4"/>
      <c r="GV764" s="1"/>
      <c r="GW764" s="4"/>
      <c r="GX764" s="1"/>
      <c r="GY764" s="4"/>
    </row>
    <row r="765" spans="1:207" s="8" customFormat="1" x14ac:dyDescent="0.25">
      <c r="A765" s="4"/>
      <c r="B765" s="4"/>
      <c r="C765" s="4"/>
      <c r="D765" s="30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6"/>
      <c r="BM765" s="5"/>
      <c r="BN765" s="4"/>
      <c r="BO765" s="7"/>
      <c r="BP765" s="7"/>
      <c r="BQ765" s="4"/>
      <c r="BR765" s="5"/>
      <c r="BS765" s="5"/>
      <c r="BT765" s="1"/>
      <c r="BU765" s="5"/>
      <c r="BV765" s="1"/>
      <c r="BW765" s="5"/>
      <c r="BX765" s="5"/>
      <c r="BY765" s="5"/>
      <c r="BZ765" s="1"/>
      <c r="CA765" s="5"/>
      <c r="CB765" s="1"/>
      <c r="CC765" s="5"/>
      <c r="CD765" s="5"/>
      <c r="CE765" s="5"/>
      <c r="CF765" s="1"/>
      <c r="CG765" s="5"/>
      <c r="CH765" s="1"/>
      <c r="CI765" s="5"/>
      <c r="CJ765" s="5"/>
      <c r="CK765" s="5"/>
      <c r="CL765" s="1"/>
      <c r="CM765" s="5"/>
      <c r="CN765" s="1"/>
      <c r="CO765" s="5"/>
      <c r="CP765" s="5"/>
      <c r="CQ765" s="5"/>
      <c r="CR765" s="1"/>
      <c r="CS765" s="5"/>
      <c r="CT765" s="1"/>
      <c r="CU765" s="5"/>
      <c r="CV765" s="5"/>
      <c r="CW765" s="5"/>
      <c r="CX765" s="1"/>
      <c r="CY765" s="5"/>
      <c r="CZ765" s="1"/>
      <c r="DA765" s="5"/>
      <c r="DB765" s="5"/>
      <c r="DC765" s="5"/>
      <c r="DD765" s="1"/>
      <c r="DE765" s="5"/>
      <c r="DF765" s="1"/>
      <c r="DG765" s="5"/>
      <c r="DH765" s="5"/>
      <c r="DI765" s="5"/>
      <c r="DJ765" s="1"/>
      <c r="DK765" s="5"/>
      <c r="DL765" s="1"/>
      <c r="DM765" s="5"/>
      <c r="DN765" s="5"/>
      <c r="DO765" s="5"/>
      <c r="DP765" s="1"/>
      <c r="DQ765" s="5"/>
      <c r="DR765" s="1"/>
      <c r="DS765" s="5"/>
      <c r="DT765" s="5"/>
      <c r="DU765" s="5"/>
      <c r="DV765" s="1"/>
      <c r="DW765" s="5"/>
      <c r="DX765" s="1"/>
      <c r="DY765" s="5"/>
      <c r="DZ765" s="5"/>
      <c r="EA765" s="5"/>
      <c r="EB765" s="1"/>
      <c r="EC765" s="5"/>
      <c r="ED765" s="1"/>
      <c r="EE765" s="5"/>
      <c r="EF765" s="5"/>
      <c r="EG765" s="5"/>
      <c r="EH765" s="1"/>
      <c r="EI765" s="5"/>
      <c r="EJ765" s="1"/>
      <c r="EK765" s="5"/>
      <c r="EL765" s="5"/>
      <c r="EM765" s="5"/>
      <c r="EN765" s="1"/>
      <c r="EO765" s="5"/>
      <c r="EP765" s="1"/>
      <c r="EQ765" s="5"/>
      <c r="ER765" s="5"/>
      <c r="ES765" s="5"/>
      <c r="ET765" s="1"/>
      <c r="EU765" s="5"/>
      <c r="EV765" s="1"/>
      <c r="EW765" s="5"/>
      <c r="EX765" s="5"/>
      <c r="EY765" s="5"/>
      <c r="EZ765" s="1"/>
      <c r="FA765" s="5"/>
      <c r="FB765" s="1"/>
      <c r="FC765" s="5"/>
      <c r="FD765" s="4"/>
      <c r="FE765" s="4"/>
      <c r="FF765" s="1"/>
      <c r="FG765" s="4"/>
      <c r="FH765" s="1"/>
      <c r="FI765" s="4"/>
      <c r="FJ765" s="4"/>
      <c r="FK765" s="4"/>
      <c r="FL765" s="1"/>
      <c r="FM765" s="4"/>
      <c r="FN765" s="1"/>
      <c r="FO765" s="4"/>
      <c r="FP765" s="4"/>
      <c r="FQ765" s="4"/>
      <c r="FR765" s="1"/>
      <c r="FS765" s="4"/>
      <c r="FT765" s="1"/>
      <c r="FU765" s="4"/>
      <c r="FV765" s="4"/>
      <c r="FW765" s="4"/>
      <c r="FX765" s="1"/>
      <c r="FY765" s="4"/>
      <c r="FZ765" s="1"/>
      <c r="GA765" s="4"/>
      <c r="GB765" s="4"/>
      <c r="GC765" s="4"/>
      <c r="GD765" s="1"/>
      <c r="GE765" s="4"/>
      <c r="GF765" s="1"/>
      <c r="GG765" s="4"/>
      <c r="GH765" s="4"/>
      <c r="GI765" s="4"/>
      <c r="GJ765" s="1"/>
      <c r="GK765" s="4"/>
      <c r="GL765" s="1"/>
      <c r="GM765" s="4"/>
      <c r="GN765" s="4"/>
      <c r="GO765" s="4"/>
      <c r="GP765" s="1"/>
      <c r="GQ765" s="4"/>
      <c r="GR765" s="1"/>
      <c r="GS765" s="4"/>
      <c r="GT765" s="4"/>
      <c r="GU765" s="4"/>
      <c r="GV765" s="1"/>
      <c r="GW765" s="4"/>
      <c r="GX765" s="1"/>
      <c r="GY765" s="4"/>
    </row>
    <row r="766" spans="1:207" s="8" customFormat="1" x14ac:dyDescent="0.25">
      <c r="A766" s="4"/>
      <c r="B766" s="4"/>
      <c r="C766" s="4"/>
      <c r="D766" s="30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6"/>
      <c r="BM766" s="5"/>
      <c r="BN766" s="4"/>
      <c r="BO766" s="7"/>
      <c r="BP766" s="7"/>
      <c r="BQ766" s="4"/>
      <c r="BR766" s="5"/>
      <c r="BS766" s="5"/>
      <c r="BT766" s="1"/>
      <c r="BU766" s="5"/>
      <c r="BV766" s="1"/>
      <c r="BW766" s="5"/>
      <c r="BX766" s="5"/>
      <c r="BY766" s="5"/>
      <c r="BZ766" s="1"/>
      <c r="CA766" s="5"/>
      <c r="CB766" s="1"/>
      <c r="CC766" s="5"/>
      <c r="CD766" s="5"/>
      <c r="CE766" s="5"/>
      <c r="CF766" s="1"/>
      <c r="CG766" s="5"/>
      <c r="CH766" s="1"/>
      <c r="CI766" s="5"/>
      <c r="CJ766" s="5"/>
      <c r="CK766" s="5"/>
      <c r="CL766" s="1"/>
      <c r="CM766" s="5"/>
      <c r="CN766" s="1"/>
      <c r="CO766" s="5"/>
      <c r="CP766" s="5"/>
      <c r="CQ766" s="5"/>
      <c r="CR766" s="1"/>
      <c r="CS766" s="5"/>
      <c r="CT766" s="1"/>
      <c r="CU766" s="5"/>
      <c r="CV766" s="5"/>
      <c r="CW766" s="5"/>
      <c r="CX766" s="1"/>
      <c r="CY766" s="5"/>
      <c r="CZ766" s="1"/>
      <c r="DA766" s="5"/>
      <c r="DB766" s="5"/>
      <c r="DC766" s="5"/>
      <c r="DD766" s="1"/>
      <c r="DE766" s="5"/>
      <c r="DF766" s="1"/>
      <c r="DG766" s="5"/>
      <c r="DH766" s="5"/>
      <c r="DI766" s="5"/>
      <c r="DJ766" s="1"/>
      <c r="DK766" s="5"/>
      <c r="DL766" s="1"/>
      <c r="DM766" s="5"/>
      <c r="DN766" s="5"/>
      <c r="DO766" s="5"/>
      <c r="DP766" s="1"/>
      <c r="DQ766" s="5"/>
      <c r="DR766" s="1"/>
      <c r="DS766" s="5"/>
      <c r="DT766" s="5"/>
      <c r="DU766" s="5"/>
      <c r="DV766" s="1"/>
      <c r="DW766" s="5"/>
      <c r="DX766" s="1"/>
      <c r="DY766" s="5"/>
      <c r="DZ766" s="5"/>
      <c r="EA766" s="5"/>
      <c r="EB766" s="1"/>
      <c r="EC766" s="5"/>
      <c r="ED766" s="1"/>
      <c r="EE766" s="5"/>
      <c r="EF766" s="5"/>
      <c r="EG766" s="5"/>
      <c r="EH766" s="1"/>
      <c r="EI766" s="5"/>
      <c r="EJ766" s="1"/>
      <c r="EK766" s="5"/>
      <c r="EL766" s="5"/>
      <c r="EM766" s="5"/>
      <c r="EN766" s="1"/>
      <c r="EO766" s="5"/>
      <c r="EP766" s="1"/>
      <c r="EQ766" s="5"/>
      <c r="ER766" s="5"/>
      <c r="ES766" s="5"/>
      <c r="ET766" s="1"/>
      <c r="EU766" s="5"/>
      <c r="EV766" s="1"/>
      <c r="EW766" s="5"/>
      <c r="EX766" s="5"/>
      <c r="EY766" s="5"/>
      <c r="EZ766" s="1"/>
      <c r="FA766" s="5"/>
      <c r="FB766" s="1"/>
      <c r="FC766" s="5"/>
      <c r="FD766" s="4"/>
      <c r="FE766" s="4"/>
      <c r="FF766" s="1"/>
      <c r="FG766" s="4"/>
      <c r="FH766" s="1"/>
      <c r="FI766" s="4"/>
      <c r="FJ766" s="4"/>
      <c r="FK766" s="4"/>
      <c r="FL766" s="1"/>
      <c r="FM766" s="4"/>
      <c r="FN766" s="1"/>
      <c r="FO766" s="4"/>
      <c r="FP766" s="4"/>
      <c r="FQ766" s="4"/>
      <c r="FR766" s="1"/>
      <c r="FS766" s="4"/>
      <c r="FT766" s="1"/>
      <c r="FU766" s="4"/>
      <c r="FV766" s="4"/>
      <c r="FW766" s="4"/>
      <c r="FX766" s="1"/>
      <c r="FY766" s="4"/>
      <c r="FZ766" s="1"/>
      <c r="GA766" s="4"/>
      <c r="GB766" s="4"/>
      <c r="GC766" s="4"/>
      <c r="GD766" s="1"/>
      <c r="GE766" s="4"/>
      <c r="GF766" s="1"/>
      <c r="GG766" s="4"/>
      <c r="GH766" s="4"/>
      <c r="GI766" s="4"/>
      <c r="GJ766" s="1"/>
      <c r="GK766" s="4"/>
      <c r="GL766" s="1"/>
      <c r="GM766" s="4"/>
      <c r="GN766" s="4"/>
      <c r="GO766" s="4"/>
      <c r="GP766" s="1"/>
      <c r="GQ766" s="4"/>
      <c r="GR766" s="1"/>
      <c r="GS766" s="4"/>
      <c r="GT766" s="4"/>
      <c r="GU766" s="4"/>
      <c r="GV766" s="1"/>
      <c r="GW766" s="4"/>
      <c r="GX766" s="1"/>
      <c r="GY766" s="4"/>
    </row>
    <row r="767" spans="1:207" s="8" customFormat="1" x14ac:dyDescent="0.25">
      <c r="A767" s="4"/>
      <c r="B767" s="4"/>
      <c r="C767" s="4"/>
      <c r="D767" s="30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6"/>
      <c r="BM767" s="5"/>
      <c r="BN767" s="4"/>
      <c r="BO767" s="7"/>
      <c r="BP767" s="7"/>
      <c r="BQ767" s="4"/>
      <c r="BR767" s="5"/>
      <c r="BS767" s="5"/>
      <c r="BT767" s="1"/>
      <c r="BU767" s="5"/>
      <c r="BV767" s="1"/>
      <c r="BW767" s="5"/>
      <c r="BX767" s="5"/>
      <c r="BY767" s="5"/>
      <c r="BZ767" s="1"/>
      <c r="CA767" s="5"/>
      <c r="CB767" s="1"/>
      <c r="CC767" s="5"/>
      <c r="CD767" s="5"/>
      <c r="CE767" s="5"/>
      <c r="CF767" s="1"/>
      <c r="CG767" s="5"/>
      <c r="CH767" s="1"/>
      <c r="CI767" s="5"/>
      <c r="CJ767" s="5"/>
      <c r="CK767" s="5"/>
      <c r="CL767" s="1"/>
      <c r="CM767" s="5"/>
      <c r="CN767" s="1"/>
      <c r="CO767" s="5"/>
      <c r="CP767" s="5"/>
      <c r="CQ767" s="5"/>
      <c r="CR767" s="1"/>
      <c r="CS767" s="5"/>
      <c r="CT767" s="1"/>
      <c r="CU767" s="5"/>
      <c r="CV767" s="5"/>
      <c r="CW767" s="5"/>
      <c r="CX767" s="1"/>
      <c r="CY767" s="5"/>
      <c r="CZ767" s="1"/>
      <c r="DA767" s="5"/>
      <c r="DB767" s="5"/>
      <c r="DC767" s="5"/>
      <c r="DD767" s="1"/>
      <c r="DE767" s="5"/>
      <c r="DF767" s="1"/>
      <c r="DG767" s="5"/>
      <c r="DH767" s="5"/>
      <c r="DI767" s="5"/>
      <c r="DJ767" s="1"/>
      <c r="DK767" s="5"/>
      <c r="DL767" s="1"/>
      <c r="DM767" s="5"/>
      <c r="DN767" s="5"/>
      <c r="DO767" s="5"/>
      <c r="DP767" s="1"/>
      <c r="DQ767" s="5"/>
      <c r="DR767" s="1"/>
      <c r="DS767" s="5"/>
      <c r="DT767" s="5"/>
      <c r="DU767" s="5"/>
      <c r="DV767" s="1"/>
      <c r="DW767" s="5"/>
      <c r="DX767" s="1"/>
      <c r="DY767" s="5"/>
      <c r="DZ767" s="5"/>
      <c r="EA767" s="5"/>
      <c r="EB767" s="1"/>
      <c r="EC767" s="5"/>
      <c r="ED767" s="1"/>
      <c r="EE767" s="5"/>
      <c r="EF767" s="5"/>
      <c r="EG767" s="5"/>
      <c r="EH767" s="1"/>
      <c r="EI767" s="5"/>
      <c r="EJ767" s="1"/>
      <c r="EK767" s="5"/>
      <c r="EL767" s="5"/>
      <c r="EM767" s="5"/>
      <c r="EN767" s="1"/>
      <c r="EO767" s="5"/>
      <c r="EP767" s="1"/>
      <c r="EQ767" s="5"/>
      <c r="ER767" s="5"/>
      <c r="ES767" s="5"/>
      <c r="ET767" s="1"/>
      <c r="EU767" s="5"/>
      <c r="EV767" s="1"/>
      <c r="EW767" s="5"/>
      <c r="EX767" s="5"/>
      <c r="EY767" s="5"/>
      <c r="EZ767" s="1"/>
      <c r="FA767" s="5"/>
      <c r="FB767" s="1"/>
      <c r="FC767" s="5"/>
      <c r="FD767" s="4"/>
      <c r="FE767" s="4"/>
      <c r="FF767" s="1"/>
      <c r="FG767" s="4"/>
      <c r="FH767" s="1"/>
      <c r="FI767" s="4"/>
      <c r="FJ767" s="4"/>
      <c r="FK767" s="4"/>
      <c r="FL767" s="1"/>
      <c r="FM767" s="4"/>
      <c r="FN767" s="1"/>
      <c r="FO767" s="4"/>
      <c r="FP767" s="4"/>
      <c r="FQ767" s="4"/>
      <c r="FR767" s="1"/>
      <c r="FS767" s="4"/>
      <c r="FT767" s="1"/>
      <c r="FU767" s="4"/>
      <c r="FV767" s="4"/>
      <c r="FW767" s="4"/>
      <c r="FX767" s="1"/>
      <c r="FY767" s="4"/>
      <c r="FZ767" s="1"/>
      <c r="GA767" s="4"/>
      <c r="GB767" s="4"/>
      <c r="GC767" s="4"/>
      <c r="GD767" s="1"/>
      <c r="GE767" s="4"/>
      <c r="GF767" s="1"/>
      <c r="GG767" s="4"/>
      <c r="GH767" s="4"/>
      <c r="GI767" s="4"/>
      <c r="GJ767" s="1"/>
      <c r="GK767" s="4"/>
      <c r="GL767" s="1"/>
      <c r="GM767" s="4"/>
      <c r="GN767" s="4"/>
      <c r="GO767" s="4"/>
      <c r="GP767" s="1"/>
      <c r="GQ767" s="4"/>
      <c r="GR767" s="1"/>
      <c r="GS767" s="4"/>
      <c r="GT767" s="4"/>
      <c r="GU767" s="4"/>
      <c r="GV767" s="1"/>
      <c r="GW767" s="4"/>
      <c r="GX767" s="1"/>
      <c r="GY767" s="4"/>
    </row>
    <row r="768" spans="1:207" s="8" customFormat="1" x14ac:dyDescent="0.25">
      <c r="A768" s="4"/>
      <c r="B768" s="4"/>
      <c r="C768" s="4"/>
      <c r="D768" s="30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6"/>
      <c r="BM768" s="5"/>
      <c r="BN768" s="4"/>
      <c r="BO768" s="7"/>
      <c r="BP768" s="7"/>
      <c r="BQ768" s="4"/>
      <c r="BR768" s="5"/>
      <c r="BS768" s="5"/>
      <c r="BT768" s="1"/>
      <c r="BU768" s="5"/>
      <c r="BV768" s="1"/>
      <c r="BW768" s="5"/>
      <c r="BX768" s="5"/>
      <c r="BY768" s="5"/>
      <c r="BZ768" s="1"/>
      <c r="CA768" s="5"/>
      <c r="CB768" s="1"/>
      <c r="CC768" s="5"/>
      <c r="CD768" s="5"/>
      <c r="CE768" s="5"/>
      <c r="CF768" s="1"/>
      <c r="CG768" s="5"/>
      <c r="CH768" s="1"/>
      <c r="CI768" s="5"/>
      <c r="CJ768" s="5"/>
      <c r="CK768" s="5"/>
      <c r="CL768" s="1"/>
      <c r="CM768" s="5"/>
      <c r="CN768" s="1"/>
      <c r="CO768" s="5"/>
      <c r="CP768" s="5"/>
      <c r="CQ768" s="5"/>
      <c r="CR768" s="1"/>
      <c r="CS768" s="5"/>
      <c r="CT768" s="1"/>
      <c r="CU768" s="5"/>
      <c r="CV768" s="5"/>
      <c r="CW768" s="5"/>
      <c r="CX768" s="1"/>
      <c r="CY768" s="5"/>
      <c r="CZ768" s="1"/>
      <c r="DA768" s="5"/>
      <c r="DB768" s="5"/>
      <c r="DC768" s="5"/>
      <c r="DD768" s="1"/>
      <c r="DE768" s="5"/>
      <c r="DF768" s="1"/>
      <c r="DG768" s="5"/>
      <c r="DH768" s="5"/>
      <c r="DI768" s="5"/>
      <c r="DJ768" s="1"/>
      <c r="DK768" s="5"/>
      <c r="DL768" s="1"/>
      <c r="DM768" s="5"/>
      <c r="DN768" s="5"/>
      <c r="DO768" s="5"/>
      <c r="DP768" s="1"/>
      <c r="DQ768" s="5"/>
      <c r="DR768" s="1"/>
      <c r="DS768" s="5"/>
      <c r="DT768" s="5"/>
      <c r="DU768" s="5"/>
      <c r="DV768" s="1"/>
      <c r="DW768" s="5"/>
      <c r="DX768" s="1"/>
      <c r="DY768" s="5"/>
      <c r="DZ768" s="5"/>
      <c r="EA768" s="5"/>
      <c r="EB768" s="1"/>
      <c r="EC768" s="5"/>
      <c r="ED768" s="1"/>
      <c r="EE768" s="5"/>
      <c r="EF768" s="5"/>
      <c r="EG768" s="5"/>
      <c r="EH768" s="1"/>
      <c r="EI768" s="5"/>
      <c r="EJ768" s="1"/>
      <c r="EK768" s="5"/>
      <c r="EL768" s="5"/>
      <c r="EM768" s="5"/>
      <c r="EN768" s="1"/>
      <c r="EO768" s="5"/>
      <c r="EP768" s="1"/>
      <c r="EQ768" s="5"/>
      <c r="ER768" s="5"/>
      <c r="ES768" s="5"/>
      <c r="ET768" s="1"/>
      <c r="EU768" s="5"/>
      <c r="EV768" s="1"/>
      <c r="EW768" s="5"/>
      <c r="EX768" s="5"/>
      <c r="EY768" s="5"/>
      <c r="EZ768" s="1"/>
      <c r="FA768" s="5"/>
      <c r="FB768" s="1"/>
      <c r="FC768" s="5"/>
      <c r="FD768" s="4"/>
      <c r="FE768" s="4"/>
      <c r="FF768" s="1"/>
      <c r="FG768" s="4"/>
      <c r="FH768" s="1"/>
      <c r="FI768" s="4"/>
      <c r="FJ768" s="4"/>
      <c r="FK768" s="4"/>
      <c r="FL768" s="1"/>
      <c r="FM768" s="4"/>
      <c r="FN768" s="1"/>
      <c r="FO768" s="4"/>
      <c r="FP768" s="4"/>
      <c r="FQ768" s="4"/>
      <c r="FR768" s="1"/>
      <c r="FS768" s="4"/>
      <c r="FT768" s="1"/>
      <c r="FU768" s="4"/>
      <c r="FV768" s="4"/>
      <c r="FW768" s="4"/>
      <c r="FX768" s="1"/>
      <c r="FY768" s="4"/>
      <c r="FZ768" s="1"/>
      <c r="GA768" s="4"/>
      <c r="GB768" s="4"/>
      <c r="GC768" s="4"/>
      <c r="GD768" s="1"/>
      <c r="GE768" s="4"/>
      <c r="GF768" s="1"/>
      <c r="GG768" s="4"/>
      <c r="GH768" s="4"/>
      <c r="GI768" s="4"/>
      <c r="GJ768" s="1"/>
      <c r="GK768" s="4"/>
      <c r="GL768" s="1"/>
      <c r="GM768" s="4"/>
      <c r="GN768" s="4"/>
      <c r="GO768" s="4"/>
      <c r="GP768" s="1"/>
      <c r="GQ768" s="4"/>
      <c r="GR768" s="1"/>
      <c r="GS768" s="4"/>
      <c r="GT768" s="4"/>
      <c r="GU768" s="4"/>
      <c r="GV768" s="1"/>
      <c r="GW768" s="4"/>
      <c r="GX768" s="1"/>
      <c r="GY768" s="4"/>
    </row>
    <row r="769" spans="1:207" s="8" customFormat="1" x14ac:dyDescent="0.25">
      <c r="A769" s="4"/>
      <c r="B769" s="4"/>
      <c r="C769" s="4"/>
      <c r="D769" s="30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6"/>
      <c r="BM769" s="5"/>
      <c r="BN769" s="4"/>
      <c r="BO769" s="7"/>
      <c r="BP769" s="7"/>
      <c r="BQ769" s="4"/>
      <c r="BR769" s="5"/>
      <c r="BS769" s="5"/>
      <c r="BT769" s="1"/>
      <c r="BU769" s="5"/>
      <c r="BV769" s="1"/>
      <c r="BW769" s="5"/>
      <c r="BX769" s="5"/>
      <c r="BY769" s="5"/>
      <c r="BZ769" s="1"/>
      <c r="CA769" s="5"/>
      <c r="CB769" s="1"/>
      <c r="CC769" s="5"/>
      <c r="CD769" s="5"/>
      <c r="CE769" s="5"/>
      <c r="CF769" s="1"/>
      <c r="CG769" s="5"/>
      <c r="CH769" s="1"/>
      <c r="CI769" s="5"/>
      <c r="CJ769" s="5"/>
      <c r="CK769" s="5"/>
      <c r="CL769" s="1"/>
      <c r="CM769" s="5"/>
      <c r="CN769" s="1"/>
      <c r="CO769" s="5"/>
      <c r="CP769" s="5"/>
      <c r="CQ769" s="5"/>
      <c r="CR769" s="1"/>
      <c r="CS769" s="5"/>
      <c r="CT769" s="1"/>
      <c r="CU769" s="5"/>
      <c r="CV769" s="5"/>
      <c r="CW769" s="5"/>
      <c r="CX769" s="1"/>
      <c r="CY769" s="5"/>
      <c r="CZ769" s="1"/>
      <c r="DA769" s="5"/>
      <c r="DB769" s="5"/>
      <c r="DC769" s="5"/>
      <c r="DD769" s="1"/>
      <c r="DE769" s="5"/>
      <c r="DF769" s="1"/>
      <c r="DG769" s="5"/>
      <c r="DH769" s="5"/>
      <c r="DI769" s="5"/>
      <c r="DJ769" s="1"/>
      <c r="DK769" s="5"/>
      <c r="DL769" s="1"/>
      <c r="DM769" s="5"/>
      <c r="DN769" s="5"/>
      <c r="DO769" s="5"/>
      <c r="DP769" s="1"/>
      <c r="DQ769" s="5"/>
      <c r="DR769" s="1"/>
      <c r="DS769" s="5"/>
      <c r="DT769" s="5"/>
      <c r="DU769" s="5"/>
      <c r="DV769" s="1"/>
      <c r="DW769" s="5"/>
      <c r="DX769" s="1"/>
      <c r="DY769" s="5"/>
      <c r="DZ769" s="5"/>
      <c r="EA769" s="5"/>
      <c r="EB769" s="1"/>
      <c r="EC769" s="5"/>
      <c r="ED769" s="1"/>
      <c r="EE769" s="5"/>
      <c r="EF769" s="5"/>
      <c r="EG769" s="5"/>
      <c r="EH769" s="1"/>
      <c r="EI769" s="5"/>
      <c r="EJ769" s="1"/>
      <c r="EK769" s="5"/>
      <c r="EL769" s="5"/>
      <c r="EM769" s="5"/>
      <c r="EN769" s="1"/>
      <c r="EO769" s="5"/>
      <c r="EP769" s="1"/>
      <c r="EQ769" s="5"/>
      <c r="ER769" s="5"/>
      <c r="ES769" s="5"/>
      <c r="ET769" s="1"/>
      <c r="EU769" s="5"/>
      <c r="EV769" s="1"/>
      <c r="EW769" s="5"/>
      <c r="EX769" s="5"/>
      <c r="EY769" s="5"/>
      <c r="EZ769" s="1"/>
      <c r="FA769" s="5"/>
      <c r="FB769" s="1"/>
      <c r="FC769" s="5"/>
      <c r="FD769" s="4"/>
      <c r="FE769" s="4"/>
      <c r="FF769" s="1"/>
      <c r="FG769" s="4"/>
      <c r="FH769" s="1"/>
      <c r="FI769" s="4"/>
      <c r="FJ769" s="4"/>
      <c r="FK769" s="4"/>
      <c r="FL769" s="1"/>
      <c r="FM769" s="4"/>
      <c r="FN769" s="1"/>
      <c r="FO769" s="4"/>
      <c r="FP769" s="4"/>
      <c r="FQ769" s="4"/>
      <c r="FR769" s="1"/>
      <c r="FS769" s="4"/>
      <c r="FT769" s="1"/>
      <c r="FU769" s="4"/>
      <c r="FV769" s="4"/>
      <c r="FW769" s="4"/>
      <c r="FX769" s="1"/>
      <c r="FY769" s="4"/>
      <c r="FZ769" s="1"/>
      <c r="GA769" s="4"/>
      <c r="GB769" s="4"/>
      <c r="GC769" s="4"/>
      <c r="GD769" s="1"/>
      <c r="GE769" s="4"/>
      <c r="GF769" s="1"/>
      <c r="GG769" s="4"/>
      <c r="GH769" s="4"/>
      <c r="GI769" s="4"/>
      <c r="GJ769" s="1"/>
      <c r="GK769" s="4"/>
      <c r="GL769" s="1"/>
      <c r="GM769" s="4"/>
      <c r="GN769" s="4"/>
      <c r="GO769" s="4"/>
      <c r="GP769" s="1"/>
      <c r="GQ769" s="4"/>
      <c r="GR769" s="1"/>
      <c r="GS769" s="4"/>
      <c r="GT769" s="4"/>
      <c r="GU769" s="4"/>
      <c r="GV769" s="1"/>
      <c r="GW769" s="4"/>
      <c r="GX769" s="1"/>
      <c r="GY769" s="4"/>
    </row>
    <row r="770" spans="1:207" s="8" customFormat="1" x14ac:dyDescent="0.25">
      <c r="A770" s="4"/>
      <c r="B770" s="4"/>
      <c r="C770" s="4"/>
      <c r="D770" s="30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6"/>
      <c r="BM770" s="5"/>
      <c r="BN770" s="4"/>
      <c r="BO770" s="7"/>
      <c r="BP770" s="7"/>
      <c r="BQ770" s="4"/>
      <c r="BR770" s="5"/>
      <c r="BS770" s="5"/>
      <c r="BT770" s="1"/>
      <c r="BU770" s="5"/>
      <c r="BV770" s="1"/>
      <c r="BW770" s="5"/>
      <c r="BX770" s="5"/>
      <c r="BY770" s="5"/>
      <c r="BZ770" s="1"/>
      <c r="CA770" s="5"/>
      <c r="CB770" s="1"/>
      <c r="CC770" s="5"/>
      <c r="CD770" s="5"/>
      <c r="CE770" s="5"/>
      <c r="CF770" s="1"/>
      <c r="CG770" s="5"/>
      <c r="CH770" s="1"/>
      <c r="CI770" s="5"/>
      <c r="CJ770" s="5"/>
      <c r="CK770" s="5"/>
      <c r="CL770" s="1"/>
      <c r="CM770" s="5"/>
      <c r="CN770" s="1"/>
      <c r="CO770" s="5"/>
      <c r="CP770" s="5"/>
      <c r="CQ770" s="5"/>
      <c r="CR770" s="1"/>
      <c r="CS770" s="5"/>
      <c r="CT770" s="1"/>
      <c r="CU770" s="5"/>
      <c r="CV770" s="5"/>
      <c r="CW770" s="5"/>
      <c r="CX770" s="1"/>
      <c r="CY770" s="5"/>
      <c r="CZ770" s="1"/>
      <c r="DA770" s="5"/>
      <c r="DB770" s="5"/>
      <c r="DC770" s="5"/>
      <c r="DD770" s="1"/>
      <c r="DE770" s="5"/>
      <c r="DF770" s="1"/>
      <c r="DG770" s="5"/>
      <c r="DH770" s="5"/>
      <c r="DI770" s="5"/>
      <c r="DJ770" s="1"/>
      <c r="DK770" s="5"/>
      <c r="DL770" s="1"/>
      <c r="DM770" s="5"/>
      <c r="DN770" s="5"/>
      <c r="DO770" s="5"/>
      <c r="DP770" s="1"/>
      <c r="DQ770" s="5"/>
      <c r="DR770" s="1"/>
      <c r="DS770" s="5"/>
      <c r="DT770" s="5"/>
      <c r="DU770" s="5"/>
      <c r="DV770" s="1"/>
      <c r="DW770" s="5"/>
      <c r="DX770" s="1"/>
      <c r="DY770" s="5"/>
      <c r="DZ770" s="5"/>
      <c r="EA770" s="5"/>
      <c r="EB770" s="1"/>
      <c r="EC770" s="5"/>
      <c r="ED770" s="1"/>
      <c r="EE770" s="5"/>
      <c r="EF770" s="5"/>
      <c r="EG770" s="5"/>
      <c r="EH770" s="1"/>
      <c r="EI770" s="5"/>
      <c r="EJ770" s="1"/>
      <c r="EK770" s="5"/>
      <c r="EL770" s="5"/>
      <c r="EM770" s="5"/>
      <c r="EN770" s="1"/>
      <c r="EO770" s="5"/>
      <c r="EP770" s="1"/>
      <c r="EQ770" s="5"/>
      <c r="ER770" s="5"/>
      <c r="ES770" s="5"/>
      <c r="ET770" s="1"/>
      <c r="EU770" s="5"/>
      <c r="EV770" s="1"/>
      <c r="EW770" s="5"/>
      <c r="EX770" s="5"/>
      <c r="EY770" s="5"/>
      <c r="EZ770" s="1"/>
      <c r="FA770" s="5"/>
      <c r="FB770" s="1"/>
      <c r="FC770" s="5"/>
      <c r="FD770" s="4"/>
      <c r="FE770" s="4"/>
      <c r="FF770" s="1"/>
      <c r="FG770" s="4"/>
      <c r="FH770" s="1"/>
      <c r="FI770" s="4"/>
      <c r="FJ770" s="4"/>
      <c r="FK770" s="4"/>
      <c r="FL770" s="1"/>
      <c r="FM770" s="4"/>
      <c r="FN770" s="1"/>
      <c r="FO770" s="4"/>
      <c r="FP770" s="4"/>
      <c r="FQ770" s="4"/>
      <c r="FR770" s="1"/>
      <c r="FS770" s="4"/>
      <c r="FT770" s="1"/>
      <c r="FU770" s="4"/>
      <c r="FV770" s="4"/>
      <c r="FW770" s="4"/>
      <c r="FX770" s="1"/>
      <c r="FY770" s="4"/>
      <c r="FZ770" s="1"/>
      <c r="GA770" s="4"/>
      <c r="GB770" s="4"/>
      <c r="GC770" s="4"/>
      <c r="GD770" s="1"/>
      <c r="GE770" s="4"/>
      <c r="GF770" s="1"/>
      <c r="GG770" s="4"/>
      <c r="GH770" s="4"/>
      <c r="GI770" s="4"/>
      <c r="GJ770" s="1"/>
      <c r="GK770" s="4"/>
      <c r="GL770" s="1"/>
      <c r="GM770" s="4"/>
      <c r="GN770" s="4"/>
      <c r="GO770" s="4"/>
      <c r="GP770" s="1"/>
      <c r="GQ770" s="4"/>
      <c r="GR770" s="1"/>
      <c r="GS770" s="4"/>
      <c r="GT770" s="4"/>
      <c r="GU770" s="4"/>
      <c r="GV770" s="1"/>
      <c r="GW770" s="4"/>
      <c r="GX770" s="1"/>
      <c r="GY770" s="4"/>
    </row>
    <row r="771" spans="1:207" s="8" customFormat="1" x14ac:dyDescent="0.25">
      <c r="A771" s="4"/>
      <c r="B771" s="4"/>
      <c r="C771" s="4"/>
      <c r="D771" s="30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6"/>
      <c r="BM771" s="5"/>
      <c r="BN771" s="4"/>
      <c r="BO771" s="7"/>
      <c r="BP771" s="7"/>
      <c r="BQ771" s="4"/>
      <c r="BR771" s="5"/>
      <c r="BS771" s="5"/>
      <c r="BT771" s="1"/>
      <c r="BU771" s="5"/>
      <c r="BV771" s="1"/>
      <c r="BW771" s="5"/>
      <c r="BX771" s="5"/>
      <c r="BY771" s="5"/>
      <c r="BZ771" s="1"/>
      <c r="CA771" s="5"/>
      <c r="CB771" s="1"/>
      <c r="CC771" s="5"/>
      <c r="CD771" s="5"/>
      <c r="CE771" s="5"/>
      <c r="CF771" s="1"/>
      <c r="CG771" s="5"/>
      <c r="CH771" s="1"/>
      <c r="CI771" s="5"/>
      <c r="CJ771" s="5"/>
      <c r="CK771" s="5"/>
      <c r="CL771" s="1"/>
      <c r="CM771" s="5"/>
      <c r="CN771" s="1"/>
      <c r="CO771" s="5"/>
      <c r="CP771" s="5"/>
      <c r="CQ771" s="5"/>
      <c r="CR771" s="1"/>
      <c r="CS771" s="5"/>
      <c r="CT771" s="1"/>
      <c r="CU771" s="5"/>
      <c r="CV771" s="5"/>
      <c r="CW771" s="5"/>
      <c r="CX771" s="1"/>
      <c r="CY771" s="5"/>
      <c r="CZ771" s="1"/>
      <c r="DA771" s="5"/>
      <c r="DB771" s="5"/>
      <c r="DC771" s="5"/>
      <c r="DD771" s="1"/>
      <c r="DE771" s="5"/>
      <c r="DF771" s="1"/>
      <c r="DG771" s="5"/>
      <c r="DH771" s="5"/>
      <c r="DI771" s="5"/>
      <c r="DJ771" s="1"/>
      <c r="DK771" s="5"/>
      <c r="DL771" s="1"/>
      <c r="DM771" s="5"/>
      <c r="DN771" s="5"/>
      <c r="DO771" s="5"/>
      <c r="DP771" s="1"/>
      <c r="DQ771" s="5"/>
      <c r="DR771" s="1"/>
      <c r="DS771" s="5"/>
      <c r="DT771" s="5"/>
      <c r="DU771" s="5"/>
      <c r="DV771" s="1"/>
      <c r="DW771" s="5"/>
      <c r="DX771" s="1"/>
      <c r="DY771" s="5"/>
      <c r="DZ771" s="5"/>
      <c r="EA771" s="5"/>
      <c r="EB771" s="1"/>
      <c r="EC771" s="5"/>
      <c r="ED771" s="1"/>
      <c r="EE771" s="5"/>
      <c r="EF771" s="5"/>
      <c r="EG771" s="5"/>
      <c r="EH771" s="1"/>
      <c r="EI771" s="5"/>
      <c r="EJ771" s="1"/>
      <c r="EK771" s="5"/>
      <c r="EL771" s="5"/>
      <c r="EM771" s="5"/>
      <c r="EN771" s="1"/>
      <c r="EO771" s="5"/>
      <c r="EP771" s="1"/>
      <c r="EQ771" s="5"/>
      <c r="ER771" s="5"/>
      <c r="ES771" s="5"/>
      <c r="ET771" s="1"/>
      <c r="EU771" s="5"/>
      <c r="EV771" s="1"/>
      <c r="EW771" s="5"/>
      <c r="EX771" s="5"/>
      <c r="EY771" s="5"/>
      <c r="EZ771" s="1"/>
      <c r="FA771" s="5"/>
      <c r="FB771" s="1"/>
      <c r="FC771" s="5"/>
      <c r="FD771" s="4"/>
      <c r="FE771" s="4"/>
      <c r="FF771" s="1"/>
      <c r="FG771" s="4"/>
      <c r="FH771" s="1"/>
      <c r="FI771" s="4"/>
      <c r="FJ771" s="4"/>
      <c r="FK771" s="4"/>
      <c r="FL771" s="1"/>
      <c r="FM771" s="4"/>
      <c r="FN771" s="1"/>
      <c r="FO771" s="4"/>
      <c r="FP771" s="4"/>
      <c r="FQ771" s="4"/>
      <c r="FR771" s="1"/>
      <c r="FS771" s="4"/>
      <c r="FT771" s="1"/>
      <c r="FU771" s="4"/>
      <c r="FV771" s="4"/>
      <c r="FW771" s="4"/>
      <c r="FX771" s="1"/>
      <c r="FY771" s="4"/>
      <c r="FZ771" s="1"/>
      <c r="GA771" s="4"/>
      <c r="GB771" s="4"/>
      <c r="GC771" s="4"/>
      <c r="GD771" s="1"/>
      <c r="GE771" s="4"/>
      <c r="GF771" s="1"/>
      <c r="GG771" s="4"/>
      <c r="GH771" s="4"/>
      <c r="GI771" s="4"/>
      <c r="GJ771" s="1"/>
      <c r="GK771" s="4"/>
      <c r="GL771" s="1"/>
      <c r="GM771" s="4"/>
      <c r="GN771" s="4"/>
      <c r="GO771" s="4"/>
      <c r="GP771" s="1"/>
      <c r="GQ771" s="4"/>
      <c r="GR771" s="1"/>
      <c r="GS771" s="4"/>
      <c r="GT771" s="4"/>
      <c r="GU771" s="4"/>
      <c r="GV771" s="1"/>
      <c r="GW771" s="4"/>
      <c r="GX771" s="1"/>
      <c r="GY771" s="4"/>
    </row>
    <row r="772" spans="1:207" s="8" customFormat="1" x14ac:dyDescent="0.25">
      <c r="A772" s="4"/>
      <c r="B772" s="4"/>
      <c r="C772" s="4"/>
      <c r="D772" s="30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6"/>
      <c r="BM772" s="5"/>
      <c r="BN772" s="4"/>
      <c r="BO772" s="7"/>
      <c r="BP772" s="7"/>
      <c r="BQ772" s="4"/>
      <c r="BR772" s="5"/>
      <c r="BS772" s="5"/>
      <c r="BT772" s="1"/>
      <c r="BU772" s="5"/>
      <c r="BV772" s="1"/>
      <c r="BW772" s="5"/>
      <c r="BX772" s="5"/>
      <c r="BY772" s="5"/>
      <c r="BZ772" s="1"/>
      <c r="CA772" s="5"/>
      <c r="CB772" s="1"/>
      <c r="CC772" s="5"/>
      <c r="CD772" s="5"/>
      <c r="CE772" s="5"/>
      <c r="CF772" s="1"/>
      <c r="CG772" s="5"/>
      <c r="CH772" s="1"/>
      <c r="CI772" s="5"/>
      <c r="CJ772" s="5"/>
      <c r="CK772" s="5"/>
      <c r="CL772" s="1"/>
      <c r="CM772" s="5"/>
      <c r="CN772" s="1"/>
      <c r="CO772" s="5"/>
      <c r="CP772" s="5"/>
      <c r="CQ772" s="5"/>
      <c r="CR772" s="1"/>
      <c r="CS772" s="5"/>
      <c r="CT772" s="1"/>
      <c r="CU772" s="5"/>
      <c r="CV772" s="5"/>
      <c r="CW772" s="5"/>
      <c r="CX772" s="1"/>
      <c r="CY772" s="5"/>
      <c r="CZ772" s="1"/>
      <c r="DA772" s="5"/>
      <c r="DB772" s="5"/>
      <c r="DC772" s="5"/>
      <c r="DD772" s="1"/>
      <c r="DE772" s="5"/>
      <c r="DF772" s="1"/>
      <c r="DG772" s="5"/>
      <c r="DH772" s="5"/>
      <c r="DI772" s="5"/>
      <c r="DJ772" s="1"/>
      <c r="DK772" s="5"/>
      <c r="DL772" s="1"/>
      <c r="DM772" s="5"/>
      <c r="DN772" s="5"/>
      <c r="DO772" s="5"/>
      <c r="DP772" s="1"/>
      <c r="DQ772" s="5"/>
      <c r="DR772" s="1"/>
      <c r="DS772" s="5"/>
      <c r="DT772" s="5"/>
      <c r="DU772" s="5"/>
      <c r="DV772" s="1"/>
      <c r="DW772" s="5"/>
      <c r="DX772" s="1"/>
      <c r="DY772" s="5"/>
      <c r="DZ772" s="5"/>
      <c r="EA772" s="5"/>
      <c r="EB772" s="1"/>
      <c r="EC772" s="5"/>
      <c r="ED772" s="1"/>
      <c r="EE772" s="5"/>
      <c r="EF772" s="5"/>
      <c r="EG772" s="5"/>
      <c r="EH772" s="1"/>
      <c r="EI772" s="5"/>
      <c r="EJ772" s="1"/>
      <c r="EK772" s="5"/>
      <c r="EL772" s="5"/>
      <c r="EM772" s="5"/>
      <c r="EN772" s="1"/>
      <c r="EO772" s="5"/>
      <c r="EP772" s="1"/>
      <c r="EQ772" s="5"/>
      <c r="ER772" s="5"/>
      <c r="ES772" s="5"/>
      <c r="ET772" s="1"/>
      <c r="EU772" s="5"/>
      <c r="EV772" s="1"/>
      <c r="EW772" s="5"/>
      <c r="EX772" s="5"/>
      <c r="EY772" s="5"/>
      <c r="EZ772" s="1"/>
      <c r="FA772" s="5"/>
      <c r="FB772" s="1"/>
      <c r="FC772" s="5"/>
      <c r="FD772" s="4"/>
      <c r="FE772" s="4"/>
      <c r="FF772" s="1"/>
      <c r="FG772" s="4"/>
      <c r="FH772" s="1"/>
      <c r="FI772" s="4"/>
      <c r="FJ772" s="4"/>
      <c r="FK772" s="4"/>
      <c r="FL772" s="1"/>
      <c r="FM772" s="4"/>
      <c r="FN772" s="1"/>
      <c r="FO772" s="4"/>
      <c r="FP772" s="4"/>
      <c r="FQ772" s="4"/>
      <c r="FR772" s="1"/>
      <c r="FS772" s="4"/>
      <c r="FT772" s="1"/>
      <c r="FU772" s="4"/>
      <c r="FV772" s="4"/>
      <c r="FW772" s="4"/>
      <c r="FX772" s="1"/>
      <c r="FY772" s="4"/>
      <c r="FZ772" s="1"/>
      <c r="GA772" s="4"/>
      <c r="GB772" s="4"/>
      <c r="GC772" s="4"/>
      <c r="GD772" s="1"/>
      <c r="GE772" s="4"/>
      <c r="GF772" s="1"/>
      <c r="GG772" s="4"/>
      <c r="GH772" s="4"/>
      <c r="GI772" s="4"/>
      <c r="GJ772" s="1"/>
      <c r="GK772" s="4"/>
      <c r="GL772" s="1"/>
      <c r="GM772" s="4"/>
      <c r="GN772" s="4"/>
      <c r="GO772" s="4"/>
      <c r="GP772" s="1"/>
      <c r="GQ772" s="4"/>
      <c r="GR772" s="1"/>
      <c r="GS772" s="4"/>
      <c r="GT772" s="4"/>
      <c r="GU772" s="4"/>
      <c r="GV772" s="1"/>
      <c r="GW772" s="4"/>
      <c r="GX772" s="1"/>
      <c r="GY772" s="4"/>
    </row>
    <row r="773" spans="1:207" s="8" customFormat="1" x14ac:dyDescent="0.25">
      <c r="A773" s="4"/>
      <c r="B773" s="4"/>
      <c r="C773" s="4"/>
      <c r="D773" s="30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6"/>
      <c r="BM773" s="5"/>
      <c r="BN773" s="4"/>
      <c r="BO773" s="7"/>
      <c r="BP773" s="7"/>
      <c r="BQ773" s="4"/>
      <c r="BR773" s="5"/>
      <c r="BS773" s="5"/>
      <c r="BT773" s="1"/>
      <c r="BU773" s="5"/>
      <c r="BV773" s="1"/>
      <c r="BW773" s="5"/>
      <c r="BX773" s="5"/>
      <c r="BY773" s="5"/>
      <c r="BZ773" s="1"/>
      <c r="CA773" s="5"/>
      <c r="CB773" s="1"/>
      <c r="CC773" s="5"/>
      <c r="CD773" s="5"/>
      <c r="CE773" s="5"/>
      <c r="CF773" s="1"/>
      <c r="CG773" s="5"/>
      <c r="CH773" s="1"/>
      <c r="CI773" s="5"/>
      <c r="CJ773" s="5"/>
      <c r="CK773" s="5"/>
      <c r="CL773" s="1"/>
      <c r="CM773" s="5"/>
      <c r="CN773" s="1"/>
      <c r="CO773" s="5"/>
      <c r="CP773" s="5"/>
      <c r="CQ773" s="5"/>
      <c r="CR773" s="1"/>
      <c r="CS773" s="5"/>
      <c r="CT773" s="1"/>
      <c r="CU773" s="5"/>
      <c r="CV773" s="5"/>
      <c r="CW773" s="5"/>
      <c r="CX773" s="1"/>
      <c r="CY773" s="5"/>
      <c r="CZ773" s="1"/>
      <c r="DA773" s="5"/>
      <c r="DB773" s="5"/>
      <c r="DC773" s="5"/>
      <c r="DD773" s="1"/>
      <c r="DE773" s="5"/>
      <c r="DF773" s="1"/>
      <c r="DG773" s="5"/>
      <c r="DH773" s="5"/>
      <c r="DI773" s="5"/>
      <c r="DJ773" s="1"/>
      <c r="DK773" s="5"/>
      <c r="DL773" s="1"/>
      <c r="DM773" s="5"/>
      <c r="DN773" s="5"/>
      <c r="DO773" s="5"/>
      <c r="DP773" s="1"/>
      <c r="DQ773" s="5"/>
      <c r="DR773" s="1"/>
      <c r="DS773" s="5"/>
      <c r="DT773" s="5"/>
      <c r="DU773" s="5"/>
      <c r="DV773" s="1"/>
      <c r="DW773" s="5"/>
      <c r="DX773" s="1"/>
      <c r="DY773" s="5"/>
      <c r="DZ773" s="5"/>
      <c r="EA773" s="5"/>
      <c r="EB773" s="1"/>
      <c r="EC773" s="5"/>
      <c r="ED773" s="1"/>
      <c r="EE773" s="5"/>
      <c r="EF773" s="5"/>
      <c r="EG773" s="5"/>
      <c r="EH773" s="1"/>
      <c r="EI773" s="5"/>
      <c r="EJ773" s="1"/>
      <c r="EK773" s="5"/>
      <c r="EL773" s="5"/>
      <c r="EM773" s="5"/>
      <c r="EN773" s="1"/>
      <c r="EO773" s="5"/>
      <c r="EP773" s="1"/>
      <c r="EQ773" s="5"/>
      <c r="ER773" s="5"/>
      <c r="ES773" s="5"/>
      <c r="ET773" s="1"/>
      <c r="EU773" s="5"/>
      <c r="EV773" s="1"/>
      <c r="EW773" s="5"/>
      <c r="EX773" s="5"/>
      <c r="EY773" s="5"/>
      <c r="EZ773" s="1"/>
      <c r="FA773" s="5"/>
      <c r="FB773" s="1"/>
      <c r="FC773" s="5"/>
      <c r="FD773" s="4"/>
      <c r="FE773" s="4"/>
      <c r="FF773" s="1"/>
      <c r="FG773" s="4"/>
      <c r="FH773" s="1"/>
      <c r="FI773" s="4"/>
      <c r="FJ773" s="4"/>
      <c r="FK773" s="4"/>
      <c r="FL773" s="1"/>
      <c r="FM773" s="4"/>
      <c r="FN773" s="1"/>
      <c r="FO773" s="4"/>
      <c r="FP773" s="4"/>
      <c r="FQ773" s="4"/>
      <c r="FR773" s="1"/>
      <c r="FS773" s="4"/>
      <c r="FT773" s="1"/>
      <c r="FU773" s="4"/>
      <c r="FV773" s="4"/>
      <c r="FW773" s="4"/>
      <c r="FX773" s="1"/>
      <c r="FY773" s="4"/>
      <c r="FZ773" s="1"/>
      <c r="GA773" s="4"/>
      <c r="GB773" s="4"/>
      <c r="GC773" s="4"/>
      <c r="GD773" s="1"/>
      <c r="GE773" s="4"/>
      <c r="GF773" s="1"/>
      <c r="GG773" s="4"/>
      <c r="GH773" s="4"/>
      <c r="GI773" s="4"/>
      <c r="GJ773" s="1"/>
      <c r="GK773" s="4"/>
      <c r="GL773" s="1"/>
      <c r="GM773" s="4"/>
      <c r="GN773" s="4"/>
      <c r="GO773" s="4"/>
      <c r="GP773" s="1"/>
      <c r="GQ773" s="4"/>
      <c r="GR773" s="1"/>
      <c r="GS773" s="4"/>
      <c r="GT773" s="4"/>
      <c r="GU773" s="4"/>
      <c r="GV773" s="1"/>
      <c r="GW773" s="4"/>
      <c r="GX773" s="1"/>
      <c r="GY773" s="4"/>
    </row>
    <row r="774" spans="1:207" s="8" customFormat="1" x14ac:dyDescent="0.25">
      <c r="A774" s="4"/>
      <c r="B774" s="4"/>
      <c r="C774" s="4"/>
      <c r="D774" s="30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6"/>
      <c r="BM774" s="5"/>
      <c r="BN774" s="4"/>
      <c r="BO774" s="7"/>
      <c r="BP774" s="7"/>
      <c r="BQ774" s="4"/>
      <c r="BR774" s="5"/>
      <c r="BS774" s="5"/>
      <c r="BT774" s="1"/>
      <c r="BU774" s="5"/>
      <c r="BV774" s="1"/>
      <c r="BW774" s="5"/>
      <c r="BX774" s="5"/>
      <c r="BY774" s="5"/>
      <c r="BZ774" s="1"/>
      <c r="CA774" s="5"/>
      <c r="CB774" s="1"/>
      <c r="CC774" s="5"/>
      <c r="CD774" s="5"/>
      <c r="CE774" s="5"/>
      <c r="CF774" s="1"/>
      <c r="CG774" s="5"/>
      <c r="CH774" s="1"/>
      <c r="CI774" s="5"/>
      <c r="CJ774" s="5"/>
      <c r="CK774" s="5"/>
      <c r="CL774" s="1"/>
      <c r="CM774" s="5"/>
      <c r="CN774" s="1"/>
      <c r="CO774" s="5"/>
      <c r="CP774" s="5"/>
      <c r="CQ774" s="5"/>
      <c r="CR774" s="1"/>
      <c r="CS774" s="5"/>
      <c r="CT774" s="1"/>
      <c r="CU774" s="5"/>
      <c r="CV774" s="5"/>
      <c r="CW774" s="5"/>
      <c r="CX774" s="1"/>
      <c r="CY774" s="5"/>
      <c r="CZ774" s="1"/>
      <c r="DA774" s="5"/>
      <c r="DB774" s="5"/>
      <c r="DC774" s="5"/>
      <c r="DD774" s="1"/>
      <c r="DE774" s="5"/>
      <c r="DF774" s="1"/>
      <c r="DG774" s="5"/>
      <c r="DH774" s="5"/>
      <c r="DI774" s="5"/>
      <c r="DJ774" s="1"/>
      <c r="DK774" s="5"/>
      <c r="DL774" s="1"/>
      <c r="DM774" s="5"/>
      <c r="DN774" s="5"/>
      <c r="DO774" s="5"/>
      <c r="DP774" s="1"/>
      <c r="DQ774" s="5"/>
      <c r="DR774" s="1"/>
      <c r="DS774" s="5"/>
      <c r="DT774" s="5"/>
      <c r="DU774" s="5"/>
      <c r="DV774" s="1"/>
      <c r="DW774" s="5"/>
      <c r="DX774" s="1"/>
      <c r="DY774" s="5"/>
      <c r="DZ774" s="5"/>
      <c r="EA774" s="5"/>
      <c r="EB774" s="1"/>
      <c r="EC774" s="5"/>
      <c r="ED774" s="1"/>
      <c r="EE774" s="5"/>
      <c r="EF774" s="5"/>
      <c r="EG774" s="5"/>
      <c r="EH774" s="1"/>
      <c r="EI774" s="5"/>
      <c r="EJ774" s="1"/>
      <c r="EK774" s="5"/>
      <c r="EL774" s="5"/>
      <c r="EM774" s="5"/>
      <c r="EN774" s="1"/>
      <c r="EO774" s="5"/>
      <c r="EP774" s="1"/>
      <c r="EQ774" s="5"/>
      <c r="ER774" s="5"/>
      <c r="ES774" s="5"/>
      <c r="ET774" s="1"/>
      <c r="EU774" s="5"/>
      <c r="EV774" s="1"/>
      <c r="EW774" s="5"/>
      <c r="EX774" s="5"/>
      <c r="EY774" s="5"/>
      <c r="EZ774" s="1"/>
      <c r="FA774" s="5"/>
      <c r="FB774" s="1"/>
      <c r="FC774" s="5"/>
      <c r="FD774" s="4"/>
      <c r="FE774" s="4"/>
      <c r="FF774" s="1"/>
      <c r="FG774" s="4"/>
      <c r="FH774" s="1"/>
      <c r="FI774" s="4"/>
      <c r="FJ774" s="4"/>
      <c r="FK774" s="4"/>
      <c r="FL774" s="1"/>
      <c r="FM774" s="4"/>
      <c r="FN774" s="1"/>
      <c r="FO774" s="4"/>
      <c r="FP774" s="4"/>
      <c r="FQ774" s="4"/>
      <c r="FR774" s="1"/>
      <c r="FS774" s="4"/>
      <c r="FT774" s="1"/>
      <c r="FU774" s="4"/>
      <c r="FV774" s="4"/>
      <c r="FW774" s="4"/>
      <c r="FX774" s="1"/>
      <c r="FY774" s="4"/>
      <c r="FZ774" s="1"/>
      <c r="GA774" s="4"/>
      <c r="GB774" s="4"/>
      <c r="GC774" s="4"/>
      <c r="GD774" s="1"/>
      <c r="GE774" s="4"/>
      <c r="GF774" s="1"/>
      <c r="GG774" s="4"/>
      <c r="GH774" s="4"/>
      <c r="GI774" s="4"/>
      <c r="GJ774" s="1"/>
      <c r="GK774" s="4"/>
      <c r="GL774" s="1"/>
      <c r="GM774" s="4"/>
      <c r="GN774" s="4"/>
      <c r="GO774" s="4"/>
      <c r="GP774" s="1"/>
      <c r="GQ774" s="4"/>
      <c r="GR774" s="1"/>
      <c r="GS774" s="4"/>
      <c r="GT774" s="4"/>
      <c r="GU774" s="4"/>
      <c r="GV774" s="1"/>
      <c r="GW774" s="4"/>
      <c r="GX774" s="1"/>
      <c r="GY774" s="4"/>
    </row>
    <row r="775" spans="1:207" s="8" customFormat="1" x14ac:dyDescent="0.25">
      <c r="A775" s="4"/>
      <c r="B775" s="4"/>
      <c r="C775" s="4"/>
      <c r="D775" s="30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6"/>
      <c r="BM775" s="5"/>
      <c r="BN775" s="4"/>
      <c r="BO775" s="7"/>
      <c r="BP775" s="7"/>
      <c r="BQ775" s="4"/>
      <c r="BR775" s="5"/>
      <c r="BS775" s="5"/>
      <c r="BT775" s="1"/>
      <c r="BU775" s="5"/>
      <c r="BV775" s="1"/>
      <c r="BW775" s="5"/>
      <c r="BX775" s="5"/>
      <c r="BY775" s="5"/>
      <c r="BZ775" s="1"/>
      <c r="CA775" s="5"/>
      <c r="CB775" s="1"/>
      <c r="CC775" s="5"/>
      <c r="CD775" s="5"/>
      <c r="CE775" s="5"/>
      <c r="CF775" s="1"/>
      <c r="CG775" s="5"/>
      <c r="CH775" s="1"/>
      <c r="CI775" s="5"/>
      <c r="CJ775" s="5"/>
      <c r="CK775" s="5"/>
      <c r="CL775" s="1"/>
      <c r="CM775" s="5"/>
      <c r="CN775" s="1"/>
      <c r="CO775" s="5"/>
      <c r="CP775" s="5"/>
      <c r="CQ775" s="5"/>
      <c r="CR775" s="1"/>
      <c r="CS775" s="5"/>
      <c r="CT775" s="1"/>
      <c r="CU775" s="5"/>
      <c r="CV775" s="5"/>
      <c r="CW775" s="5"/>
      <c r="CX775" s="1"/>
      <c r="CY775" s="5"/>
      <c r="CZ775" s="1"/>
      <c r="DA775" s="5"/>
      <c r="DB775" s="5"/>
      <c r="DC775" s="5"/>
      <c r="DD775" s="1"/>
      <c r="DE775" s="5"/>
      <c r="DF775" s="1"/>
      <c r="DG775" s="5"/>
      <c r="DH775" s="5"/>
      <c r="DI775" s="5"/>
      <c r="DJ775" s="1"/>
      <c r="DK775" s="5"/>
      <c r="DL775" s="1"/>
      <c r="DM775" s="5"/>
      <c r="DN775" s="5"/>
      <c r="DO775" s="5"/>
      <c r="DP775" s="1"/>
      <c r="DQ775" s="5"/>
      <c r="DR775" s="1"/>
      <c r="DS775" s="5"/>
      <c r="DT775" s="5"/>
      <c r="DU775" s="5"/>
      <c r="DV775" s="1"/>
      <c r="DW775" s="5"/>
      <c r="DX775" s="1"/>
      <c r="DY775" s="5"/>
      <c r="DZ775" s="5"/>
      <c r="EA775" s="5"/>
      <c r="EB775" s="1"/>
      <c r="EC775" s="5"/>
      <c r="ED775" s="1"/>
      <c r="EE775" s="5"/>
      <c r="EF775" s="5"/>
      <c r="EG775" s="5"/>
      <c r="EH775" s="1"/>
      <c r="EI775" s="5"/>
      <c r="EJ775" s="1"/>
      <c r="EK775" s="5"/>
      <c r="EL775" s="5"/>
      <c r="EM775" s="5"/>
      <c r="EN775" s="1"/>
      <c r="EO775" s="5"/>
      <c r="EP775" s="1"/>
      <c r="EQ775" s="5"/>
      <c r="ER775" s="5"/>
      <c r="ES775" s="5"/>
      <c r="ET775" s="1"/>
      <c r="EU775" s="5"/>
      <c r="EV775" s="1"/>
      <c r="EW775" s="5"/>
      <c r="EX775" s="5"/>
      <c r="EY775" s="5"/>
      <c r="EZ775" s="1"/>
      <c r="FA775" s="5"/>
      <c r="FB775" s="1"/>
      <c r="FC775" s="5"/>
      <c r="FD775" s="4"/>
      <c r="FE775" s="4"/>
      <c r="FF775" s="1"/>
      <c r="FG775" s="4"/>
      <c r="FH775" s="1"/>
      <c r="FI775" s="4"/>
      <c r="FJ775" s="4"/>
      <c r="FK775" s="4"/>
      <c r="FL775" s="1"/>
      <c r="FM775" s="4"/>
      <c r="FN775" s="1"/>
      <c r="FO775" s="4"/>
      <c r="FP775" s="4"/>
      <c r="FQ775" s="4"/>
      <c r="FR775" s="1"/>
      <c r="FS775" s="4"/>
      <c r="FT775" s="1"/>
      <c r="FU775" s="4"/>
      <c r="FV775" s="4"/>
      <c r="FW775" s="4"/>
      <c r="FX775" s="1"/>
      <c r="FY775" s="4"/>
      <c r="FZ775" s="1"/>
      <c r="GA775" s="4"/>
      <c r="GB775" s="4"/>
      <c r="GC775" s="4"/>
      <c r="GD775" s="1"/>
      <c r="GE775" s="4"/>
      <c r="GF775" s="1"/>
      <c r="GG775" s="4"/>
      <c r="GH775" s="4"/>
      <c r="GI775" s="4"/>
      <c r="GJ775" s="1"/>
      <c r="GK775" s="4"/>
      <c r="GL775" s="1"/>
      <c r="GM775" s="4"/>
      <c r="GN775" s="4"/>
      <c r="GO775" s="4"/>
      <c r="GP775" s="1"/>
      <c r="GQ775" s="4"/>
      <c r="GR775" s="1"/>
      <c r="GS775" s="4"/>
      <c r="GT775" s="4"/>
      <c r="GU775" s="4"/>
      <c r="GV775" s="1"/>
      <c r="GW775" s="4"/>
      <c r="GX775" s="1"/>
      <c r="GY775" s="4"/>
    </row>
    <row r="776" spans="1:207" s="8" customFormat="1" x14ac:dyDescent="0.25">
      <c r="A776" s="4"/>
      <c r="B776" s="4"/>
      <c r="C776" s="4"/>
      <c r="D776" s="30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6"/>
      <c r="BM776" s="5"/>
      <c r="BN776" s="4"/>
      <c r="BO776" s="7"/>
      <c r="BP776" s="7"/>
      <c r="BQ776" s="4"/>
      <c r="BR776" s="5"/>
      <c r="BS776" s="5"/>
      <c r="BT776" s="1"/>
      <c r="BU776" s="5"/>
      <c r="BV776" s="1"/>
      <c r="BW776" s="5"/>
      <c r="BX776" s="5"/>
      <c r="BY776" s="5"/>
      <c r="BZ776" s="1"/>
      <c r="CA776" s="5"/>
      <c r="CB776" s="1"/>
      <c r="CC776" s="5"/>
      <c r="CD776" s="5"/>
      <c r="CE776" s="5"/>
      <c r="CF776" s="1"/>
      <c r="CG776" s="5"/>
      <c r="CH776" s="1"/>
      <c r="CI776" s="5"/>
      <c r="CJ776" s="5"/>
      <c r="CK776" s="5"/>
      <c r="CL776" s="1"/>
      <c r="CM776" s="5"/>
      <c r="CN776" s="1"/>
      <c r="CO776" s="5"/>
      <c r="CP776" s="5"/>
      <c r="CQ776" s="5"/>
      <c r="CR776" s="1"/>
      <c r="CS776" s="5"/>
      <c r="CT776" s="1"/>
      <c r="CU776" s="5"/>
      <c r="CV776" s="5"/>
      <c r="CW776" s="5"/>
      <c r="CX776" s="1"/>
      <c r="CY776" s="5"/>
      <c r="CZ776" s="1"/>
      <c r="DA776" s="5"/>
      <c r="DB776" s="5"/>
      <c r="DC776" s="5"/>
      <c r="DD776" s="1"/>
      <c r="DE776" s="5"/>
      <c r="DF776" s="1"/>
      <c r="DG776" s="5"/>
      <c r="DH776" s="5"/>
      <c r="DI776" s="5"/>
      <c r="DJ776" s="1"/>
      <c r="DK776" s="5"/>
      <c r="DL776" s="1"/>
      <c r="DM776" s="5"/>
      <c r="DN776" s="5"/>
      <c r="DO776" s="5"/>
      <c r="DP776" s="1"/>
      <c r="DQ776" s="5"/>
      <c r="DR776" s="1"/>
      <c r="DS776" s="5"/>
      <c r="DT776" s="5"/>
      <c r="DU776" s="5"/>
      <c r="DV776" s="1"/>
      <c r="DW776" s="5"/>
      <c r="DX776" s="1"/>
      <c r="DY776" s="5"/>
      <c r="DZ776" s="5"/>
      <c r="EA776" s="5"/>
      <c r="EB776" s="1"/>
      <c r="EC776" s="5"/>
      <c r="ED776" s="1"/>
      <c r="EE776" s="5"/>
      <c r="EF776" s="5"/>
      <c r="EG776" s="5"/>
      <c r="EH776" s="1"/>
      <c r="EI776" s="5"/>
      <c r="EJ776" s="1"/>
      <c r="EK776" s="5"/>
      <c r="EL776" s="5"/>
      <c r="EM776" s="5"/>
      <c r="EN776" s="1"/>
      <c r="EO776" s="5"/>
      <c r="EP776" s="1"/>
      <c r="EQ776" s="5"/>
      <c r="ER776" s="5"/>
      <c r="ES776" s="5"/>
      <c r="ET776" s="1"/>
      <c r="EU776" s="5"/>
      <c r="EV776" s="1"/>
      <c r="EW776" s="5"/>
      <c r="EX776" s="5"/>
      <c r="EY776" s="5"/>
      <c r="EZ776" s="1"/>
      <c r="FA776" s="5"/>
      <c r="FB776" s="1"/>
      <c r="FC776" s="5"/>
      <c r="FD776" s="4"/>
      <c r="FE776" s="4"/>
      <c r="FF776" s="1"/>
      <c r="FG776" s="4"/>
      <c r="FH776" s="1"/>
      <c r="FI776" s="4"/>
      <c r="FJ776" s="4"/>
      <c r="FK776" s="4"/>
      <c r="FL776" s="1"/>
      <c r="FM776" s="4"/>
      <c r="FN776" s="1"/>
      <c r="FO776" s="4"/>
      <c r="FP776" s="4"/>
      <c r="FQ776" s="4"/>
      <c r="FR776" s="1"/>
      <c r="FS776" s="4"/>
      <c r="FT776" s="1"/>
      <c r="FU776" s="4"/>
      <c r="FV776" s="4"/>
      <c r="FW776" s="4"/>
      <c r="FX776" s="1"/>
      <c r="FY776" s="4"/>
      <c r="FZ776" s="1"/>
      <c r="GA776" s="4"/>
      <c r="GB776" s="4"/>
      <c r="GC776" s="4"/>
      <c r="GD776" s="1"/>
      <c r="GE776" s="4"/>
      <c r="GF776" s="1"/>
      <c r="GG776" s="4"/>
      <c r="GH776" s="4"/>
      <c r="GI776" s="4"/>
      <c r="GJ776" s="1"/>
      <c r="GK776" s="4"/>
      <c r="GL776" s="1"/>
      <c r="GM776" s="4"/>
      <c r="GN776" s="4"/>
      <c r="GO776" s="4"/>
      <c r="GP776" s="1"/>
      <c r="GQ776" s="4"/>
      <c r="GR776" s="1"/>
      <c r="GS776" s="4"/>
      <c r="GT776" s="4"/>
      <c r="GU776" s="4"/>
      <c r="GV776" s="1"/>
      <c r="GW776" s="4"/>
      <c r="GX776" s="1"/>
      <c r="GY776" s="4"/>
    </row>
    <row r="777" spans="1:207" s="8" customFormat="1" x14ac:dyDescent="0.25">
      <c r="A777" s="4"/>
      <c r="B777" s="4"/>
      <c r="C777" s="4"/>
      <c r="D777" s="30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6"/>
      <c r="BM777" s="5"/>
      <c r="BN777" s="4"/>
      <c r="BO777" s="7"/>
      <c r="BP777" s="7"/>
      <c r="BQ777" s="4"/>
      <c r="BR777" s="5"/>
      <c r="BS777" s="5"/>
      <c r="BT777" s="1"/>
      <c r="BU777" s="5"/>
      <c r="BV777" s="1"/>
      <c r="BW777" s="5"/>
      <c r="BX777" s="5"/>
      <c r="BY777" s="5"/>
      <c r="BZ777" s="1"/>
      <c r="CA777" s="5"/>
      <c r="CB777" s="1"/>
      <c r="CC777" s="5"/>
      <c r="CD777" s="5"/>
      <c r="CE777" s="5"/>
      <c r="CF777" s="1"/>
      <c r="CG777" s="5"/>
      <c r="CH777" s="1"/>
      <c r="CI777" s="5"/>
      <c r="CJ777" s="5"/>
      <c r="CK777" s="5"/>
      <c r="CL777" s="1"/>
      <c r="CM777" s="5"/>
      <c r="CN777" s="1"/>
      <c r="CO777" s="5"/>
      <c r="CP777" s="5"/>
      <c r="CQ777" s="5"/>
      <c r="CR777" s="1"/>
      <c r="CS777" s="5"/>
      <c r="CT777" s="1"/>
      <c r="CU777" s="5"/>
      <c r="CV777" s="5"/>
      <c r="CW777" s="5"/>
      <c r="CX777" s="1"/>
      <c r="CY777" s="5"/>
      <c r="CZ777" s="1"/>
      <c r="DA777" s="5"/>
      <c r="DB777" s="5"/>
      <c r="DC777" s="5"/>
      <c r="DD777" s="1"/>
      <c r="DE777" s="5"/>
      <c r="DF777" s="1"/>
      <c r="DG777" s="5"/>
      <c r="DH777" s="5"/>
      <c r="DI777" s="5"/>
      <c r="DJ777" s="1"/>
      <c r="DK777" s="5"/>
      <c r="DL777" s="1"/>
      <c r="DM777" s="5"/>
      <c r="DN777" s="5"/>
      <c r="DO777" s="5"/>
      <c r="DP777" s="1"/>
      <c r="DQ777" s="5"/>
      <c r="DR777" s="1"/>
      <c r="DS777" s="5"/>
      <c r="DT777" s="5"/>
      <c r="DU777" s="5"/>
      <c r="DV777" s="1"/>
      <c r="DW777" s="5"/>
      <c r="DX777" s="1"/>
      <c r="DY777" s="5"/>
      <c r="DZ777" s="5"/>
      <c r="EA777" s="5"/>
      <c r="EB777" s="1"/>
      <c r="EC777" s="5"/>
      <c r="ED777" s="1"/>
      <c r="EE777" s="5"/>
      <c r="EF777" s="5"/>
      <c r="EG777" s="5"/>
      <c r="EH777" s="1"/>
      <c r="EI777" s="5"/>
      <c r="EJ777" s="1"/>
      <c r="EK777" s="5"/>
      <c r="EL777" s="5"/>
      <c r="EM777" s="5"/>
      <c r="EN777" s="1"/>
      <c r="EO777" s="5"/>
      <c r="EP777" s="1"/>
      <c r="EQ777" s="5"/>
      <c r="ER777" s="5"/>
      <c r="ES777" s="5"/>
      <c r="ET777" s="1"/>
      <c r="EU777" s="5"/>
      <c r="EV777" s="1"/>
      <c r="EW777" s="5"/>
      <c r="EX777" s="5"/>
      <c r="EY777" s="5"/>
      <c r="EZ777" s="1"/>
      <c r="FA777" s="5"/>
      <c r="FB777" s="1"/>
      <c r="FC777" s="5"/>
      <c r="FD777" s="4"/>
      <c r="FE777" s="4"/>
      <c r="FF777" s="1"/>
      <c r="FG777" s="4"/>
      <c r="FH777" s="1"/>
      <c r="FI777" s="4"/>
      <c r="FJ777" s="4"/>
      <c r="FK777" s="4"/>
      <c r="FL777" s="1"/>
      <c r="FM777" s="4"/>
      <c r="FN777" s="1"/>
      <c r="FO777" s="4"/>
      <c r="FP777" s="4"/>
      <c r="FQ777" s="4"/>
      <c r="FR777" s="1"/>
      <c r="FS777" s="4"/>
      <c r="FT777" s="1"/>
      <c r="FU777" s="4"/>
      <c r="FV777" s="4"/>
      <c r="FW777" s="4"/>
      <c r="FX777" s="1"/>
      <c r="FY777" s="4"/>
      <c r="FZ777" s="1"/>
      <c r="GA777" s="4"/>
      <c r="GB777" s="4"/>
      <c r="GC777" s="4"/>
      <c r="GD777" s="1"/>
      <c r="GE777" s="4"/>
      <c r="GF777" s="1"/>
      <c r="GG777" s="4"/>
      <c r="GH777" s="4"/>
      <c r="GI777" s="4"/>
      <c r="GJ777" s="1"/>
      <c r="GK777" s="4"/>
      <c r="GL777" s="1"/>
      <c r="GM777" s="4"/>
      <c r="GN777" s="4"/>
      <c r="GO777" s="4"/>
      <c r="GP777" s="1"/>
      <c r="GQ777" s="4"/>
      <c r="GR777" s="1"/>
      <c r="GS777" s="4"/>
      <c r="GT777" s="4"/>
      <c r="GU777" s="4"/>
      <c r="GV777" s="1"/>
      <c r="GW777" s="4"/>
      <c r="GX777" s="1"/>
      <c r="GY777" s="4"/>
    </row>
    <row r="778" spans="1:207" s="8" customFormat="1" x14ac:dyDescent="0.25">
      <c r="A778" s="4"/>
      <c r="B778" s="4"/>
      <c r="C778" s="4"/>
      <c r="D778" s="30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6"/>
      <c r="BM778" s="5"/>
      <c r="BN778" s="4"/>
      <c r="BO778" s="7"/>
      <c r="BP778" s="7"/>
      <c r="BQ778" s="4"/>
      <c r="BR778" s="5"/>
      <c r="BS778" s="5"/>
      <c r="BT778" s="1"/>
      <c r="BU778" s="5"/>
      <c r="BV778" s="1"/>
      <c r="BW778" s="5"/>
      <c r="BX778" s="5"/>
      <c r="BY778" s="5"/>
      <c r="BZ778" s="1"/>
      <c r="CA778" s="5"/>
      <c r="CB778" s="1"/>
      <c r="CC778" s="5"/>
      <c r="CD778" s="5"/>
      <c r="CE778" s="5"/>
      <c r="CF778" s="1"/>
      <c r="CG778" s="5"/>
      <c r="CH778" s="1"/>
      <c r="CI778" s="5"/>
      <c r="CJ778" s="5"/>
      <c r="CK778" s="5"/>
      <c r="CL778" s="1"/>
      <c r="CM778" s="5"/>
      <c r="CN778" s="1"/>
      <c r="CO778" s="5"/>
      <c r="CP778" s="5"/>
      <c r="CQ778" s="5"/>
      <c r="CR778" s="1"/>
      <c r="CS778" s="5"/>
      <c r="CT778" s="1"/>
      <c r="CU778" s="5"/>
      <c r="CV778" s="5"/>
      <c r="CW778" s="5"/>
      <c r="CX778" s="1"/>
      <c r="CY778" s="5"/>
      <c r="CZ778" s="1"/>
      <c r="DA778" s="5"/>
      <c r="DB778" s="5"/>
      <c r="DC778" s="5"/>
      <c r="DD778" s="1"/>
      <c r="DE778" s="5"/>
      <c r="DF778" s="1"/>
      <c r="DG778" s="5"/>
      <c r="DH778" s="5"/>
      <c r="DI778" s="5"/>
      <c r="DJ778" s="1"/>
      <c r="DK778" s="5"/>
      <c r="DL778" s="1"/>
      <c r="DM778" s="5"/>
      <c r="DN778" s="5"/>
      <c r="DO778" s="5"/>
      <c r="DP778" s="1"/>
      <c r="DQ778" s="5"/>
      <c r="DR778" s="1"/>
      <c r="DS778" s="5"/>
      <c r="DT778" s="5"/>
      <c r="DU778" s="5"/>
      <c r="DV778" s="1"/>
      <c r="DW778" s="5"/>
      <c r="DX778" s="1"/>
      <c r="DY778" s="5"/>
      <c r="DZ778" s="5"/>
      <c r="EA778" s="5"/>
      <c r="EB778" s="1"/>
      <c r="EC778" s="5"/>
      <c r="ED778" s="1"/>
      <c r="EE778" s="5"/>
      <c r="EF778" s="5"/>
      <c r="EG778" s="5"/>
      <c r="EH778" s="1"/>
      <c r="EI778" s="5"/>
      <c r="EJ778" s="1"/>
      <c r="EK778" s="5"/>
      <c r="EL778" s="5"/>
      <c r="EM778" s="5"/>
      <c r="EN778" s="1"/>
      <c r="EO778" s="5"/>
      <c r="EP778" s="1"/>
      <c r="EQ778" s="5"/>
      <c r="ER778" s="5"/>
      <c r="ES778" s="5"/>
      <c r="ET778" s="1"/>
      <c r="EU778" s="5"/>
      <c r="EV778" s="1"/>
      <c r="EW778" s="5"/>
      <c r="EX778" s="5"/>
      <c r="EY778" s="5"/>
      <c r="EZ778" s="1"/>
      <c r="FA778" s="5"/>
      <c r="FB778" s="1"/>
      <c r="FC778" s="5"/>
      <c r="FD778" s="4"/>
      <c r="FE778" s="4"/>
      <c r="FF778" s="1"/>
      <c r="FG778" s="4"/>
      <c r="FH778" s="1"/>
      <c r="FI778" s="4"/>
      <c r="FJ778" s="4"/>
      <c r="FK778" s="4"/>
      <c r="FL778" s="1"/>
      <c r="FM778" s="4"/>
      <c r="FN778" s="1"/>
      <c r="FO778" s="4"/>
      <c r="FP778" s="4"/>
      <c r="FQ778" s="4"/>
      <c r="FR778" s="1"/>
      <c r="FS778" s="4"/>
      <c r="FT778" s="1"/>
      <c r="FU778" s="4"/>
      <c r="FV778" s="4"/>
      <c r="FW778" s="4"/>
      <c r="FX778" s="1"/>
      <c r="FY778" s="4"/>
      <c r="FZ778" s="1"/>
      <c r="GA778" s="4"/>
      <c r="GB778" s="4"/>
      <c r="GC778" s="4"/>
      <c r="GD778" s="1"/>
      <c r="GE778" s="4"/>
      <c r="GF778" s="1"/>
      <c r="GG778" s="4"/>
      <c r="GH778" s="4"/>
      <c r="GI778" s="4"/>
      <c r="GJ778" s="1"/>
      <c r="GK778" s="4"/>
      <c r="GL778" s="1"/>
      <c r="GM778" s="4"/>
      <c r="GN778" s="4"/>
      <c r="GO778" s="4"/>
      <c r="GP778" s="1"/>
      <c r="GQ778" s="4"/>
      <c r="GR778" s="1"/>
      <c r="GS778" s="4"/>
      <c r="GT778" s="4"/>
      <c r="GU778" s="4"/>
      <c r="GV778" s="1"/>
      <c r="GW778" s="4"/>
      <c r="GX778" s="1"/>
      <c r="GY778" s="4"/>
    </row>
    <row r="779" spans="1:207" s="8" customFormat="1" x14ac:dyDescent="0.25">
      <c r="A779" s="4"/>
      <c r="B779" s="4"/>
      <c r="C779" s="4"/>
      <c r="D779" s="30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6"/>
      <c r="BM779" s="5"/>
      <c r="BN779" s="4"/>
      <c r="BO779" s="7"/>
      <c r="BP779" s="7"/>
      <c r="BQ779" s="4"/>
      <c r="BR779" s="5"/>
      <c r="BS779" s="5"/>
      <c r="BT779" s="1"/>
      <c r="BU779" s="5"/>
      <c r="BV779" s="1"/>
      <c r="BW779" s="5"/>
      <c r="BX779" s="5"/>
      <c r="BY779" s="5"/>
      <c r="BZ779" s="1"/>
      <c r="CA779" s="5"/>
      <c r="CB779" s="1"/>
      <c r="CC779" s="5"/>
      <c r="CD779" s="5"/>
      <c r="CE779" s="5"/>
      <c r="CF779" s="1"/>
      <c r="CG779" s="5"/>
      <c r="CH779" s="1"/>
      <c r="CI779" s="5"/>
      <c r="CJ779" s="5"/>
      <c r="CK779" s="5"/>
      <c r="CL779" s="1"/>
      <c r="CM779" s="5"/>
      <c r="CN779" s="1"/>
      <c r="CO779" s="5"/>
      <c r="CP779" s="5"/>
      <c r="CQ779" s="5"/>
      <c r="CR779" s="1"/>
      <c r="CS779" s="5"/>
      <c r="CT779" s="1"/>
      <c r="CU779" s="5"/>
      <c r="CV779" s="5"/>
      <c r="CW779" s="5"/>
      <c r="CX779" s="1"/>
      <c r="CY779" s="5"/>
      <c r="CZ779" s="1"/>
      <c r="DA779" s="5"/>
      <c r="DB779" s="5"/>
      <c r="DC779" s="5"/>
      <c r="DD779" s="1"/>
      <c r="DE779" s="5"/>
      <c r="DF779" s="1"/>
      <c r="DG779" s="5"/>
      <c r="DH779" s="5"/>
      <c r="DI779" s="5"/>
      <c r="DJ779" s="1"/>
      <c r="DK779" s="5"/>
      <c r="DL779" s="1"/>
      <c r="DM779" s="5"/>
      <c r="DN779" s="5"/>
      <c r="DO779" s="5"/>
      <c r="DP779" s="1"/>
      <c r="DQ779" s="5"/>
      <c r="DR779" s="1"/>
      <c r="DS779" s="5"/>
      <c r="DT779" s="5"/>
      <c r="DU779" s="5"/>
      <c r="DV779" s="1"/>
      <c r="DW779" s="5"/>
      <c r="DX779" s="1"/>
      <c r="DY779" s="5"/>
      <c r="DZ779" s="5"/>
      <c r="EA779" s="5"/>
      <c r="EB779" s="1"/>
      <c r="EC779" s="5"/>
      <c r="ED779" s="1"/>
      <c r="EE779" s="5"/>
      <c r="EF779" s="5"/>
      <c r="EG779" s="5"/>
      <c r="EH779" s="1"/>
      <c r="EI779" s="5"/>
      <c r="EJ779" s="1"/>
      <c r="EK779" s="5"/>
      <c r="EL779" s="5"/>
      <c r="EM779" s="5"/>
      <c r="EN779" s="1"/>
      <c r="EO779" s="5"/>
      <c r="EP779" s="1"/>
      <c r="EQ779" s="5"/>
      <c r="ER779" s="5"/>
      <c r="ES779" s="5"/>
      <c r="ET779" s="1"/>
      <c r="EU779" s="5"/>
      <c r="EV779" s="1"/>
      <c r="EW779" s="5"/>
      <c r="EX779" s="5"/>
      <c r="EY779" s="5"/>
      <c r="EZ779" s="1"/>
      <c r="FA779" s="5"/>
      <c r="FB779" s="1"/>
      <c r="FC779" s="5"/>
      <c r="FD779" s="4"/>
      <c r="FE779" s="4"/>
      <c r="FF779" s="1"/>
      <c r="FG779" s="4"/>
      <c r="FH779" s="1"/>
      <c r="FI779" s="4"/>
      <c r="FJ779" s="4"/>
      <c r="FK779" s="4"/>
      <c r="FL779" s="1"/>
      <c r="FM779" s="4"/>
      <c r="FN779" s="1"/>
      <c r="FO779" s="4"/>
      <c r="FP779" s="4"/>
      <c r="FQ779" s="4"/>
      <c r="FR779" s="1"/>
      <c r="FS779" s="4"/>
      <c r="FT779" s="1"/>
      <c r="FU779" s="4"/>
      <c r="FV779" s="4"/>
      <c r="FW779" s="4"/>
      <c r="FX779" s="1"/>
      <c r="FY779" s="4"/>
      <c r="FZ779" s="1"/>
      <c r="GA779" s="4"/>
      <c r="GB779" s="4"/>
      <c r="GC779" s="4"/>
      <c r="GD779" s="1"/>
      <c r="GE779" s="4"/>
      <c r="GF779" s="1"/>
      <c r="GG779" s="4"/>
      <c r="GH779" s="4"/>
      <c r="GI779" s="4"/>
      <c r="GJ779" s="1"/>
      <c r="GK779" s="4"/>
      <c r="GL779" s="1"/>
      <c r="GM779" s="4"/>
      <c r="GN779" s="4"/>
      <c r="GO779" s="4"/>
      <c r="GP779" s="1"/>
      <c r="GQ779" s="4"/>
      <c r="GR779" s="1"/>
      <c r="GS779" s="4"/>
      <c r="GT779" s="4"/>
      <c r="GU779" s="4"/>
      <c r="GV779" s="1"/>
      <c r="GW779" s="4"/>
      <c r="GX779" s="1"/>
      <c r="GY779" s="4"/>
    </row>
    <row r="780" spans="1:207" s="8" customFormat="1" x14ac:dyDescent="0.25">
      <c r="A780" s="4"/>
      <c r="B780" s="4"/>
      <c r="C780" s="4"/>
      <c r="D780" s="30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6"/>
      <c r="BM780" s="5"/>
      <c r="BN780" s="4"/>
      <c r="BO780" s="7"/>
      <c r="BP780" s="7"/>
      <c r="BQ780" s="4"/>
      <c r="BR780" s="5"/>
      <c r="BS780" s="5"/>
      <c r="BT780" s="1"/>
      <c r="BU780" s="5"/>
      <c r="BV780" s="1"/>
      <c r="BW780" s="5"/>
      <c r="BX780" s="5"/>
      <c r="BY780" s="5"/>
      <c r="BZ780" s="1"/>
      <c r="CA780" s="5"/>
      <c r="CB780" s="1"/>
      <c r="CC780" s="5"/>
      <c r="CD780" s="5"/>
      <c r="CE780" s="5"/>
      <c r="CF780" s="1"/>
      <c r="CG780" s="5"/>
      <c r="CH780" s="1"/>
      <c r="CI780" s="5"/>
      <c r="CJ780" s="5"/>
      <c r="CK780" s="5"/>
      <c r="CL780" s="1"/>
      <c r="CM780" s="5"/>
      <c r="CN780" s="1"/>
      <c r="CO780" s="5"/>
      <c r="CP780" s="5"/>
      <c r="CQ780" s="5"/>
      <c r="CR780" s="1"/>
      <c r="CS780" s="5"/>
      <c r="CT780" s="1"/>
      <c r="CU780" s="5"/>
      <c r="CV780" s="5"/>
      <c r="CW780" s="5"/>
      <c r="CX780" s="1"/>
      <c r="CY780" s="5"/>
      <c r="CZ780" s="1"/>
      <c r="DA780" s="5"/>
      <c r="DB780" s="5"/>
      <c r="DC780" s="5"/>
      <c r="DD780" s="1"/>
      <c r="DE780" s="5"/>
      <c r="DF780" s="1"/>
      <c r="DG780" s="5"/>
      <c r="DH780" s="5"/>
      <c r="DI780" s="5"/>
      <c r="DJ780" s="1"/>
      <c r="DK780" s="5"/>
      <c r="DL780" s="1"/>
      <c r="DM780" s="5"/>
      <c r="DN780" s="5"/>
      <c r="DO780" s="5"/>
      <c r="DP780" s="1"/>
      <c r="DQ780" s="5"/>
      <c r="DR780" s="1"/>
      <c r="DS780" s="5"/>
      <c r="DT780" s="5"/>
      <c r="DU780" s="5"/>
      <c r="DV780" s="1"/>
      <c r="DW780" s="5"/>
      <c r="DX780" s="1"/>
      <c r="DY780" s="5"/>
      <c r="DZ780" s="5"/>
      <c r="EA780" s="5"/>
      <c r="EB780" s="1"/>
      <c r="EC780" s="5"/>
      <c r="ED780" s="1"/>
      <c r="EE780" s="5"/>
      <c r="EF780" s="5"/>
      <c r="EG780" s="5"/>
      <c r="EH780" s="1"/>
      <c r="EI780" s="5"/>
      <c r="EJ780" s="1"/>
      <c r="EK780" s="5"/>
      <c r="EL780" s="5"/>
      <c r="EM780" s="5"/>
      <c r="EN780" s="1"/>
      <c r="EO780" s="5"/>
      <c r="EP780" s="1"/>
      <c r="EQ780" s="5"/>
      <c r="ER780" s="5"/>
      <c r="ES780" s="5"/>
      <c r="ET780" s="1"/>
      <c r="EU780" s="5"/>
      <c r="EV780" s="1"/>
      <c r="EW780" s="5"/>
      <c r="EX780" s="5"/>
      <c r="EY780" s="5"/>
      <c r="EZ780" s="1"/>
      <c r="FA780" s="5"/>
      <c r="FB780" s="1"/>
      <c r="FC780" s="5"/>
      <c r="FD780" s="4"/>
      <c r="FE780" s="4"/>
      <c r="FF780" s="1"/>
      <c r="FG780" s="4"/>
      <c r="FH780" s="1"/>
      <c r="FI780" s="4"/>
      <c r="FJ780" s="4"/>
      <c r="FK780" s="4"/>
      <c r="FL780" s="1"/>
      <c r="FM780" s="4"/>
      <c r="FN780" s="1"/>
      <c r="FO780" s="4"/>
      <c r="FP780" s="4"/>
      <c r="FQ780" s="4"/>
      <c r="FR780" s="1"/>
      <c r="FS780" s="4"/>
      <c r="FT780" s="1"/>
      <c r="FU780" s="4"/>
      <c r="FV780" s="4"/>
      <c r="FW780" s="4"/>
      <c r="FX780" s="1"/>
      <c r="FY780" s="4"/>
      <c r="FZ780" s="1"/>
      <c r="GA780" s="4"/>
      <c r="GB780" s="4"/>
      <c r="GC780" s="4"/>
      <c r="GD780" s="1"/>
      <c r="GE780" s="4"/>
      <c r="GF780" s="1"/>
      <c r="GG780" s="4"/>
      <c r="GH780" s="4"/>
      <c r="GI780" s="4"/>
      <c r="GJ780" s="1"/>
      <c r="GK780" s="4"/>
      <c r="GL780" s="1"/>
      <c r="GM780" s="4"/>
      <c r="GN780" s="4"/>
      <c r="GO780" s="4"/>
      <c r="GP780" s="1"/>
      <c r="GQ780" s="4"/>
      <c r="GR780" s="1"/>
      <c r="GS780" s="4"/>
      <c r="GT780" s="4"/>
      <c r="GU780" s="4"/>
      <c r="GV780" s="1"/>
      <c r="GW780" s="4"/>
      <c r="GX780" s="1"/>
      <c r="GY780" s="4"/>
    </row>
    <row r="781" spans="1:207" s="8" customFormat="1" x14ac:dyDescent="0.25">
      <c r="A781" s="4"/>
      <c r="B781" s="4"/>
      <c r="C781" s="4"/>
      <c r="D781" s="30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6"/>
      <c r="BM781" s="5"/>
      <c r="BN781" s="4"/>
      <c r="BO781" s="7"/>
      <c r="BP781" s="7"/>
      <c r="BQ781" s="4"/>
      <c r="BR781" s="5"/>
      <c r="BS781" s="5"/>
      <c r="BT781" s="1"/>
      <c r="BU781" s="5"/>
      <c r="BV781" s="1"/>
      <c r="BW781" s="5"/>
      <c r="BX781" s="5"/>
      <c r="BY781" s="5"/>
      <c r="BZ781" s="1"/>
      <c r="CA781" s="5"/>
      <c r="CB781" s="1"/>
      <c r="CC781" s="5"/>
      <c r="CD781" s="5"/>
      <c r="CE781" s="5"/>
      <c r="CF781" s="1"/>
      <c r="CG781" s="5"/>
      <c r="CH781" s="1"/>
      <c r="CI781" s="5"/>
      <c r="CJ781" s="5"/>
      <c r="CK781" s="5"/>
      <c r="CL781" s="1"/>
      <c r="CM781" s="5"/>
      <c r="CN781" s="1"/>
      <c r="CO781" s="5"/>
      <c r="CP781" s="5"/>
      <c r="CQ781" s="5"/>
      <c r="CR781" s="1"/>
      <c r="CS781" s="5"/>
      <c r="CT781" s="1"/>
      <c r="CU781" s="5"/>
      <c r="CV781" s="5"/>
      <c r="CW781" s="5"/>
      <c r="CX781" s="1"/>
      <c r="CY781" s="5"/>
      <c r="CZ781" s="1"/>
      <c r="DA781" s="5"/>
      <c r="DB781" s="5"/>
      <c r="DC781" s="5"/>
      <c r="DD781" s="1"/>
      <c r="DE781" s="5"/>
      <c r="DF781" s="1"/>
      <c r="DG781" s="5"/>
      <c r="DH781" s="5"/>
      <c r="DI781" s="5"/>
      <c r="DJ781" s="1"/>
      <c r="DK781" s="5"/>
      <c r="DL781" s="1"/>
      <c r="DM781" s="5"/>
      <c r="DN781" s="5"/>
      <c r="DO781" s="5"/>
      <c r="DP781" s="1"/>
      <c r="DQ781" s="5"/>
      <c r="DR781" s="1"/>
      <c r="DS781" s="5"/>
      <c r="DT781" s="5"/>
      <c r="DU781" s="5"/>
      <c r="DV781" s="1"/>
      <c r="DW781" s="5"/>
      <c r="DX781" s="1"/>
      <c r="DY781" s="5"/>
      <c r="DZ781" s="5"/>
      <c r="EA781" s="5"/>
      <c r="EB781" s="1"/>
      <c r="EC781" s="5"/>
      <c r="ED781" s="1"/>
      <c r="EE781" s="5"/>
      <c r="EF781" s="5"/>
      <c r="EG781" s="5"/>
      <c r="EH781" s="1"/>
      <c r="EI781" s="5"/>
      <c r="EJ781" s="1"/>
      <c r="EK781" s="5"/>
      <c r="EL781" s="5"/>
      <c r="EM781" s="5"/>
      <c r="EN781" s="1"/>
      <c r="EO781" s="5"/>
      <c r="EP781" s="1"/>
      <c r="EQ781" s="5"/>
      <c r="ER781" s="5"/>
      <c r="ES781" s="5"/>
      <c r="ET781" s="1"/>
      <c r="EU781" s="5"/>
      <c r="EV781" s="1"/>
      <c r="EW781" s="5"/>
      <c r="EX781" s="5"/>
      <c r="EY781" s="5"/>
      <c r="EZ781" s="1"/>
      <c r="FA781" s="5"/>
      <c r="FB781" s="1"/>
      <c r="FC781" s="5"/>
      <c r="FD781" s="4"/>
      <c r="FE781" s="4"/>
      <c r="FF781" s="1"/>
      <c r="FG781" s="4"/>
      <c r="FH781" s="1"/>
      <c r="FI781" s="4"/>
      <c r="FJ781" s="4"/>
      <c r="FK781" s="4"/>
      <c r="FL781" s="1"/>
      <c r="FM781" s="4"/>
      <c r="FN781" s="1"/>
      <c r="FO781" s="4"/>
      <c r="FP781" s="4"/>
      <c r="FQ781" s="4"/>
      <c r="FR781" s="1"/>
      <c r="FS781" s="4"/>
      <c r="FT781" s="1"/>
      <c r="FU781" s="4"/>
      <c r="FV781" s="4"/>
      <c r="FW781" s="4"/>
      <c r="FX781" s="1"/>
      <c r="FY781" s="4"/>
      <c r="FZ781" s="1"/>
      <c r="GA781" s="4"/>
      <c r="GB781" s="4"/>
      <c r="GC781" s="4"/>
      <c r="GD781" s="1"/>
      <c r="GE781" s="4"/>
      <c r="GF781" s="1"/>
      <c r="GG781" s="4"/>
      <c r="GH781" s="4"/>
      <c r="GI781" s="4"/>
      <c r="GJ781" s="1"/>
      <c r="GK781" s="4"/>
      <c r="GL781" s="1"/>
      <c r="GM781" s="4"/>
      <c r="GN781" s="4"/>
      <c r="GO781" s="4"/>
      <c r="GP781" s="1"/>
      <c r="GQ781" s="4"/>
      <c r="GR781" s="1"/>
      <c r="GS781" s="4"/>
      <c r="GT781" s="4"/>
      <c r="GU781" s="4"/>
      <c r="GV781" s="1"/>
      <c r="GW781" s="4"/>
      <c r="GX781" s="1"/>
      <c r="GY781" s="4"/>
    </row>
    <row r="782" spans="1:207" s="8" customFormat="1" x14ac:dyDescent="0.25">
      <c r="A782" s="4"/>
      <c r="B782" s="4"/>
      <c r="C782" s="4"/>
      <c r="D782" s="30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6"/>
      <c r="BM782" s="5"/>
      <c r="BN782" s="4"/>
      <c r="BO782" s="7"/>
      <c r="BP782" s="7"/>
      <c r="BQ782" s="4"/>
      <c r="BR782" s="5"/>
      <c r="BS782" s="5"/>
      <c r="BT782" s="1"/>
      <c r="BU782" s="5"/>
      <c r="BV782" s="1"/>
      <c r="BW782" s="5"/>
      <c r="BX782" s="5"/>
      <c r="BY782" s="5"/>
      <c r="BZ782" s="1"/>
      <c r="CA782" s="5"/>
      <c r="CB782" s="1"/>
      <c r="CC782" s="5"/>
      <c r="CD782" s="5"/>
      <c r="CE782" s="5"/>
      <c r="CF782" s="1"/>
      <c r="CG782" s="5"/>
      <c r="CH782" s="1"/>
      <c r="CI782" s="5"/>
      <c r="CJ782" s="5"/>
      <c r="CK782" s="5"/>
      <c r="CL782" s="1"/>
      <c r="CM782" s="5"/>
      <c r="CN782" s="1"/>
      <c r="CO782" s="5"/>
      <c r="CP782" s="5"/>
      <c r="CQ782" s="5"/>
      <c r="CR782" s="1"/>
      <c r="CS782" s="5"/>
      <c r="CT782" s="1"/>
      <c r="CU782" s="5"/>
      <c r="CV782" s="5"/>
      <c r="CW782" s="5"/>
      <c r="CX782" s="1"/>
      <c r="CY782" s="5"/>
      <c r="CZ782" s="1"/>
      <c r="DA782" s="5"/>
      <c r="DB782" s="5"/>
      <c r="DC782" s="5"/>
      <c r="DD782" s="1"/>
      <c r="DE782" s="5"/>
      <c r="DF782" s="1"/>
      <c r="DG782" s="5"/>
      <c r="DH782" s="5"/>
      <c r="DI782" s="5"/>
      <c r="DJ782" s="1"/>
      <c r="DK782" s="5"/>
      <c r="DL782" s="1"/>
      <c r="DM782" s="5"/>
      <c r="DN782" s="5"/>
      <c r="DO782" s="5"/>
      <c r="DP782" s="1"/>
      <c r="DQ782" s="5"/>
      <c r="DR782" s="1"/>
      <c r="DS782" s="5"/>
      <c r="DT782" s="5"/>
      <c r="DU782" s="5"/>
      <c r="DV782" s="1"/>
      <c r="DW782" s="5"/>
      <c r="DX782" s="1"/>
      <c r="DY782" s="5"/>
      <c r="DZ782" s="5"/>
      <c r="EA782" s="5"/>
      <c r="EB782" s="1"/>
      <c r="EC782" s="5"/>
      <c r="ED782" s="1"/>
      <c r="EE782" s="5"/>
      <c r="EF782" s="5"/>
      <c r="EG782" s="5"/>
      <c r="EH782" s="1"/>
      <c r="EI782" s="5"/>
      <c r="EJ782" s="1"/>
      <c r="EK782" s="5"/>
      <c r="EL782" s="5"/>
      <c r="EM782" s="5"/>
      <c r="EN782" s="1"/>
      <c r="EO782" s="5"/>
      <c r="EP782" s="1"/>
      <c r="EQ782" s="5"/>
      <c r="ER782" s="5"/>
      <c r="ES782" s="5"/>
      <c r="ET782" s="1"/>
      <c r="EU782" s="5"/>
      <c r="EV782" s="1"/>
      <c r="EW782" s="5"/>
      <c r="EX782" s="5"/>
      <c r="EY782" s="5"/>
      <c r="EZ782" s="1"/>
      <c r="FA782" s="5"/>
      <c r="FB782" s="1"/>
      <c r="FC782" s="5"/>
      <c r="FD782" s="4"/>
      <c r="FE782" s="4"/>
      <c r="FF782" s="1"/>
      <c r="FG782" s="4"/>
      <c r="FH782" s="1"/>
      <c r="FI782" s="4"/>
      <c r="FJ782" s="4"/>
      <c r="FK782" s="4"/>
      <c r="FL782" s="1"/>
      <c r="FM782" s="4"/>
      <c r="FN782" s="1"/>
      <c r="FO782" s="4"/>
      <c r="FP782" s="4"/>
      <c r="FQ782" s="4"/>
      <c r="FR782" s="1"/>
      <c r="FS782" s="4"/>
      <c r="FT782" s="1"/>
      <c r="FU782" s="4"/>
      <c r="FV782" s="4"/>
      <c r="FW782" s="4"/>
      <c r="FX782" s="1"/>
      <c r="FY782" s="4"/>
      <c r="FZ782" s="1"/>
      <c r="GA782" s="4"/>
      <c r="GB782" s="4"/>
      <c r="GC782" s="4"/>
      <c r="GD782" s="1"/>
      <c r="GE782" s="4"/>
      <c r="GF782" s="1"/>
      <c r="GG782" s="4"/>
      <c r="GH782" s="4"/>
      <c r="GI782" s="4"/>
      <c r="GJ782" s="1"/>
      <c r="GK782" s="4"/>
      <c r="GL782" s="1"/>
      <c r="GM782" s="4"/>
      <c r="GN782" s="4"/>
      <c r="GO782" s="4"/>
      <c r="GP782" s="1"/>
      <c r="GQ782" s="4"/>
      <c r="GR782" s="1"/>
      <c r="GS782" s="4"/>
      <c r="GT782" s="4"/>
      <c r="GU782" s="4"/>
      <c r="GV782" s="1"/>
      <c r="GW782" s="4"/>
      <c r="GX782" s="1"/>
      <c r="GY782" s="4"/>
    </row>
    <row r="783" spans="1:207" s="8" customFormat="1" x14ac:dyDescent="0.25">
      <c r="A783" s="4"/>
      <c r="B783" s="4"/>
      <c r="C783" s="4"/>
      <c r="D783" s="30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6"/>
      <c r="BM783" s="5"/>
      <c r="BN783" s="4"/>
      <c r="BO783" s="7"/>
      <c r="BP783" s="7"/>
      <c r="BQ783" s="4"/>
      <c r="BR783" s="5"/>
      <c r="BS783" s="5"/>
      <c r="BT783" s="1"/>
      <c r="BU783" s="5"/>
      <c r="BV783" s="1"/>
      <c r="BW783" s="5"/>
      <c r="BX783" s="5"/>
      <c r="BY783" s="5"/>
      <c r="BZ783" s="1"/>
      <c r="CA783" s="5"/>
      <c r="CB783" s="1"/>
      <c r="CC783" s="5"/>
      <c r="CD783" s="5"/>
      <c r="CE783" s="5"/>
      <c r="CF783" s="1"/>
      <c r="CG783" s="5"/>
      <c r="CH783" s="1"/>
      <c r="CI783" s="5"/>
      <c r="CJ783" s="5"/>
      <c r="CK783" s="5"/>
      <c r="CL783" s="1"/>
      <c r="CM783" s="5"/>
      <c r="CN783" s="1"/>
      <c r="CO783" s="5"/>
      <c r="CP783" s="5"/>
      <c r="CQ783" s="5"/>
      <c r="CR783" s="1"/>
      <c r="CS783" s="5"/>
      <c r="CT783" s="1"/>
      <c r="CU783" s="5"/>
      <c r="CV783" s="5"/>
      <c r="CW783" s="5"/>
      <c r="CX783" s="1"/>
      <c r="CY783" s="5"/>
      <c r="CZ783" s="1"/>
      <c r="DA783" s="5"/>
      <c r="DB783" s="5"/>
      <c r="DC783" s="5"/>
      <c r="DD783" s="1"/>
      <c r="DE783" s="5"/>
      <c r="DF783" s="1"/>
      <c r="DG783" s="5"/>
      <c r="DH783" s="5"/>
      <c r="DI783" s="5"/>
      <c r="DJ783" s="1"/>
      <c r="DK783" s="5"/>
      <c r="DL783" s="1"/>
      <c r="DM783" s="5"/>
      <c r="DN783" s="5"/>
      <c r="DO783" s="5"/>
      <c r="DP783" s="1"/>
      <c r="DQ783" s="5"/>
      <c r="DR783" s="1"/>
      <c r="DS783" s="5"/>
      <c r="DT783" s="5"/>
      <c r="DU783" s="5"/>
      <c r="DV783" s="1"/>
      <c r="DW783" s="5"/>
      <c r="DX783" s="1"/>
      <c r="DY783" s="5"/>
      <c r="DZ783" s="5"/>
      <c r="EA783" s="5"/>
      <c r="EB783" s="1"/>
      <c r="EC783" s="5"/>
      <c r="ED783" s="1"/>
      <c r="EE783" s="5"/>
      <c r="EF783" s="5"/>
      <c r="EG783" s="5"/>
      <c r="EH783" s="1"/>
      <c r="EI783" s="5"/>
      <c r="EJ783" s="1"/>
      <c r="EK783" s="5"/>
      <c r="EL783" s="5"/>
      <c r="EM783" s="5"/>
      <c r="EN783" s="1"/>
      <c r="EO783" s="5"/>
      <c r="EP783" s="1"/>
      <c r="EQ783" s="5"/>
      <c r="ER783" s="5"/>
      <c r="ES783" s="5"/>
      <c r="ET783" s="1"/>
      <c r="EU783" s="5"/>
      <c r="EV783" s="1"/>
      <c r="EW783" s="5"/>
      <c r="EX783" s="5"/>
      <c r="EY783" s="5"/>
      <c r="EZ783" s="1"/>
      <c r="FA783" s="5"/>
      <c r="FB783" s="1"/>
      <c r="FC783" s="5"/>
      <c r="FD783" s="4"/>
      <c r="FE783" s="4"/>
      <c r="FF783" s="1"/>
      <c r="FG783" s="4"/>
      <c r="FH783" s="1"/>
      <c r="FI783" s="4"/>
      <c r="FJ783" s="4"/>
      <c r="FK783" s="4"/>
      <c r="FL783" s="1"/>
      <c r="FM783" s="4"/>
      <c r="FN783" s="1"/>
      <c r="FO783" s="4"/>
      <c r="FP783" s="4"/>
      <c r="FQ783" s="4"/>
      <c r="FR783" s="1"/>
      <c r="FS783" s="4"/>
      <c r="FT783" s="1"/>
      <c r="FU783" s="4"/>
      <c r="FV783" s="4"/>
      <c r="FW783" s="4"/>
      <c r="FX783" s="1"/>
      <c r="FY783" s="4"/>
      <c r="FZ783" s="1"/>
      <c r="GA783" s="4"/>
      <c r="GB783" s="4"/>
      <c r="GC783" s="4"/>
      <c r="GD783" s="1"/>
      <c r="GE783" s="4"/>
      <c r="GF783" s="1"/>
      <c r="GG783" s="4"/>
      <c r="GH783" s="4"/>
      <c r="GI783" s="4"/>
      <c r="GJ783" s="1"/>
      <c r="GK783" s="4"/>
      <c r="GL783" s="1"/>
      <c r="GM783" s="4"/>
      <c r="GN783" s="4"/>
      <c r="GO783" s="4"/>
      <c r="GP783" s="1"/>
      <c r="GQ783" s="4"/>
      <c r="GR783" s="1"/>
      <c r="GS783" s="4"/>
      <c r="GT783" s="4"/>
      <c r="GU783" s="4"/>
      <c r="GV783" s="1"/>
      <c r="GW783" s="4"/>
      <c r="GX783" s="1"/>
      <c r="GY783" s="4"/>
    </row>
    <row r="784" spans="1:207" s="8" customFormat="1" x14ac:dyDescent="0.25">
      <c r="A784" s="4"/>
      <c r="B784" s="4"/>
      <c r="C784" s="4"/>
      <c r="D784" s="30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6"/>
      <c r="BM784" s="5"/>
      <c r="BN784" s="4"/>
      <c r="BO784" s="7"/>
      <c r="BP784" s="7"/>
      <c r="BQ784" s="4"/>
      <c r="BR784" s="5"/>
      <c r="BS784" s="5"/>
      <c r="BT784" s="1"/>
      <c r="BU784" s="5"/>
      <c r="BV784" s="1"/>
      <c r="BW784" s="5"/>
      <c r="BX784" s="5"/>
      <c r="BY784" s="5"/>
      <c r="BZ784" s="1"/>
      <c r="CA784" s="5"/>
      <c r="CB784" s="1"/>
      <c r="CC784" s="5"/>
      <c r="CD784" s="5"/>
      <c r="CE784" s="5"/>
      <c r="CF784" s="1"/>
      <c r="CG784" s="5"/>
      <c r="CH784" s="1"/>
      <c r="CI784" s="5"/>
      <c r="CJ784" s="5"/>
      <c r="CK784" s="5"/>
      <c r="CL784" s="1"/>
      <c r="CM784" s="5"/>
      <c r="CN784" s="1"/>
      <c r="CO784" s="5"/>
      <c r="CP784" s="5"/>
      <c r="CQ784" s="5"/>
      <c r="CR784" s="1"/>
      <c r="CS784" s="5"/>
      <c r="CT784" s="1"/>
      <c r="CU784" s="5"/>
      <c r="CV784" s="5"/>
      <c r="CW784" s="5"/>
      <c r="CX784" s="1"/>
      <c r="CY784" s="5"/>
      <c r="CZ784" s="1"/>
      <c r="DA784" s="5"/>
      <c r="DB784" s="5"/>
      <c r="DC784" s="5"/>
      <c r="DD784" s="1"/>
      <c r="DE784" s="5"/>
      <c r="DF784" s="1"/>
      <c r="DG784" s="5"/>
      <c r="DH784" s="5"/>
      <c r="DI784" s="5"/>
      <c r="DJ784" s="1"/>
      <c r="DK784" s="5"/>
      <c r="DL784" s="1"/>
      <c r="DM784" s="5"/>
      <c r="DN784" s="5"/>
      <c r="DO784" s="5"/>
      <c r="DP784" s="1"/>
      <c r="DQ784" s="5"/>
      <c r="DR784" s="1"/>
      <c r="DS784" s="5"/>
      <c r="DT784" s="5"/>
      <c r="DU784" s="5"/>
      <c r="DV784" s="1"/>
      <c r="DW784" s="5"/>
      <c r="DX784" s="1"/>
      <c r="DY784" s="5"/>
      <c r="DZ784" s="5"/>
      <c r="EA784" s="5"/>
      <c r="EB784" s="1"/>
      <c r="EC784" s="5"/>
      <c r="ED784" s="1"/>
      <c r="EE784" s="5"/>
      <c r="EF784" s="5"/>
      <c r="EG784" s="5"/>
      <c r="EH784" s="1"/>
      <c r="EI784" s="5"/>
      <c r="EJ784" s="1"/>
      <c r="EK784" s="5"/>
      <c r="EL784" s="5"/>
      <c r="EM784" s="5"/>
      <c r="EN784" s="1"/>
      <c r="EO784" s="5"/>
      <c r="EP784" s="1"/>
      <c r="EQ784" s="5"/>
      <c r="ER784" s="5"/>
      <c r="ES784" s="5"/>
      <c r="ET784" s="1"/>
      <c r="EU784" s="5"/>
      <c r="EV784" s="1"/>
      <c r="EW784" s="5"/>
      <c r="EX784" s="5"/>
      <c r="EY784" s="5"/>
      <c r="EZ784" s="1"/>
      <c r="FA784" s="5"/>
      <c r="FB784" s="1"/>
      <c r="FC784" s="5"/>
      <c r="FD784" s="4"/>
      <c r="FE784" s="4"/>
      <c r="FF784" s="1"/>
      <c r="FG784" s="4"/>
      <c r="FH784" s="1"/>
      <c r="FI784" s="4"/>
      <c r="FJ784" s="4"/>
      <c r="FK784" s="4"/>
      <c r="FL784" s="1"/>
      <c r="FM784" s="4"/>
      <c r="FN784" s="1"/>
      <c r="FO784" s="4"/>
      <c r="FP784" s="4"/>
      <c r="FQ784" s="4"/>
      <c r="FR784" s="1"/>
      <c r="FS784" s="4"/>
      <c r="FT784" s="1"/>
      <c r="FU784" s="4"/>
      <c r="FV784" s="4"/>
      <c r="FW784" s="4"/>
      <c r="FX784" s="1"/>
      <c r="FY784" s="4"/>
      <c r="FZ784" s="1"/>
      <c r="GA784" s="4"/>
      <c r="GB784" s="4"/>
      <c r="GC784" s="4"/>
      <c r="GD784" s="1"/>
      <c r="GE784" s="4"/>
      <c r="GF784" s="1"/>
      <c r="GG784" s="4"/>
      <c r="GH784" s="4"/>
      <c r="GI784" s="4"/>
      <c r="GJ784" s="1"/>
      <c r="GK784" s="4"/>
      <c r="GL784" s="1"/>
      <c r="GM784" s="4"/>
      <c r="GN784" s="4"/>
      <c r="GO784" s="4"/>
      <c r="GP784" s="1"/>
      <c r="GQ784" s="4"/>
      <c r="GR784" s="1"/>
      <c r="GS784" s="4"/>
      <c r="GT784" s="4"/>
      <c r="GU784" s="4"/>
      <c r="GV784" s="1"/>
      <c r="GW784" s="4"/>
      <c r="GX784" s="1"/>
      <c r="GY784" s="4"/>
    </row>
    <row r="785" spans="1:207" s="8" customFormat="1" x14ac:dyDescent="0.25">
      <c r="A785" s="4"/>
      <c r="B785" s="4"/>
      <c r="C785" s="4"/>
      <c r="D785" s="30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6"/>
      <c r="BM785" s="5"/>
      <c r="BN785" s="4"/>
      <c r="BO785" s="7"/>
      <c r="BP785" s="7"/>
      <c r="BQ785" s="4"/>
      <c r="BR785" s="5"/>
      <c r="BS785" s="5"/>
      <c r="BT785" s="1"/>
      <c r="BU785" s="5"/>
      <c r="BV785" s="1"/>
      <c r="BW785" s="5"/>
      <c r="BX785" s="5"/>
      <c r="BY785" s="5"/>
      <c r="BZ785" s="1"/>
      <c r="CA785" s="5"/>
      <c r="CB785" s="1"/>
      <c r="CC785" s="5"/>
      <c r="CD785" s="5"/>
      <c r="CE785" s="5"/>
      <c r="CF785" s="1"/>
      <c r="CG785" s="5"/>
      <c r="CH785" s="1"/>
      <c r="CI785" s="5"/>
      <c r="CJ785" s="5"/>
      <c r="CK785" s="5"/>
      <c r="CL785" s="1"/>
      <c r="CM785" s="5"/>
      <c r="CN785" s="1"/>
      <c r="CO785" s="5"/>
      <c r="CP785" s="5"/>
      <c r="CQ785" s="5"/>
      <c r="CR785" s="1"/>
      <c r="CS785" s="5"/>
      <c r="CT785" s="1"/>
      <c r="CU785" s="5"/>
      <c r="CV785" s="5"/>
      <c r="CW785" s="5"/>
      <c r="CX785" s="1"/>
      <c r="CY785" s="5"/>
      <c r="CZ785" s="1"/>
      <c r="DA785" s="5"/>
      <c r="DB785" s="5"/>
      <c r="DC785" s="5"/>
      <c r="DD785" s="1"/>
      <c r="DE785" s="5"/>
      <c r="DF785" s="1"/>
      <c r="DG785" s="5"/>
      <c r="DH785" s="5"/>
      <c r="DI785" s="5"/>
      <c r="DJ785" s="1"/>
      <c r="DK785" s="5"/>
      <c r="DL785" s="1"/>
      <c r="DM785" s="5"/>
      <c r="DN785" s="5"/>
      <c r="DO785" s="5"/>
      <c r="DP785" s="1"/>
      <c r="DQ785" s="5"/>
      <c r="DR785" s="1"/>
      <c r="DS785" s="5"/>
      <c r="DT785" s="5"/>
      <c r="DU785" s="5"/>
      <c r="DV785" s="1"/>
      <c r="DW785" s="5"/>
      <c r="DX785" s="1"/>
      <c r="DY785" s="5"/>
      <c r="DZ785" s="5"/>
      <c r="EA785" s="5"/>
      <c r="EB785" s="1"/>
      <c r="EC785" s="5"/>
      <c r="ED785" s="1"/>
      <c r="EE785" s="5"/>
      <c r="EF785" s="5"/>
      <c r="EG785" s="5"/>
      <c r="EH785" s="1"/>
      <c r="EI785" s="5"/>
      <c r="EJ785" s="1"/>
      <c r="EK785" s="5"/>
      <c r="EL785" s="5"/>
      <c r="EM785" s="5"/>
      <c r="EN785" s="1"/>
      <c r="EO785" s="5"/>
      <c r="EP785" s="1"/>
      <c r="EQ785" s="5"/>
      <c r="ER785" s="5"/>
      <c r="ES785" s="5"/>
      <c r="ET785" s="1"/>
      <c r="EU785" s="5"/>
      <c r="EV785" s="1"/>
      <c r="EW785" s="5"/>
      <c r="EX785" s="5"/>
      <c r="EY785" s="5"/>
      <c r="EZ785" s="1"/>
      <c r="FA785" s="5"/>
      <c r="FB785" s="1"/>
      <c r="FC785" s="5"/>
      <c r="FD785" s="4"/>
      <c r="FE785" s="4"/>
      <c r="FF785" s="1"/>
      <c r="FG785" s="4"/>
      <c r="FH785" s="1"/>
      <c r="FI785" s="4"/>
      <c r="FJ785" s="4"/>
      <c r="FK785" s="4"/>
      <c r="FL785" s="1"/>
      <c r="FM785" s="4"/>
      <c r="FN785" s="1"/>
      <c r="FO785" s="4"/>
      <c r="FP785" s="4"/>
      <c r="FQ785" s="4"/>
      <c r="FR785" s="1"/>
      <c r="FS785" s="4"/>
      <c r="FT785" s="1"/>
      <c r="FU785" s="4"/>
      <c r="FV785" s="4"/>
      <c r="FW785" s="4"/>
      <c r="FX785" s="1"/>
      <c r="FY785" s="4"/>
      <c r="FZ785" s="1"/>
      <c r="GA785" s="4"/>
      <c r="GB785" s="4"/>
      <c r="GC785" s="4"/>
      <c r="GD785" s="1"/>
      <c r="GE785" s="4"/>
      <c r="GF785" s="1"/>
      <c r="GG785" s="4"/>
      <c r="GH785" s="4"/>
      <c r="GI785" s="4"/>
      <c r="GJ785" s="1"/>
      <c r="GK785" s="4"/>
      <c r="GL785" s="1"/>
      <c r="GM785" s="4"/>
      <c r="GN785" s="4"/>
      <c r="GO785" s="4"/>
      <c r="GP785" s="1"/>
      <c r="GQ785" s="4"/>
      <c r="GR785" s="1"/>
      <c r="GS785" s="4"/>
      <c r="GT785" s="4"/>
      <c r="GU785" s="4"/>
      <c r="GV785" s="1"/>
      <c r="GW785" s="4"/>
      <c r="GX785" s="1"/>
      <c r="GY785" s="4"/>
    </row>
    <row r="786" spans="1:207" s="8" customFormat="1" x14ac:dyDescent="0.25">
      <c r="A786" s="4"/>
      <c r="B786" s="4"/>
      <c r="C786" s="4"/>
      <c r="D786" s="30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6"/>
      <c r="BM786" s="5"/>
      <c r="BN786" s="4"/>
      <c r="BO786" s="7"/>
      <c r="BP786" s="7"/>
      <c r="BQ786" s="4"/>
      <c r="BR786" s="5"/>
      <c r="BS786" s="5"/>
      <c r="BT786" s="1"/>
      <c r="BU786" s="5"/>
      <c r="BV786" s="1"/>
      <c r="BW786" s="5"/>
      <c r="BX786" s="5"/>
      <c r="BY786" s="5"/>
      <c r="BZ786" s="1"/>
      <c r="CA786" s="5"/>
      <c r="CB786" s="1"/>
      <c r="CC786" s="5"/>
      <c r="CD786" s="5"/>
      <c r="CE786" s="5"/>
      <c r="CF786" s="1"/>
      <c r="CG786" s="5"/>
      <c r="CH786" s="1"/>
      <c r="CI786" s="5"/>
      <c r="CJ786" s="5"/>
      <c r="CK786" s="5"/>
      <c r="CL786" s="1"/>
      <c r="CM786" s="5"/>
      <c r="CN786" s="1"/>
      <c r="CO786" s="5"/>
      <c r="CP786" s="5"/>
      <c r="CQ786" s="5"/>
      <c r="CR786" s="1"/>
      <c r="CS786" s="5"/>
      <c r="CT786" s="1"/>
      <c r="CU786" s="5"/>
      <c r="CV786" s="5"/>
      <c r="CW786" s="5"/>
      <c r="CX786" s="1"/>
      <c r="CY786" s="5"/>
      <c r="CZ786" s="1"/>
      <c r="DA786" s="5"/>
      <c r="DB786" s="5"/>
      <c r="DC786" s="5"/>
      <c r="DD786" s="1"/>
      <c r="DE786" s="5"/>
      <c r="DF786" s="1"/>
      <c r="DG786" s="5"/>
      <c r="DH786" s="5"/>
      <c r="DI786" s="5"/>
      <c r="DJ786" s="1"/>
      <c r="DK786" s="5"/>
      <c r="DL786" s="1"/>
      <c r="DM786" s="5"/>
      <c r="DN786" s="5"/>
      <c r="DO786" s="5"/>
      <c r="DP786" s="1"/>
      <c r="DQ786" s="5"/>
      <c r="DR786" s="1"/>
      <c r="DS786" s="5"/>
      <c r="DT786" s="5"/>
      <c r="DU786" s="5"/>
      <c r="DV786" s="1"/>
      <c r="DW786" s="5"/>
      <c r="DX786" s="1"/>
      <c r="DY786" s="5"/>
      <c r="DZ786" s="5"/>
      <c r="EA786" s="5"/>
      <c r="EB786" s="1"/>
      <c r="EC786" s="5"/>
      <c r="ED786" s="1"/>
      <c r="EE786" s="5"/>
      <c r="EF786" s="5"/>
      <c r="EG786" s="5"/>
      <c r="EH786" s="1"/>
      <c r="EI786" s="5"/>
      <c r="EJ786" s="1"/>
      <c r="EK786" s="5"/>
      <c r="EL786" s="5"/>
      <c r="EM786" s="5"/>
      <c r="EN786" s="1"/>
      <c r="EO786" s="5"/>
      <c r="EP786" s="1"/>
      <c r="EQ786" s="5"/>
      <c r="ER786" s="5"/>
      <c r="ES786" s="5"/>
      <c r="ET786" s="1"/>
      <c r="EU786" s="5"/>
      <c r="EV786" s="1"/>
      <c r="EW786" s="5"/>
      <c r="EX786" s="5"/>
      <c r="EY786" s="5"/>
      <c r="EZ786" s="1"/>
      <c r="FA786" s="5"/>
      <c r="FB786" s="1"/>
      <c r="FC786" s="5"/>
      <c r="FD786" s="4"/>
      <c r="FE786" s="4"/>
      <c r="FF786" s="1"/>
      <c r="FG786" s="4"/>
      <c r="FH786" s="1"/>
      <c r="FI786" s="4"/>
      <c r="FJ786" s="4"/>
      <c r="FK786" s="4"/>
      <c r="FL786" s="1"/>
      <c r="FM786" s="4"/>
      <c r="FN786" s="1"/>
      <c r="FO786" s="4"/>
      <c r="FP786" s="4"/>
      <c r="FQ786" s="4"/>
      <c r="FR786" s="1"/>
      <c r="FS786" s="4"/>
      <c r="FT786" s="1"/>
      <c r="FU786" s="4"/>
      <c r="FV786" s="4"/>
      <c r="FW786" s="4"/>
      <c r="FX786" s="1"/>
      <c r="FY786" s="4"/>
      <c r="FZ786" s="1"/>
      <c r="GA786" s="4"/>
      <c r="GB786" s="4"/>
      <c r="GC786" s="4"/>
      <c r="GD786" s="1"/>
      <c r="GE786" s="4"/>
      <c r="GF786" s="1"/>
      <c r="GG786" s="4"/>
      <c r="GH786" s="4"/>
      <c r="GI786" s="4"/>
      <c r="GJ786" s="1"/>
      <c r="GK786" s="4"/>
      <c r="GL786" s="1"/>
      <c r="GM786" s="4"/>
      <c r="GN786" s="4"/>
      <c r="GO786" s="4"/>
      <c r="GP786" s="1"/>
      <c r="GQ786" s="4"/>
      <c r="GR786" s="1"/>
      <c r="GS786" s="4"/>
      <c r="GT786" s="4"/>
      <c r="GU786" s="4"/>
      <c r="GV786" s="1"/>
      <c r="GW786" s="4"/>
      <c r="GX786" s="1"/>
      <c r="GY786" s="4"/>
    </row>
    <row r="787" spans="1:207" s="8" customFormat="1" x14ac:dyDescent="0.25">
      <c r="A787" s="4"/>
      <c r="B787" s="4"/>
      <c r="C787" s="4"/>
      <c r="D787" s="30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6"/>
      <c r="BM787" s="5"/>
      <c r="BN787" s="4"/>
      <c r="BO787" s="7"/>
      <c r="BP787" s="7"/>
      <c r="BQ787" s="4"/>
      <c r="BR787" s="5"/>
      <c r="BS787" s="5"/>
      <c r="BT787" s="1"/>
      <c r="BU787" s="5"/>
      <c r="BV787" s="1"/>
      <c r="BW787" s="5"/>
      <c r="BX787" s="5"/>
      <c r="BY787" s="5"/>
      <c r="BZ787" s="1"/>
      <c r="CA787" s="5"/>
      <c r="CB787" s="1"/>
      <c r="CC787" s="5"/>
      <c r="CD787" s="5"/>
      <c r="CE787" s="5"/>
      <c r="CF787" s="1"/>
      <c r="CG787" s="5"/>
      <c r="CH787" s="1"/>
      <c r="CI787" s="5"/>
      <c r="CJ787" s="5"/>
      <c r="CK787" s="5"/>
      <c r="CL787" s="1"/>
      <c r="CM787" s="5"/>
      <c r="CN787" s="1"/>
      <c r="CO787" s="5"/>
      <c r="CP787" s="5"/>
      <c r="CQ787" s="5"/>
      <c r="CR787" s="1"/>
      <c r="CS787" s="5"/>
      <c r="CT787" s="1"/>
      <c r="CU787" s="5"/>
      <c r="CV787" s="5"/>
      <c r="CW787" s="5"/>
      <c r="CX787" s="1"/>
      <c r="CY787" s="5"/>
      <c r="CZ787" s="1"/>
      <c r="DA787" s="5"/>
      <c r="DB787" s="5"/>
      <c r="DC787" s="5"/>
      <c r="DD787" s="1"/>
      <c r="DE787" s="5"/>
      <c r="DF787" s="1"/>
      <c r="DG787" s="5"/>
      <c r="DH787" s="5"/>
      <c r="DI787" s="5"/>
      <c r="DJ787" s="1"/>
      <c r="DK787" s="5"/>
      <c r="DL787" s="1"/>
      <c r="DM787" s="5"/>
      <c r="DN787" s="5"/>
      <c r="DO787" s="5"/>
      <c r="DP787" s="1"/>
      <c r="DQ787" s="5"/>
      <c r="DR787" s="1"/>
      <c r="DS787" s="5"/>
      <c r="DT787" s="5"/>
      <c r="DU787" s="5"/>
      <c r="DV787" s="1"/>
      <c r="DW787" s="5"/>
      <c r="DX787" s="1"/>
      <c r="DY787" s="5"/>
      <c r="DZ787" s="5"/>
      <c r="EA787" s="5"/>
      <c r="EB787" s="1"/>
      <c r="EC787" s="5"/>
      <c r="ED787" s="1"/>
      <c r="EE787" s="5"/>
      <c r="EF787" s="5"/>
      <c r="EG787" s="5"/>
      <c r="EH787" s="1"/>
      <c r="EI787" s="5"/>
      <c r="EJ787" s="1"/>
      <c r="EK787" s="5"/>
      <c r="EL787" s="5"/>
      <c r="EM787" s="5"/>
      <c r="EN787" s="1"/>
      <c r="EO787" s="5"/>
      <c r="EP787" s="1"/>
      <c r="EQ787" s="5"/>
      <c r="ER787" s="5"/>
      <c r="ES787" s="5"/>
      <c r="ET787" s="1"/>
      <c r="EU787" s="5"/>
      <c r="EV787" s="1"/>
      <c r="EW787" s="5"/>
      <c r="EX787" s="5"/>
      <c r="EY787" s="5"/>
      <c r="EZ787" s="1"/>
      <c r="FA787" s="5"/>
      <c r="FB787" s="1"/>
      <c r="FC787" s="5"/>
      <c r="FD787" s="4"/>
      <c r="FE787" s="4"/>
      <c r="FF787" s="1"/>
      <c r="FG787" s="4"/>
      <c r="FH787" s="1"/>
      <c r="FI787" s="4"/>
      <c r="FJ787" s="4"/>
      <c r="FK787" s="4"/>
      <c r="FL787" s="1"/>
      <c r="FM787" s="4"/>
      <c r="FN787" s="1"/>
      <c r="FO787" s="4"/>
      <c r="FP787" s="4"/>
      <c r="FQ787" s="4"/>
      <c r="FR787" s="1"/>
      <c r="FS787" s="4"/>
      <c r="FT787" s="1"/>
      <c r="FU787" s="4"/>
      <c r="FV787" s="4"/>
      <c r="FW787" s="4"/>
      <c r="FX787" s="1"/>
      <c r="FY787" s="4"/>
      <c r="FZ787" s="1"/>
      <c r="GA787" s="4"/>
      <c r="GB787" s="4"/>
      <c r="GC787" s="4"/>
      <c r="GD787" s="1"/>
      <c r="GE787" s="4"/>
      <c r="GF787" s="1"/>
      <c r="GG787" s="4"/>
      <c r="GH787" s="4"/>
      <c r="GI787" s="4"/>
      <c r="GJ787" s="1"/>
      <c r="GK787" s="4"/>
      <c r="GL787" s="1"/>
      <c r="GM787" s="4"/>
      <c r="GN787" s="4"/>
      <c r="GO787" s="4"/>
      <c r="GP787" s="1"/>
      <c r="GQ787" s="4"/>
      <c r="GR787" s="1"/>
      <c r="GS787" s="4"/>
      <c r="GT787" s="4"/>
      <c r="GU787" s="4"/>
      <c r="GV787" s="1"/>
      <c r="GW787" s="4"/>
      <c r="GX787" s="1"/>
      <c r="GY787" s="4"/>
    </row>
    <row r="788" spans="1:207" s="8" customFormat="1" x14ac:dyDescent="0.25">
      <c r="A788" s="4"/>
      <c r="B788" s="4"/>
      <c r="C788" s="4"/>
      <c r="D788" s="30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6"/>
      <c r="BM788" s="5"/>
      <c r="BN788" s="4"/>
      <c r="BO788" s="7"/>
      <c r="BP788" s="7"/>
      <c r="BQ788" s="4"/>
      <c r="BR788" s="5"/>
      <c r="BS788" s="5"/>
      <c r="BT788" s="1"/>
      <c r="BU788" s="5"/>
      <c r="BV788" s="1"/>
      <c r="BW788" s="5"/>
      <c r="BX788" s="5"/>
      <c r="BY788" s="5"/>
      <c r="BZ788" s="1"/>
      <c r="CA788" s="5"/>
      <c r="CB788" s="1"/>
      <c r="CC788" s="5"/>
      <c r="CD788" s="5"/>
      <c r="CE788" s="5"/>
      <c r="CF788" s="1"/>
      <c r="CG788" s="5"/>
      <c r="CH788" s="1"/>
      <c r="CI788" s="5"/>
      <c r="CJ788" s="5"/>
      <c r="CK788" s="5"/>
      <c r="CL788" s="1"/>
      <c r="CM788" s="5"/>
      <c r="CN788" s="1"/>
      <c r="CO788" s="5"/>
      <c r="CP788" s="5"/>
      <c r="CQ788" s="5"/>
      <c r="CR788" s="1"/>
      <c r="CS788" s="5"/>
      <c r="CT788" s="1"/>
      <c r="CU788" s="5"/>
      <c r="CV788" s="5"/>
      <c r="CW788" s="5"/>
      <c r="CX788" s="1"/>
      <c r="CY788" s="5"/>
      <c r="CZ788" s="1"/>
      <c r="DA788" s="5"/>
      <c r="DB788" s="5"/>
      <c r="DC788" s="5"/>
      <c r="DD788" s="1"/>
      <c r="DE788" s="5"/>
      <c r="DF788" s="1"/>
      <c r="DG788" s="5"/>
      <c r="DH788" s="5"/>
      <c r="DI788" s="5"/>
      <c r="DJ788" s="1"/>
      <c r="DK788" s="5"/>
      <c r="DL788" s="1"/>
      <c r="DM788" s="5"/>
      <c r="DN788" s="5"/>
      <c r="DO788" s="5"/>
      <c r="DP788" s="1"/>
      <c r="DQ788" s="5"/>
      <c r="DR788" s="1"/>
      <c r="DS788" s="5"/>
      <c r="DT788" s="5"/>
      <c r="DU788" s="5"/>
      <c r="DV788" s="1"/>
      <c r="DW788" s="5"/>
      <c r="DX788" s="1"/>
      <c r="DY788" s="5"/>
      <c r="DZ788" s="5"/>
      <c r="EA788" s="5"/>
      <c r="EB788" s="1"/>
      <c r="EC788" s="5"/>
      <c r="ED788" s="1"/>
      <c r="EE788" s="5"/>
      <c r="EF788" s="5"/>
      <c r="EG788" s="5"/>
      <c r="EH788" s="1"/>
      <c r="EI788" s="5"/>
      <c r="EJ788" s="1"/>
      <c r="EK788" s="5"/>
      <c r="EL788" s="5"/>
      <c r="EM788" s="5"/>
      <c r="EN788" s="1"/>
      <c r="EO788" s="5"/>
      <c r="EP788" s="1"/>
      <c r="EQ788" s="5"/>
      <c r="ER788" s="5"/>
      <c r="ES788" s="5"/>
      <c r="ET788" s="1"/>
      <c r="EU788" s="5"/>
      <c r="EV788" s="1"/>
      <c r="EW788" s="5"/>
      <c r="EX788" s="5"/>
      <c r="EY788" s="5"/>
      <c r="EZ788" s="1"/>
      <c r="FA788" s="5"/>
      <c r="FB788" s="1"/>
      <c r="FC788" s="5"/>
      <c r="FD788" s="4"/>
      <c r="FE788" s="4"/>
      <c r="FF788" s="1"/>
      <c r="FG788" s="4"/>
      <c r="FH788" s="1"/>
      <c r="FI788" s="4"/>
      <c r="FJ788" s="4"/>
      <c r="FK788" s="4"/>
      <c r="FL788" s="1"/>
      <c r="FM788" s="4"/>
      <c r="FN788" s="1"/>
      <c r="FO788" s="4"/>
      <c r="FP788" s="4"/>
      <c r="FQ788" s="4"/>
      <c r="FR788" s="1"/>
      <c r="FS788" s="4"/>
      <c r="FT788" s="1"/>
      <c r="FU788" s="4"/>
      <c r="FV788" s="4"/>
      <c r="FW788" s="4"/>
      <c r="FX788" s="1"/>
      <c r="FY788" s="4"/>
      <c r="FZ788" s="1"/>
      <c r="GA788" s="4"/>
      <c r="GB788" s="4"/>
      <c r="GC788" s="4"/>
      <c r="GD788" s="1"/>
      <c r="GE788" s="4"/>
      <c r="GF788" s="1"/>
      <c r="GG788" s="4"/>
      <c r="GH788" s="4"/>
      <c r="GI788" s="4"/>
      <c r="GJ788" s="1"/>
      <c r="GK788" s="4"/>
      <c r="GL788" s="1"/>
      <c r="GM788" s="4"/>
      <c r="GN788" s="4"/>
      <c r="GO788" s="4"/>
      <c r="GP788" s="1"/>
      <c r="GQ788" s="4"/>
      <c r="GR788" s="1"/>
      <c r="GS788" s="4"/>
      <c r="GT788" s="4"/>
      <c r="GU788" s="4"/>
      <c r="GV788" s="1"/>
      <c r="GW788" s="4"/>
      <c r="GX788" s="1"/>
      <c r="GY788" s="4"/>
    </row>
    <row r="789" spans="1:207" s="8" customFormat="1" x14ac:dyDescent="0.25">
      <c r="A789" s="4"/>
      <c r="B789" s="4"/>
      <c r="C789" s="4"/>
      <c r="D789" s="30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6"/>
      <c r="BM789" s="5"/>
      <c r="BN789" s="4"/>
      <c r="BO789" s="7"/>
      <c r="BP789" s="7"/>
      <c r="BQ789" s="4"/>
      <c r="BR789" s="5"/>
      <c r="BS789" s="5"/>
      <c r="BT789" s="1"/>
      <c r="BU789" s="5"/>
      <c r="BV789" s="1"/>
      <c r="BW789" s="5"/>
      <c r="BX789" s="5"/>
      <c r="BY789" s="5"/>
      <c r="BZ789" s="1"/>
      <c r="CA789" s="5"/>
      <c r="CB789" s="1"/>
      <c r="CC789" s="5"/>
      <c r="CD789" s="5"/>
      <c r="CE789" s="5"/>
      <c r="CF789" s="1"/>
      <c r="CG789" s="5"/>
      <c r="CH789" s="1"/>
      <c r="CI789" s="5"/>
      <c r="CJ789" s="5"/>
      <c r="CK789" s="5"/>
      <c r="CL789" s="1"/>
      <c r="CM789" s="5"/>
      <c r="CN789" s="1"/>
      <c r="CO789" s="5"/>
      <c r="CP789" s="5"/>
      <c r="CQ789" s="5"/>
      <c r="CR789" s="1"/>
      <c r="CS789" s="5"/>
      <c r="CT789" s="1"/>
      <c r="CU789" s="5"/>
      <c r="CV789" s="5"/>
      <c r="CW789" s="5"/>
      <c r="CX789" s="1"/>
      <c r="CY789" s="5"/>
      <c r="CZ789" s="1"/>
      <c r="DA789" s="5"/>
      <c r="DB789" s="5"/>
      <c r="DC789" s="5"/>
      <c r="DD789" s="1"/>
      <c r="DE789" s="5"/>
      <c r="DF789" s="1"/>
      <c r="DG789" s="5"/>
      <c r="DH789" s="5"/>
      <c r="DI789" s="5"/>
      <c r="DJ789" s="1"/>
      <c r="DK789" s="5"/>
      <c r="DL789" s="1"/>
      <c r="DM789" s="5"/>
      <c r="DN789" s="5"/>
      <c r="DO789" s="5"/>
      <c r="DP789" s="1"/>
      <c r="DQ789" s="5"/>
      <c r="DR789" s="1"/>
      <c r="DS789" s="5"/>
      <c r="DT789" s="5"/>
      <c r="DU789" s="5"/>
      <c r="DV789" s="1"/>
      <c r="DW789" s="5"/>
      <c r="DX789" s="1"/>
      <c r="DY789" s="5"/>
      <c r="DZ789" s="5"/>
      <c r="EA789" s="5"/>
      <c r="EB789" s="1"/>
      <c r="EC789" s="5"/>
      <c r="ED789" s="1"/>
      <c r="EE789" s="5"/>
      <c r="EF789" s="5"/>
      <c r="EG789" s="5"/>
      <c r="EH789" s="1"/>
      <c r="EI789" s="5"/>
      <c r="EJ789" s="1"/>
      <c r="EK789" s="5"/>
      <c r="EL789" s="5"/>
      <c r="EM789" s="5"/>
      <c r="EN789" s="1"/>
      <c r="EO789" s="5"/>
      <c r="EP789" s="1"/>
      <c r="EQ789" s="5"/>
      <c r="ER789" s="5"/>
      <c r="ES789" s="5"/>
      <c r="ET789" s="1"/>
      <c r="EU789" s="5"/>
      <c r="EV789" s="1"/>
      <c r="EW789" s="5"/>
      <c r="EX789" s="5"/>
      <c r="EY789" s="5"/>
      <c r="EZ789" s="1"/>
      <c r="FA789" s="5"/>
      <c r="FB789" s="1"/>
      <c r="FC789" s="5"/>
      <c r="FD789" s="4"/>
      <c r="FE789" s="4"/>
      <c r="FF789" s="1"/>
      <c r="FG789" s="4"/>
      <c r="FH789" s="1"/>
      <c r="FI789" s="4"/>
      <c r="FJ789" s="4"/>
      <c r="FK789" s="4"/>
      <c r="FL789" s="1"/>
      <c r="FM789" s="4"/>
      <c r="FN789" s="1"/>
      <c r="FO789" s="4"/>
      <c r="FP789" s="4"/>
      <c r="FQ789" s="4"/>
      <c r="FR789" s="1"/>
      <c r="FS789" s="4"/>
      <c r="FT789" s="1"/>
      <c r="FU789" s="4"/>
      <c r="FV789" s="4"/>
      <c r="FW789" s="4"/>
      <c r="FX789" s="1"/>
      <c r="FY789" s="4"/>
      <c r="FZ789" s="1"/>
      <c r="GA789" s="4"/>
      <c r="GB789" s="4"/>
      <c r="GC789" s="4"/>
      <c r="GD789" s="1"/>
      <c r="GE789" s="4"/>
      <c r="GF789" s="1"/>
      <c r="GG789" s="4"/>
      <c r="GH789" s="4"/>
      <c r="GI789" s="4"/>
      <c r="GJ789" s="1"/>
      <c r="GK789" s="4"/>
      <c r="GL789" s="1"/>
      <c r="GM789" s="4"/>
      <c r="GN789" s="4"/>
      <c r="GO789" s="4"/>
      <c r="GP789" s="1"/>
      <c r="GQ789" s="4"/>
      <c r="GR789" s="1"/>
      <c r="GS789" s="4"/>
      <c r="GT789" s="4"/>
      <c r="GU789" s="4"/>
      <c r="GV789" s="1"/>
      <c r="GW789" s="4"/>
      <c r="GX789" s="1"/>
      <c r="GY789" s="4"/>
    </row>
    <row r="790" spans="1:207" s="8" customFormat="1" x14ac:dyDescent="0.25">
      <c r="A790" s="4"/>
      <c r="B790" s="4"/>
      <c r="C790" s="4"/>
      <c r="D790" s="30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6"/>
      <c r="BM790" s="5"/>
      <c r="BN790" s="4"/>
      <c r="BO790" s="7"/>
      <c r="BP790" s="7"/>
      <c r="BQ790" s="4"/>
      <c r="BR790" s="5"/>
      <c r="BS790" s="5"/>
      <c r="BT790" s="1"/>
      <c r="BU790" s="5"/>
      <c r="BV790" s="1"/>
      <c r="BW790" s="5"/>
      <c r="BX790" s="5"/>
      <c r="BY790" s="5"/>
      <c r="BZ790" s="1"/>
      <c r="CA790" s="5"/>
      <c r="CB790" s="1"/>
      <c r="CC790" s="5"/>
      <c r="CD790" s="5"/>
      <c r="CE790" s="5"/>
      <c r="CF790" s="1"/>
      <c r="CG790" s="5"/>
      <c r="CH790" s="1"/>
      <c r="CI790" s="5"/>
      <c r="CJ790" s="5"/>
      <c r="CK790" s="5"/>
      <c r="CL790" s="1"/>
      <c r="CM790" s="5"/>
      <c r="CN790" s="1"/>
      <c r="CO790" s="5"/>
      <c r="CP790" s="5"/>
      <c r="CQ790" s="5"/>
      <c r="CR790" s="1"/>
      <c r="CS790" s="5"/>
      <c r="CT790" s="1"/>
      <c r="CU790" s="5"/>
      <c r="CV790" s="5"/>
      <c r="CW790" s="5"/>
      <c r="CX790" s="1"/>
      <c r="CY790" s="5"/>
      <c r="CZ790" s="1"/>
      <c r="DA790" s="5"/>
      <c r="DB790" s="5"/>
      <c r="DC790" s="5"/>
      <c r="DD790" s="1"/>
      <c r="DE790" s="5"/>
      <c r="DF790" s="1"/>
      <c r="DG790" s="5"/>
      <c r="DH790" s="5"/>
      <c r="DI790" s="5"/>
      <c r="DJ790" s="1"/>
      <c r="DK790" s="5"/>
      <c r="DL790" s="1"/>
      <c r="DM790" s="5"/>
      <c r="DN790" s="5"/>
      <c r="DO790" s="5"/>
      <c r="DP790" s="1"/>
      <c r="DQ790" s="5"/>
      <c r="DR790" s="1"/>
      <c r="DS790" s="5"/>
      <c r="DT790" s="5"/>
      <c r="DU790" s="5"/>
      <c r="DV790" s="1"/>
      <c r="DW790" s="5"/>
      <c r="DX790" s="1"/>
      <c r="DY790" s="5"/>
      <c r="DZ790" s="5"/>
      <c r="EA790" s="5"/>
      <c r="EB790" s="1"/>
      <c r="EC790" s="5"/>
      <c r="ED790" s="1"/>
      <c r="EE790" s="5"/>
      <c r="EF790" s="5"/>
      <c r="EG790" s="5"/>
      <c r="EH790" s="1"/>
      <c r="EI790" s="5"/>
      <c r="EJ790" s="1"/>
      <c r="EK790" s="5"/>
      <c r="EL790" s="5"/>
      <c r="EM790" s="5"/>
      <c r="EN790" s="1"/>
      <c r="EO790" s="5"/>
      <c r="EP790" s="1"/>
      <c r="EQ790" s="5"/>
      <c r="ER790" s="5"/>
      <c r="ES790" s="5"/>
      <c r="ET790" s="1"/>
      <c r="EU790" s="5"/>
      <c r="EV790" s="1"/>
      <c r="EW790" s="5"/>
      <c r="EX790" s="5"/>
      <c r="EY790" s="5"/>
      <c r="EZ790" s="1"/>
      <c r="FA790" s="5"/>
      <c r="FB790" s="1"/>
      <c r="FC790" s="5"/>
      <c r="FD790" s="4"/>
      <c r="FE790" s="4"/>
      <c r="FF790" s="1"/>
      <c r="FG790" s="4"/>
      <c r="FH790" s="1"/>
      <c r="FI790" s="4"/>
      <c r="FJ790" s="4"/>
      <c r="FK790" s="4"/>
      <c r="FL790" s="1"/>
      <c r="FM790" s="4"/>
      <c r="FN790" s="1"/>
      <c r="FO790" s="4"/>
      <c r="FP790" s="4"/>
      <c r="FQ790" s="4"/>
      <c r="FR790" s="1"/>
      <c r="FS790" s="4"/>
      <c r="FT790" s="1"/>
      <c r="FU790" s="4"/>
      <c r="FV790" s="4"/>
      <c r="FW790" s="4"/>
      <c r="FX790" s="1"/>
      <c r="FY790" s="4"/>
      <c r="FZ790" s="1"/>
      <c r="GA790" s="4"/>
      <c r="GB790" s="4"/>
      <c r="GC790" s="4"/>
      <c r="GD790" s="1"/>
      <c r="GE790" s="4"/>
      <c r="GF790" s="1"/>
      <c r="GG790" s="4"/>
      <c r="GH790" s="4"/>
      <c r="GI790" s="4"/>
      <c r="GJ790" s="1"/>
      <c r="GK790" s="4"/>
      <c r="GL790" s="1"/>
      <c r="GM790" s="4"/>
      <c r="GN790" s="4"/>
      <c r="GO790" s="4"/>
      <c r="GP790" s="1"/>
      <c r="GQ790" s="4"/>
      <c r="GR790" s="1"/>
      <c r="GS790" s="4"/>
      <c r="GT790" s="4"/>
      <c r="GU790" s="4"/>
      <c r="GV790" s="1"/>
      <c r="GW790" s="4"/>
      <c r="GX790" s="1"/>
      <c r="GY790" s="4"/>
    </row>
    <row r="791" spans="1:207" s="8" customFormat="1" x14ac:dyDescent="0.25">
      <c r="A791" s="4"/>
      <c r="B791" s="4"/>
      <c r="C791" s="4"/>
      <c r="D791" s="30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6"/>
      <c r="BM791" s="5"/>
      <c r="BN791" s="4"/>
      <c r="BO791" s="7"/>
      <c r="BP791" s="7"/>
      <c r="BQ791" s="4"/>
      <c r="BR791" s="5"/>
      <c r="BS791" s="5"/>
      <c r="BT791" s="1"/>
      <c r="BU791" s="5"/>
      <c r="BV791" s="1"/>
      <c r="BW791" s="5"/>
      <c r="BX791" s="5"/>
      <c r="BY791" s="5"/>
      <c r="BZ791" s="1"/>
      <c r="CA791" s="5"/>
      <c r="CB791" s="1"/>
      <c r="CC791" s="5"/>
      <c r="CD791" s="5"/>
      <c r="CE791" s="5"/>
      <c r="CF791" s="1"/>
      <c r="CG791" s="5"/>
      <c r="CH791" s="1"/>
      <c r="CI791" s="5"/>
      <c r="CJ791" s="5"/>
      <c r="CK791" s="5"/>
      <c r="CL791" s="1"/>
      <c r="CM791" s="5"/>
      <c r="CN791" s="1"/>
      <c r="CO791" s="5"/>
      <c r="CP791" s="5"/>
      <c r="CQ791" s="5"/>
      <c r="CR791" s="1"/>
      <c r="CS791" s="5"/>
      <c r="CT791" s="1"/>
      <c r="CU791" s="5"/>
      <c r="CV791" s="5"/>
      <c r="CW791" s="5"/>
      <c r="CX791" s="1"/>
      <c r="CY791" s="5"/>
      <c r="CZ791" s="1"/>
      <c r="DA791" s="5"/>
      <c r="DB791" s="5"/>
      <c r="DC791" s="5"/>
      <c r="DD791" s="1"/>
      <c r="DE791" s="5"/>
      <c r="DF791" s="1"/>
      <c r="DG791" s="5"/>
      <c r="DH791" s="5"/>
      <c r="DI791" s="5"/>
      <c r="DJ791" s="1"/>
      <c r="DK791" s="5"/>
      <c r="DL791" s="1"/>
      <c r="DM791" s="5"/>
      <c r="DN791" s="5"/>
      <c r="DO791" s="5"/>
      <c r="DP791" s="1"/>
      <c r="DQ791" s="5"/>
      <c r="DR791" s="1"/>
      <c r="DS791" s="5"/>
      <c r="DT791" s="5"/>
      <c r="DU791" s="5"/>
      <c r="DV791" s="1"/>
      <c r="DW791" s="5"/>
      <c r="DX791" s="1"/>
      <c r="DY791" s="5"/>
      <c r="DZ791" s="5"/>
      <c r="EA791" s="5"/>
      <c r="EB791" s="1"/>
      <c r="EC791" s="5"/>
      <c r="ED791" s="1"/>
      <c r="EE791" s="5"/>
      <c r="EF791" s="5"/>
      <c r="EG791" s="5"/>
      <c r="EH791" s="1"/>
      <c r="EI791" s="5"/>
      <c r="EJ791" s="1"/>
      <c r="EK791" s="5"/>
      <c r="EL791" s="5"/>
      <c r="EM791" s="5"/>
      <c r="EN791" s="1"/>
      <c r="EO791" s="5"/>
      <c r="EP791" s="1"/>
      <c r="EQ791" s="5"/>
      <c r="ER791" s="5"/>
      <c r="ES791" s="5"/>
      <c r="ET791" s="1"/>
      <c r="EU791" s="5"/>
      <c r="EV791" s="1"/>
      <c r="EW791" s="5"/>
      <c r="EX791" s="5"/>
      <c r="EY791" s="5"/>
      <c r="EZ791" s="1"/>
      <c r="FA791" s="5"/>
      <c r="FB791" s="1"/>
      <c r="FC791" s="5"/>
      <c r="FD791" s="4"/>
      <c r="FE791" s="4"/>
      <c r="FF791" s="1"/>
      <c r="FG791" s="4"/>
      <c r="FH791" s="1"/>
      <c r="FI791" s="4"/>
      <c r="FJ791" s="4"/>
      <c r="FK791" s="4"/>
      <c r="FL791" s="1"/>
      <c r="FM791" s="4"/>
      <c r="FN791" s="1"/>
      <c r="FO791" s="4"/>
      <c r="FP791" s="4"/>
      <c r="FQ791" s="4"/>
      <c r="FR791" s="1"/>
      <c r="FS791" s="4"/>
      <c r="FT791" s="1"/>
      <c r="FU791" s="4"/>
      <c r="FV791" s="4"/>
      <c r="FW791" s="4"/>
      <c r="FX791" s="1"/>
      <c r="FY791" s="4"/>
      <c r="FZ791" s="1"/>
      <c r="GA791" s="4"/>
      <c r="GB791" s="4"/>
      <c r="GC791" s="4"/>
      <c r="GD791" s="1"/>
      <c r="GE791" s="4"/>
      <c r="GF791" s="1"/>
      <c r="GG791" s="4"/>
      <c r="GH791" s="4"/>
      <c r="GI791" s="4"/>
      <c r="GJ791" s="1"/>
      <c r="GK791" s="4"/>
      <c r="GL791" s="1"/>
      <c r="GM791" s="4"/>
      <c r="GN791" s="4"/>
      <c r="GO791" s="4"/>
      <c r="GP791" s="1"/>
      <c r="GQ791" s="4"/>
      <c r="GR791" s="1"/>
      <c r="GS791" s="4"/>
      <c r="GT791" s="4"/>
      <c r="GU791" s="4"/>
      <c r="GV791" s="1"/>
      <c r="GW791" s="4"/>
      <c r="GX791" s="1"/>
      <c r="GY791" s="4"/>
    </row>
    <row r="792" spans="1:207" s="8" customFormat="1" x14ac:dyDescent="0.25">
      <c r="A792" s="4"/>
      <c r="B792" s="4"/>
      <c r="C792" s="4"/>
      <c r="D792" s="30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6"/>
      <c r="BM792" s="5"/>
      <c r="BN792" s="4"/>
      <c r="BO792" s="7"/>
      <c r="BP792" s="7"/>
      <c r="BQ792" s="4"/>
      <c r="BR792" s="5"/>
      <c r="BS792" s="5"/>
      <c r="BT792" s="1"/>
      <c r="BU792" s="5"/>
      <c r="BV792" s="1"/>
      <c r="BW792" s="5"/>
      <c r="BX792" s="5"/>
      <c r="BY792" s="5"/>
      <c r="BZ792" s="1"/>
      <c r="CA792" s="5"/>
      <c r="CB792" s="1"/>
      <c r="CC792" s="5"/>
      <c r="CD792" s="5"/>
      <c r="CE792" s="5"/>
      <c r="CF792" s="1"/>
      <c r="CG792" s="5"/>
      <c r="CH792" s="1"/>
      <c r="CI792" s="5"/>
      <c r="CJ792" s="5"/>
      <c r="CK792" s="5"/>
      <c r="CL792" s="1"/>
      <c r="CM792" s="5"/>
      <c r="CN792" s="1"/>
      <c r="CO792" s="5"/>
      <c r="CP792" s="5"/>
      <c r="CQ792" s="5"/>
      <c r="CR792" s="1"/>
      <c r="CS792" s="5"/>
      <c r="CT792" s="1"/>
      <c r="CU792" s="5"/>
      <c r="CV792" s="5"/>
      <c r="CW792" s="5"/>
      <c r="CX792" s="1"/>
      <c r="CY792" s="5"/>
      <c r="CZ792" s="1"/>
      <c r="DA792" s="5"/>
      <c r="DB792" s="5"/>
      <c r="DC792" s="5"/>
      <c r="DD792" s="1"/>
      <c r="DE792" s="5"/>
      <c r="DF792" s="1"/>
      <c r="DG792" s="5"/>
      <c r="DH792" s="5"/>
      <c r="DI792" s="5"/>
      <c r="DJ792" s="1"/>
      <c r="DK792" s="5"/>
      <c r="DL792" s="1"/>
      <c r="DM792" s="5"/>
      <c r="DN792" s="5"/>
      <c r="DO792" s="5"/>
      <c r="DP792" s="1"/>
      <c r="DQ792" s="5"/>
      <c r="DR792" s="1"/>
      <c r="DS792" s="5"/>
      <c r="DT792" s="5"/>
      <c r="DU792" s="5"/>
      <c r="DV792" s="1"/>
      <c r="DW792" s="5"/>
      <c r="DX792" s="1"/>
      <c r="DY792" s="5"/>
      <c r="DZ792" s="5"/>
      <c r="EA792" s="5"/>
      <c r="EB792" s="1"/>
      <c r="EC792" s="5"/>
      <c r="ED792" s="1"/>
      <c r="EE792" s="5"/>
      <c r="EF792" s="5"/>
      <c r="EG792" s="5"/>
      <c r="EH792" s="1"/>
      <c r="EI792" s="5"/>
      <c r="EJ792" s="1"/>
      <c r="EK792" s="5"/>
      <c r="EL792" s="5"/>
      <c r="EM792" s="5"/>
      <c r="EN792" s="1"/>
      <c r="EO792" s="5"/>
      <c r="EP792" s="1"/>
      <c r="EQ792" s="5"/>
      <c r="ER792" s="5"/>
      <c r="ES792" s="5"/>
      <c r="ET792" s="1"/>
      <c r="EU792" s="5"/>
      <c r="EV792" s="1"/>
      <c r="EW792" s="5"/>
      <c r="EX792" s="5"/>
      <c r="EY792" s="5"/>
      <c r="EZ792" s="1"/>
      <c r="FA792" s="5"/>
      <c r="FB792" s="1"/>
      <c r="FC792" s="5"/>
      <c r="FD792" s="4"/>
      <c r="FE792" s="4"/>
      <c r="FF792" s="1"/>
      <c r="FG792" s="4"/>
      <c r="FH792" s="1"/>
      <c r="FI792" s="4"/>
      <c r="FJ792" s="4"/>
      <c r="FK792" s="4"/>
      <c r="FL792" s="1"/>
      <c r="FM792" s="4"/>
      <c r="FN792" s="1"/>
      <c r="FO792" s="4"/>
      <c r="FP792" s="4"/>
      <c r="FQ792" s="4"/>
      <c r="FR792" s="1"/>
      <c r="FS792" s="4"/>
      <c r="FT792" s="1"/>
      <c r="FU792" s="4"/>
      <c r="FV792" s="4"/>
      <c r="FW792" s="4"/>
      <c r="FX792" s="1"/>
      <c r="FY792" s="4"/>
      <c r="FZ792" s="1"/>
      <c r="GA792" s="4"/>
      <c r="GB792" s="4"/>
      <c r="GC792" s="4"/>
      <c r="GD792" s="1"/>
      <c r="GE792" s="4"/>
      <c r="GF792" s="1"/>
      <c r="GG792" s="4"/>
      <c r="GH792" s="4"/>
      <c r="GI792" s="4"/>
      <c r="GJ792" s="1"/>
      <c r="GK792" s="4"/>
      <c r="GL792" s="1"/>
      <c r="GM792" s="4"/>
      <c r="GN792" s="4"/>
      <c r="GO792" s="4"/>
      <c r="GP792" s="1"/>
      <c r="GQ792" s="4"/>
      <c r="GR792" s="1"/>
      <c r="GS792" s="4"/>
      <c r="GT792" s="4"/>
      <c r="GU792" s="4"/>
      <c r="GV792" s="1"/>
      <c r="GW792" s="4"/>
      <c r="GX792" s="1"/>
      <c r="GY792" s="4"/>
    </row>
    <row r="793" spans="1:207" s="8" customFormat="1" x14ac:dyDescent="0.25">
      <c r="A793" s="4"/>
      <c r="B793" s="4"/>
      <c r="C793" s="4"/>
      <c r="D793" s="30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6"/>
      <c r="BM793" s="5"/>
      <c r="BN793" s="4"/>
      <c r="BO793" s="7"/>
      <c r="BP793" s="7"/>
      <c r="BQ793" s="4"/>
      <c r="BR793" s="5"/>
      <c r="BS793" s="5"/>
      <c r="BT793" s="1"/>
      <c r="BU793" s="5"/>
      <c r="BV793" s="1"/>
      <c r="BW793" s="5"/>
      <c r="BX793" s="5"/>
      <c r="BY793" s="5"/>
      <c r="BZ793" s="1"/>
      <c r="CA793" s="5"/>
      <c r="CB793" s="1"/>
      <c r="CC793" s="5"/>
      <c r="CD793" s="5"/>
      <c r="CE793" s="5"/>
      <c r="CF793" s="1"/>
      <c r="CG793" s="5"/>
      <c r="CH793" s="1"/>
      <c r="CI793" s="5"/>
      <c r="CJ793" s="5"/>
      <c r="CK793" s="5"/>
      <c r="CL793" s="1"/>
      <c r="CM793" s="5"/>
      <c r="CN793" s="1"/>
      <c r="CO793" s="5"/>
      <c r="CP793" s="5"/>
      <c r="CQ793" s="5"/>
      <c r="CR793" s="1"/>
      <c r="CS793" s="5"/>
      <c r="CT793" s="1"/>
      <c r="CU793" s="5"/>
      <c r="CV793" s="5"/>
      <c r="CW793" s="5"/>
      <c r="CX793" s="1"/>
      <c r="CY793" s="5"/>
      <c r="CZ793" s="1"/>
      <c r="DA793" s="5"/>
      <c r="DB793" s="5"/>
      <c r="DC793" s="5"/>
      <c r="DD793" s="1"/>
      <c r="DE793" s="5"/>
      <c r="DF793" s="1"/>
      <c r="DG793" s="5"/>
      <c r="DH793" s="5"/>
      <c r="DI793" s="5"/>
      <c r="DJ793" s="1"/>
      <c r="DK793" s="5"/>
      <c r="DL793" s="1"/>
      <c r="DM793" s="5"/>
      <c r="DN793" s="5"/>
      <c r="DO793" s="5"/>
      <c r="DP793" s="1"/>
      <c r="DQ793" s="5"/>
      <c r="DR793" s="1"/>
      <c r="DS793" s="5"/>
      <c r="DT793" s="5"/>
      <c r="DU793" s="5"/>
      <c r="DV793" s="1"/>
      <c r="DW793" s="5"/>
      <c r="DX793" s="1"/>
      <c r="DY793" s="5"/>
      <c r="DZ793" s="5"/>
      <c r="EA793" s="5"/>
      <c r="EB793" s="1"/>
      <c r="EC793" s="5"/>
      <c r="ED793" s="1"/>
      <c r="EE793" s="5"/>
      <c r="EF793" s="5"/>
      <c r="EG793" s="5"/>
      <c r="EH793" s="1"/>
      <c r="EI793" s="5"/>
      <c r="EJ793" s="1"/>
      <c r="EK793" s="5"/>
      <c r="EL793" s="5"/>
      <c r="EM793" s="5"/>
      <c r="EN793" s="1"/>
      <c r="EO793" s="5"/>
      <c r="EP793" s="1"/>
      <c r="EQ793" s="5"/>
      <c r="ER793" s="5"/>
      <c r="ES793" s="5"/>
      <c r="ET793" s="1"/>
      <c r="EU793" s="5"/>
      <c r="EV793" s="1"/>
      <c r="EW793" s="5"/>
      <c r="EX793" s="5"/>
      <c r="EY793" s="5"/>
      <c r="EZ793" s="1"/>
      <c r="FA793" s="5"/>
      <c r="FB793" s="1"/>
      <c r="FC793" s="5"/>
      <c r="FD793" s="4"/>
      <c r="FE793" s="4"/>
      <c r="FF793" s="1"/>
      <c r="FG793" s="4"/>
      <c r="FH793" s="1"/>
      <c r="FI793" s="4"/>
      <c r="FJ793" s="4"/>
      <c r="FK793" s="4"/>
      <c r="FL793" s="1"/>
      <c r="FM793" s="4"/>
      <c r="FN793" s="1"/>
      <c r="FO793" s="4"/>
      <c r="FP793" s="4"/>
      <c r="FQ793" s="4"/>
      <c r="FR793" s="1"/>
      <c r="FS793" s="4"/>
      <c r="FT793" s="1"/>
      <c r="FU793" s="4"/>
      <c r="FV793" s="4"/>
      <c r="FW793" s="4"/>
      <c r="FX793" s="1"/>
      <c r="FY793" s="4"/>
      <c r="FZ793" s="1"/>
      <c r="GA793" s="4"/>
      <c r="GB793" s="4"/>
      <c r="GC793" s="4"/>
      <c r="GD793" s="1"/>
      <c r="GE793" s="4"/>
      <c r="GF793" s="1"/>
      <c r="GG793" s="4"/>
      <c r="GH793" s="4"/>
      <c r="GI793" s="4"/>
      <c r="GJ793" s="1"/>
      <c r="GK793" s="4"/>
      <c r="GL793" s="1"/>
      <c r="GM793" s="4"/>
      <c r="GN793" s="4"/>
      <c r="GO793" s="4"/>
      <c r="GP793" s="1"/>
      <c r="GQ793" s="4"/>
      <c r="GR793" s="1"/>
      <c r="GS793" s="4"/>
      <c r="GT793" s="4"/>
      <c r="GU793" s="4"/>
      <c r="GV793" s="1"/>
      <c r="GW793" s="4"/>
      <c r="GX793" s="1"/>
      <c r="GY793" s="4"/>
    </row>
    <row r="794" spans="1:207" s="8" customFormat="1" x14ac:dyDescent="0.25">
      <c r="A794" s="4"/>
      <c r="B794" s="4"/>
      <c r="C794" s="4"/>
      <c r="D794" s="30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6"/>
      <c r="BM794" s="5"/>
      <c r="BN794" s="4"/>
      <c r="BO794" s="7"/>
      <c r="BP794" s="7"/>
      <c r="BQ794" s="4"/>
      <c r="BR794" s="5"/>
      <c r="BS794" s="5"/>
      <c r="BT794" s="1"/>
      <c r="BU794" s="5"/>
      <c r="BV794" s="1"/>
      <c r="BW794" s="5"/>
      <c r="BX794" s="5"/>
      <c r="BY794" s="5"/>
      <c r="BZ794" s="1"/>
      <c r="CA794" s="5"/>
      <c r="CB794" s="1"/>
      <c r="CC794" s="5"/>
      <c r="CD794" s="5"/>
      <c r="CE794" s="5"/>
      <c r="CF794" s="1"/>
      <c r="CG794" s="5"/>
      <c r="CH794" s="1"/>
      <c r="CI794" s="5"/>
      <c r="CJ794" s="5"/>
      <c r="CK794" s="5"/>
      <c r="CL794" s="1"/>
      <c r="CM794" s="5"/>
      <c r="CN794" s="1"/>
      <c r="CO794" s="5"/>
      <c r="CP794" s="5"/>
      <c r="CQ794" s="5"/>
      <c r="CR794" s="1"/>
      <c r="CS794" s="5"/>
      <c r="CT794" s="1"/>
      <c r="CU794" s="5"/>
      <c r="CV794" s="5"/>
      <c r="CW794" s="5"/>
      <c r="CX794" s="1"/>
      <c r="CY794" s="5"/>
      <c r="CZ794" s="1"/>
      <c r="DA794" s="5"/>
      <c r="DB794" s="5"/>
      <c r="DC794" s="5"/>
      <c r="DD794" s="1"/>
      <c r="DE794" s="5"/>
      <c r="DF794" s="1"/>
      <c r="DG794" s="5"/>
      <c r="DH794" s="5"/>
      <c r="DI794" s="5"/>
      <c r="DJ794" s="1"/>
      <c r="DK794" s="5"/>
      <c r="DL794" s="1"/>
      <c r="DM794" s="5"/>
      <c r="DN794" s="5"/>
      <c r="DO794" s="5"/>
      <c r="DP794" s="1"/>
      <c r="DQ794" s="5"/>
      <c r="DR794" s="1"/>
      <c r="DS794" s="5"/>
      <c r="DT794" s="5"/>
      <c r="DU794" s="5"/>
      <c r="DV794" s="1"/>
      <c r="DW794" s="5"/>
      <c r="DX794" s="1"/>
      <c r="DY794" s="5"/>
      <c r="DZ794" s="5"/>
      <c r="EA794" s="5"/>
      <c r="EB794" s="1"/>
      <c r="EC794" s="5"/>
      <c r="ED794" s="1"/>
      <c r="EE794" s="5"/>
      <c r="EF794" s="5"/>
      <c r="EG794" s="5"/>
      <c r="EH794" s="1"/>
      <c r="EI794" s="5"/>
      <c r="EJ794" s="1"/>
      <c r="EK794" s="5"/>
      <c r="EL794" s="5"/>
      <c r="EM794" s="5"/>
      <c r="EN794" s="1"/>
      <c r="EO794" s="5"/>
      <c r="EP794" s="1"/>
      <c r="EQ794" s="5"/>
      <c r="ER794" s="5"/>
      <c r="ES794" s="5"/>
      <c r="ET794" s="1"/>
      <c r="EU794" s="5"/>
      <c r="EV794" s="1"/>
      <c r="EW794" s="5"/>
      <c r="EX794" s="5"/>
      <c r="EY794" s="5"/>
      <c r="EZ794" s="1"/>
      <c r="FA794" s="5"/>
      <c r="FB794" s="1"/>
      <c r="FC794" s="5"/>
      <c r="FD794" s="4"/>
      <c r="FE794" s="4"/>
      <c r="FF794" s="1"/>
      <c r="FG794" s="4"/>
      <c r="FH794" s="1"/>
      <c r="FI794" s="4"/>
      <c r="FJ794" s="4"/>
      <c r="FK794" s="4"/>
      <c r="FL794" s="1"/>
      <c r="FM794" s="4"/>
      <c r="FN794" s="1"/>
      <c r="FO794" s="4"/>
      <c r="FP794" s="4"/>
      <c r="FQ794" s="4"/>
      <c r="FR794" s="1"/>
      <c r="FS794" s="4"/>
      <c r="FT794" s="1"/>
      <c r="FU794" s="4"/>
      <c r="FV794" s="4"/>
      <c r="FW794" s="4"/>
      <c r="FX794" s="1"/>
      <c r="FY794" s="4"/>
      <c r="FZ794" s="1"/>
      <c r="GA794" s="4"/>
      <c r="GB794" s="4"/>
      <c r="GC794" s="4"/>
      <c r="GD794" s="1"/>
      <c r="GE794" s="4"/>
      <c r="GF794" s="1"/>
      <c r="GG794" s="4"/>
      <c r="GH794" s="4"/>
      <c r="GI794" s="4"/>
      <c r="GJ794" s="1"/>
      <c r="GK794" s="4"/>
      <c r="GL794" s="1"/>
      <c r="GM794" s="4"/>
      <c r="GN794" s="4"/>
      <c r="GO794" s="4"/>
      <c r="GP794" s="1"/>
      <c r="GQ794" s="4"/>
      <c r="GR794" s="1"/>
      <c r="GS794" s="4"/>
      <c r="GT794" s="4"/>
      <c r="GU794" s="4"/>
      <c r="GV794" s="1"/>
      <c r="GW794" s="4"/>
      <c r="GX794" s="1"/>
      <c r="GY794" s="4"/>
    </row>
    <row r="795" spans="1:207" s="8" customFormat="1" x14ac:dyDescent="0.25">
      <c r="A795" s="4"/>
      <c r="B795" s="4"/>
      <c r="C795" s="4"/>
      <c r="D795" s="30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6"/>
      <c r="BM795" s="5"/>
      <c r="BN795" s="4"/>
      <c r="BO795" s="7"/>
      <c r="BP795" s="7"/>
      <c r="BQ795" s="4"/>
      <c r="BR795" s="5"/>
      <c r="BS795" s="5"/>
      <c r="BT795" s="1"/>
      <c r="BU795" s="5"/>
      <c r="BV795" s="1"/>
      <c r="BW795" s="5"/>
      <c r="BX795" s="5"/>
      <c r="BY795" s="5"/>
      <c r="BZ795" s="1"/>
      <c r="CA795" s="5"/>
      <c r="CB795" s="1"/>
      <c r="CC795" s="5"/>
      <c r="CD795" s="5"/>
      <c r="CE795" s="5"/>
      <c r="CF795" s="1"/>
      <c r="CG795" s="5"/>
      <c r="CH795" s="1"/>
      <c r="CI795" s="5"/>
      <c r="CJ795" s="5"/>
      <c r="CK795" s="5"/>
      <c r="CL795" s="1"/>
      <c r="CM795" s="5"/>
      <c r="CN795" s="1"/>
      <c r="CO795" s="5"/>
      <c r="CP795" s="5"/>
      <c r="CQ795" s="5"/>
      <c r="CR795" s="1"/>
      <c r="CS795" s="5"/>
      <c r="CT795" s="1"/>
      <c r="CU795" s="5"/>
      <c r="CV795" s="5"/>
      <c r="CW795" s="5"/>
      <c r="CX795" s="1"/>
      <c r="CY795" s="5"/>
      <c r="CZ795" s="1"/>
      <c r="DA795" s="5"/>
      <c r="DB795" s="5"/>
      <c r="DC795" s="5"/>
      <c r="DD795" s="1"/>
      <c r="DE795" s="5"/>
      <c r="DF795" s="1"/>
      <c r="DG795" s="5"/>
      <c r="DH795" s="5"/>
      <c r="DI795" s="5"/>
      <c r="DJ795" s="1"/>
      <c r="DK795" s="5"/>
      <c r="DL795" s="1"/>
      <c r="DM795" s="5"/>
      <c r="DN795" s="5"/>
      <c r="DO795" s="5"/>
      <c r="DP795" s="1"/>
      <c r="DQ795" s="5"/>
      <c r="DR795" s="1"/>
      <c r="DS795" s="5"/>
      <c r="DT795" s="5"/>
      <c r="DU795" s="5"/>
      <c r="DV795" s="1"/>
      <c r="DW795" s="5"/>
      <c r="DX795" s="1"/>
      <c r="DY795" s="5"/>
      <c r="DZ795" s="5"/>
      <c r="EA795" s="5"/>
      <c r="EB795" s="1"/>
      <c r="EC795" s="5"/>
      <c r="ED795" s="1"/>
      <c r="EE795" s="5"/>
      <c r="EF795" s="5"/>
      <c r="EG795" s="5"/>
      <c r="EH795" s="1"/>
      <c r="EI795" s="5"/>
      <c r="EJ795" s="1"/>
      <c r="EK795" s="5"/>
      <c r="EL795" s="5"/>
      <c r="EM795" s="5"/>
      <c r="EN795" s="1"/>
      <c r="EO795" s="5"/>
      <c r="EP795" s="1"/>
      <c r="EQ795" s="5"/>
      <c r="ER795" s="5"/>
      <c r="ES795" s="5"/>
      <c r="ET795" s="1"/>
      <c r="EU795" s="5"/>
      <c r="EV795" s="1"/>
      <c r="EW795" s="5"/>
      <c r="EX795" s="5"/>
      <c r="EY795" s="5"/>
      <c r="EZ795" s="1"/>
      <c r="FA795" s="5"/>
      <c r="FB795" s="1"/>
      <c r="FC795" s="5"/>
      <c r="FD795" s="4"/>
      <c r="FE795" s="4"/>
      <c r="FF795" s="1"/>
      <c r="FG795" s="4"/>
      <c r="FH795" s="1"/>
      <c r="FI795" s="4"/>
      <c r="FJ795" s="4"/>
      <c r="FK795" s="4"/>
      <c r="FL795" s="1"/>
      <c r="FM795" s="4"/>
      <c r="FN795" s="1"/>
      <c r="FO795" s="4"/>
      <c r="FP795" s="4"/>
      <c r="FQ795" s="4"/>
      <c r="FR795" s="1"/>
      <c r="FS795" s="4"/>
      <c r="FT795" s="1"/>
      <c r="FU795" s="4"/>
      <c r="FV795" s="4"/>
      <c r="FW795" s="4"/>
      <c r="FX795" s="1"/>
      <c r="FY795" s="4"/>
      <c r="FZ795" s="1"/>
      <c r="GA795" s="4"/>
      <c r="GB795" s="4"/>
      <c r="GC795" s="4"/>
      <c r="GD795" s="1"/>
      <c r="GE795" s="4"/>
      <c r="GF795" s="1"/>
      <c r="GG795" s="4"/>
      <c r="GH795" s="4"/>
      <c r="GI795" s="4"/>
      <c r="GJ795" s="1"/>
      <c r="GK795" s="4"/>
      <c r="GL795" s="1"/>
      <c r="GM795" s="4"/>
      <c r="GN795" s="4"/>
      <c r="GO795" s="4"/>
      <c r="GP795" s="1"/>
      <c r="GQ795" s="4"/>
      <c r="GR795" s="1"/>
      <c r="GS795" s="4"/>
      <c r="GT795" s="4"/>
      <c r="GU795" s="4"/>
      <c r="GV795" s="1"/>
      <c r="GW795" s="4"/>
      <c r="GX795" s="1"/>
      <c r="GY795" s="4"/>
    </row>
    <row r="796" spans="1:207" s="8" customFormat="1" x14ac:dyDescent="0.25">
      <c r="A796" s="4"/>
      <c r="B796" s="4"/>
      <c r="C796" s="4"/>
      <c r="D796" s="30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6"/>
      <c r="BM796" s="5"/>
      <c r="BN796" s="4"/>
      <c r="BO796" s="7"/>
      <c r="BP796" s="7"/>
      <c r="BQ796" s="4"/>
      <c r="BR796" s="5"/>
      <c r="BS796" s="5"/>
      <c r="BT796" s="1"/>
      <c r="BU796" s="5"/>
      <c r="BV796" s="1"/>
      <c r="BW796" s="5"/>
      <c r="BX796" s="5"/>
      <c r="BY796" s="5"/>
      <c r="BZ796" s="1"/>
      <c r="CA796" s="5"/>
      <c r="CB796" s="1"/>
      <c r="CC796" s="5"/>
      <c r="CD796" s="5"/>
      <c r="CE796" s="5"/>
      <c r="CF796" s="1"/>
      <c r="CG796" s="5"/>
      <c r="CH796" s="1"/>
      <c r="CI796" s="5"/>
      <c r="CJ796" s="5"/>
      <c r="CK796" s="5"/>
      <c r="CL796" s="1"/>
      <c r="CM796" s="5"/>
      <c r="CN796" s="1"/>
      <c r="CO796" s="5"/>
      <c r="CP796" s="5"/>
      <c r="CQ796" s="5"/>
      <c r="CR796" s="1"/>
      <c r="CS796" s="5"/>
      <c r="CT796" s="1"/>
      <c r="CU796" s="5"/>
      <c r="CV796" s="5"/>
      <c r="CW796" s="5"/>
      <c r="CX796" s="1"/>
      <c r="CY796" s="5"/>
      <c r="CZ796" s="1"/>
      <c r="DA796" s="5"/>
      <c r="DB796" s="5"/>
      <c r="DC796" s="5"/>
      <c r="DD796" s="1"/>
      <c r="DE796" s="5"/>
      <c r="DF796" s="1"/>
      <c r="DG796" s="5"/>
      <c r="DH796" s="5"/>
      <c r="DI796" s="5"/>
      <c r="DJ796" s="1"/>
      <c r="DK796" s="5"/>
      <c r="DL796" s="1"/>
      <c r="DM796" s="5"/>
      <c r="DN796" s="5"/>
      <c r="DO796" s="5"/>
      <c r="DP796" s="1"/>
      <c r="DQ796" s="5"/>
      <c r="DR796" s="1"/>
      <c r="DS796" s="5"/>
      <c r="DT796" s="5"/>
      <c r="DU796" s="5"/>
      <c r="DV796" s="1"/>
      <c r="DW796" s="5"/>
      <c r="DX796" s="1"/>
      <c r="DY796" s="5"/>
      <c r="DZ796" s="5"/>
      <c r="EA796" s="5"/>
      <c r="EB796" s="1"/>
      <c r="EC796" s="5"/>
      <c r="ED796" s="1"/>
      <c r="EE796" s="5"/>
      <c r="EF796" s="5"/>
      <c r="EG796" s="5"/>
      <c r="EH796" s="1"/>
      <c r="EI796" s="5"/>
      <c r="EJ796" s="1"/>
      <c r="EK796" s="5"/>
      <c r="EL796" s="5"/>
      <c r="EM796" s="5"/>
      <c r="EN796" s="1"/>
      <c r="EO796" s="5"/>
      <c r="EP796" s="1"/>
      <c r="EQ796" s="5"/>
      <c r="ER796" s="5"/>
      <c r="ES796" s="5"/>
      <c r="ET796" s="1"/>
      <c r="EU796" s="5"/>
      <c r="EV796" s="1"/>
      <c r="EW796" s="5"/>
      <c r="EX796" s="5"/>
      <c r="EY796" s="5"/>
      <c r="EZ796" s="1"/>
      <c r="FA796" s="5"/>
      <c r="FB796" s="1"/>
      <c r="FC796" s="5"/>
      <c r="FD796" s="4"/>
      <c r="FE796" s="4"/>
      <c r="FF796" s="1"/>
      <c r="FG796" s="4"/>
      <c r="FH796" s="1"/>
      <c r="FI796" s="4"/>
      <c r="FJ796" s="4"/>
      <c r="FK796" s="4"/>
      <c r="FL796" s="1"/>
      <c r="FM796" s="4"/>
      <c r="FN796" s="1"/>
      <c r="FO796" s="4"/>
      <c r="FP796" s="4"/>
      <c r="FQ796" s="4"/>
      <c r="FR796" s="1"/>
      <c r="FS796" s="4"/>
      <c r="FT796" s="1"/>
      <c r="FU796" s="4"/>
      <c r="FV796" s="4"/>
      <c r="FW796" s="4"/>
      <c r="FX796" s="1"/>
      <c r="FY796" s="4"/>
      <c r="FZ796" s="1"/>
      <c r="GA796" s="4"/>
      <c r="GB796" s="4"/>
      <c r="GC796" s="4"/>
      <c r="GD796" s="1"/>
      <c r="GE796" s="4"/>
      <c r="GF796" s="1"/>
      <c r="GG796" s="4"/>
      <c r="GH796" s="4"/>
      <c r="GI796" s="4"/>
      <c r="GJ796" s="1"/>
      <c r="GK796" s="4"/>
      <c r="GL796" s="1"/>
      <c r="GM796" s="4"/>
      <c r="GN796" s="4"/>
      <c r="GO796" s="4"/>
      <c r="GP796" s="1"/>
      <c r="GQ796" s="4"/>
      <c r="GR796" s="1"/>
      <c r="GS796" s="4"/>
      <c r="GT796" s="4"/>
      <c r="GU796" s="4"/>
      <c r="GV796" s="1"/>
      <c r="GW796" s="4"/>
      <c r="GX796" s="1"/>
      <c r="GY796" s="4"/>
    </row>
    <row r="797" spans="1:207" s="8" customFormat="1" x14ac:dyDescent="0.25">
      <c r="A797" s="4"/>
      <c r="B797" s="4"/>
      <c r="C797" s="4"/>
      <c r="D797" s="30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6"/>
      <c r="BM797" s="5"/>
      <c r="BN797" s="4"/>
      <c r="BO797" s="7"/>
      <c r="BP797" s="7"/>
      <c r="BQ797" s="4"/>
      <c r="BR797" s="5"/>
      <c r="BS797" s="5"/>
      <c r="BT797" s="1"/>
      <c r="BU797" s="5"/>
      <c r="BV797" s="1"/>
      <c r="BW797" s="5"/>
      <c r="BX797" s="5"/>
      <c r="BY797" s="5"/>
      <c r="BZ797" s="1"/>
      <c r="CA797" s="5"/>
      <c r="CB797" s="1"/>
      <c r="CC797" s="5"/>
      <c r="CD797" s="5"/>
      <c r="CE797" s="5"/>
      <c r="CF797" s="1"/>
      <c r="CG797" s="5"/>
      <c r="CH797" s="1"/>
      <c r="CI797" s="5"/>
      <c r="CJ797" s="5"/>
      <c r="CK797" s="5"/>
      <c r="CL797" s="1"/>
      <c r="CM797" s="5"/>
      <c r="CN797" s="1"/>
      <c r="CO797" s="5"/>
      <c r="CP797" s="5"/>
      <c r="CQ797" s="5"/>
      <c r="CR797" s="1"/>
      <c r="CS797" s="5"/>
      <c r="CT797" s="1"/>
      <c r="CU797" s="5"/>
      <c r="CV797" s="5"/>
      <c r="CW797" s="5"/>
      <c r="CX797" s="1"/>
      <c r="CY797" s="5"/>
      <c r="CZ797" s="1"/>
      <c r="DA797" s="5"/>
      <c r="DB797" s="5"/>
      <c r="DC797" s="5"/>
      <c r="DD797" s="1"/>
      <c r="DE797" s="5"/>
      <c r="DF797" s="1"/>
      <c r="DG797" s="5"/>
      <c r="DH797" s="5"/>
      <c r="DI797" s="5"/>
      <c r="DJ797" s="1"/>
      <c r="DK797" s="5"/>
      <c r="DL797" s="1"/>
      <c r="DM797" s="5"/>
      <c r="DN797" s="5"/>
      <c r="DO797" s="5"/>
      <c r="DP797" s="1"/>
      <c r="DQ797" s="5"/>
      <c r="DR797" s="1"/>
      <c r="DS797" s="5"/>
      <c r="DT797" s="5"/>
      <c r="DU797" s="5"/>
      <c r="DV797" s="1"/>
      <c r="DW797" s="5"/>
      <c r="DX797" s="1"/>
      <c r="DY797" s="5"/>
      <c r="DZ797" s="5"/>
      <c r="EA797" s="5"/>
      <c r="EB797" s="1"/>
      <c r="EC797" s="5"/>
      <c r="ED797" s="1"/>
      <c r="EE797" s="5"/>
      <c r="EF797" s="5"/>
      <c r="EG797" s="5"/>
      <c r="EH797" s="1"/>
      <c r="EI797" s="5"/>
      <c r="EJ797" s="1"/>
      <c r="EK797" s="5"/>
      <c r="EL797" s="5"/>
      <c r="EM797" s="5"/>
      <c r="EN797" s="1"/>
      <c r="EO797" s="5"/>
      <c r="EP797" s="1"/>
      <c r="EQ797" s="5"/>
      <c r="ER797" s="5"/>
      <c r="ES797" s="5"/>
      <c r="ET797" s="1"/>
      <c r="EU797" s="5"/>
      <c r="EV797" s="1"/>
      <c r="EW797" s="5"/>
      <c r="EX797" s="5"/>
      <c r="EY797" s="5"/>
      <c r="EZ797" s="1"/>
      <c r="FA797" s="5"/>
      <c r="FB797" s="1"/>
      <c r="FC797" s="5"/>
      <c r="FD797" s="4"/>
      <c r="FE797" s="4"/>
      <c r="FF797" s="1"/>
      <c r="FG797" s="4"/>
      <c r="FH797" s="1"/>
      <c r="FI797" s="4"/>
      <c r="FJ797" s="4"/>
      <c r="FK797" s="4"/>
      <c r="FL797" s="1"/>
      <c r="FM797" s="4"/>
      <c r="FN797" s="1"/>
      <c r="FO797" s="4"/>
      <c r="FP797" s="4"/>
      <c r="FQ797" s="4"/>
      <c r="FR797" s="1"/>
      <c r="FS797" s="4"/>
      <c r="FT797" s="1"/>
      <c r="FU797" s="4"/>
      <c r="FV797" s="4"/>
      <c r="FW797" s="4"/>
      <c r="FX797" s="1"/>
      <c r="FY797" s="4"/>
      <c r="FZ797" s="1"/>
      <c r="GA797" s="4"/>
      <c r="GB797" s="4"/>
      <c r="GC797" s="4"/>
      <c r="GD797" s="1"/>
      <c r="GE797" s="4"/>
      <c r="GF797" s="1"/>
      <c r="GG797" s="4"/>
      <c r="GH797" s="4"/>
      <c r="GI797" s="4"/>
      <c r="GJ797" s="1"/>
      <c r="GK797" s="4"/>
      <c r="GL797" s="1"/>
      <c r="GM797" s="4"/>
      <c r="GN797" s="4"/>
      <c r="GO797" s="4"/>
      <c r="GP797" s="1"/>
      <c r="GQ797" s="4"/>
      <c r="GR797" s="1"/>
      <c r="GS797" s="4"/>
      <c r="GT797" s="4"/>
      <c r="GU797" s="4"/>
      <c r="GV797" s="1"/>
      <c r="GW797" s="4"/>
      <c r="GX797" s="1"/>
      <c r="GY797" s="4"/>
    </row>
    <row r="798" spans="1:207" s="8" customFormat="1" x14ac:dyDescent="0.25">
      <c r="A798" s="4"/>
      <c r="B798" s="4"/>
      <c r="C798" s="4"/>
      <c r="D798" s="30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6"/>
      <c r="BM798" s="5"/>
      <c r="BN798" s="4"/>
      <c r="BO798" s="7"/>
      <c r="BP798" s="7"/>
      <c r="BQ798" s="4"/>
      <c r="BR798" s="5"/>
      <c r="BS798" s="5"/>
      <c r="BT798" s="1"/>
      <c r="BU798" s="5"/>
      <c r="BV798" s="1"/>
      <c r="BW798" s="5"/>
      <c r="BX798" s="5"/>
      <c r="BY798" s="5"/>
      <c r="BZ798" s="1"/>
      <c r="CA798" s="5"/>
      <c r="CB798" s="1"/>
      <c r="CC798" s="5"/>
      <c r="CD798" s="5"/>
      <c r="CE798" s="5"/>
      <c r="CF798" s="1"/>
      <c r="CG798" s="5"/>
      <c r="CH798" s="1"/>
      <c r="CI798" s="5"/>
      <c r="CJ798" s="5"/>
      <c r="CK798" s="5"/>
      <c r="CL798" s="1"/>
      <c r="CM798" s="5"/>
      <c r="CN798" s="1"/>
      <c r="CO798" s="5"/>
      <c r="CP798" s="5"/>
      <c r="CQ798" s="5"/>
      <c r="CR798" s="1"/>
      <c r="CS798" s="5"/>
      <c r="CT798" s="1"/>
      <c r="CU798" s="5"/>
      <c r="CV798" s="5"/>
      <c r="CW798" s="5"/>
      <c r="CX798" s="1"/>
      <c r="CY798" s="5"/>
      <c r="CZ798" s="1"/>
      <c r="DA798" s="5"/>
      <c r="DB798" s="5"/>
      <c r="DC798" s="5"/>
      <c r="DD798" s="1"/>
      <c r="DE798" s="5"/>
      <c r="DF798" s="1"/>
      <c r="DG798" s="5"/>
      <c r="DH798" s="5"/>
      <c r="DI798" s="5"/>
      <c r="DJ798" s="1"/>
      <c r="DK798" s="5"/>
      <c r="DL798" s="1"/>
      <c r="DM798" s="5"/>
      <c r="DN798" s="5"/>
      <c r="DO798" s="5"/>
      <c r="DP798" s="1"/>
      <c r="DQ798" s="5"/>
      <c r="DR798" s="1"/>
      <c r="DS798" s="5"/>
      <c r="DT798" s="5"/>
      <c r="DU798" s="5"/>
      <c r="DV798" s="1"/>
      <c r="DW798" s="5"/>
      <c r="DX798" s="1"/>
      <c r="DY798" s="5"/>
      <c r="DZ798" s="5"/>
      <c r="EA798" s="5"/>
      <c r="EB798" s="1"/>
      <c r="EC798" s="5"/>
      <c r="ED798" s="1"/>
      <c r="EE798" s="5"/>
      <c r="EF798" s="5"/>
      <c r="EG798" s="5"/>
      <c r="EH798" s="1"/>
      <c r="EI798" s="5"/>
      <c r="EJ798" s="1"/>
      <c r="EK798" s="5"/>
      <c r="EL798" s="5"/>
      <c r="EM798" s="5"/>
      <c r="EN798" s="1"/>
      <c r="EO798" s="5"/>
      <c r="EP798" s="1"/>
      <c r="EQ798" s="5"/>
      <c r="ER798" s="5"/>
      <c r="ES798" s="5"/>
      <c r="ET798" s="1"/>
      <c r="EU798" s="5"/>
      <c r="EV798" s="1"/>
      <c r="EW798" s="5"/>
      <c r="EX798" s="5"/>
      <c r="EY798" s="5"/>
      <c r="EZ798" s="1"/>
      <c r="FA798" s="5"/>
      <c r="FB798" s="1"/>
      <c r="FC798" s="5"/>
      <c r="FD798" s="4"/>
      <c r="FE798" s="4"/>
      <c r="FF798" s="1"/>
      <c r="FG798" s="4"/>
      <c r="FH798" s="1"/>
      <c r="FI798" s="4"/>
      <c r="FJ798" s="4"/>
      <c r="FK798" s="4"/>
      <c r="FL798" s="1"/>
      <c r="FM798" s="4"/>
      <c r="FN798" s="1"/>
      <c r="FO798" s="4"/>
      <c r="FP798" s="4"/>
      <c r="FQ798" s="4"/>
      <c r="FR798" s="1"/>
      <c r="FS798" s="4"/>
      <c r="FT798" s="1"/>
      <c r="FU798" s="4"/>
      <c r="FV798" s="4"/>
      <c r="FW798" s="4"/>
      <c r="FX798" s="1"/>
      <c r="FY798" s="4"/>
      <c r="FZ798" s="1"/>
      <c r="GA798" s="4"/>
      <c r="GB798" s="4"/>
      <c r="GC798" s="4"/>
      <c r="GD798" s="1"/>
      <c r="GE798" s="4"/>
      <c r="GF798" s="1"/>
      <c r="GG798" s="4"/>
      <c r="GH798" s="4"/>
      <c r="GI798" s="4"/>
      <c r="GJ798" s="1"/>
      <c r="GK798" s="4"/>
      <c r="GL798" s="1"/>
      <c r="GM798" s="4"/>
      <c r="GN798" s="4"/>
      <c r="GO798" s="4"/>
      <c r="GP798" s="1"/>
      <c r="GQ798" s="4"/>
      <c r="GR798" s="1"/>
      <c r="GS798" s="4"/>
      <c r="GT798" s="4"/>
      <c r="GU798" s="4"/>
      <c r="GV798" s="1"/>
      <c r="GW798" s="4"/>
      <c r="GX798" s="1"/>
      <c r="GY798" s="4"/>
    </row>
    <row r="799" spans="1:207" s="8" customFormat="1" x14ac:dyDescent="0.25">
      <c r="A799" s="4"/>
      <c r="B799" s="4"/>
      <c r="C799" s="4"/>
      <c r="D799" s="30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6"/>
      <c r="BM799" s="5"/>
      <c r="BN799" s="4"/>
      <c r="BO799" s="7"/>
      <c r="BP799" s="7"/>
      <c r="BQ799" s="4"/>
      <c r="BR799" s="5"/>
      <c r="BS799" s="5"/>
      <c r="BT799" s="1"/>
      <c r="BU799" s="5"/>
      <c r="BV799" s="1"/>
      <c r="BW799" s="5"/>
      <c r="BX799" s="5"/>
      <c r="BY799" s="5"/>
      <c r="BZ799" s="1"/>
      <c r="CA799" s="5"/>
      <c r="CB799" s="1"/>
      <c r="CC799" s="5"/>
      <c r="CD799" s="5"/>
      <c r="CE799" s="5"/>
      <c r="CF799" s="1"/>
      <c r="CG799" s="5"/>
      <c r="CH799" s="1"/>
      <c r="CI799" s="5"/>
      <c r="CJ799" s="5"/>
      <c r="CK799" s="5"/>
      <c r="CL799" s="1"/>
      <c r="CM799" s="5"/>
      <c r="CN799" s="1"/>
      <c r="CO799" s="5"/>
      <c r="CP799" s="5"/>
      <c r="CQ799" s="5"/>
      <c r="CR799" s="1"/>
      <c r="CS799" s="5"/>
      <c r="CT799" s="1"/>
      <c r="CU799" s="5"/>
      <c r="CV799" s="5"/>
      <c r="CW799" s="5"/>
      <c r="CX799" s="1"/>
      <c r="CY799" s="5"/>
      <c r="CZ799" s="1"/>
      <c r="DA799" s="5"/>
      <c r="DB799" s="5"/>
      <c r="DC799" s="5"/>
      <c r="DD799" s="1"/>
      <c r="DE799" s="5"/>
      <c r="DF799" s="1"/>
      <c r="DG799" s="5"/>
      <c r="DH799" s="5"/>
      <c r="DI799" s="5"/>
      <c r="DJ799" s="1"/>
      <c r="DK799" s="5"/>
      <c r="DL799" s="1"/>
      <c r="DM799" s="5"/>
      <c r="DN799" s="5"/>
      <c r="DO799" s="5"/>
      <c r="DP799" s="1"/>
      <c r="DQ799" s="5"/>
      <c r="DR799" s="1"/>
      <c r="DS799" s="5"/>
      <c r="DT799" s="5"/>
      <c r="DU799" s="5"/>
      <c r="DV799" s="1"/>
      <c r="DW799" s="5"/>
      <c r="DX799" s="1"/>
      <c r="DY799" s="5"/>
      <c r="DZ799" s="5"/>
      <c r="EA799" s="5"/>
      <c r="EB799" s="1"/>
      <c r="EC799" s="5"/>
      <c r="ED799" s="1"/>
      <c r="EE799" s="5"/>
      <c r="EF799" s="5"/>
      <c r="EG799" s="5"/>
      <c r="EH799" s="1"/>
      <c r="EI799" s="5"/>
      <c r="EJ799" s="1"/>
      <c r="EK799" s="5"/>
      <c r="EL799" s="5"/>
      <c r="EM799" s="5"/>
      <c r="EN799" s="1"/>
      <c r="EO799" s="5"/>
      <c r="EP799" s="1"/>
      <c r="EQ799" s="5"/>
      <c r="ER799" s="5"/>
      <c r="ES799" s="5"/>
      <c r="ET799" s="1"/>
      <c r="EU799" s="5"/>
      <c r="EV799" s="1"/>
      <c r="EW799" s="5"/>
      <c r="EX799" s="5"/>
      <c r="EY799" s="5"/>
      <c r="EZ799" s="1"/>
      <c r="FA799" s="5"/>
      <c r="FB799" s="1"/>
      <c r="FC799" s="5"/>
      <c r="FD799" s="4"/>
      <c r="FE799" s="4"/>
      <c r="FF799" s="1"/>
      <c r="FG799" s="4"/>
      <c r="FH799" s="1"/>
      <c r="FI799" s="4"/>
      <c r="FJ799" s="4"/>
      <c r="FK799" s="4"/>
      <c r="FL799" s="1"/>
      <c r="FM799" s="4"/>
      <c r="FN799" s="1"/>
      <c r="FO799" s="4"/>
      <c r="FP799" s="4"/>
      <c r="FQ799" s="4"/>
      <c r="FR799" s="1"/>
      <c r="FS799" s="4"/>
      <c r="FT799" s="1"/>
      <c r="FU799" s="4"/>
      <c r="FV799" s="4"/>
      <c r="FW799" s="4"/>
      <c r="FX799" s="1"/>
      <c r="FY799" s="4"/>
      <c r="FZ799" s="1"/>
      <c r="GA799" s="4"/>
      <c r="GB799" s="4"/>
      <c r="GC799" s="4"/>
      <c r="GD799" s="1"/>
      <c r="GE799" s="4"/>
      <c r="GF799" s="1"/>
      <c r="GG799" s="4"/>
      <c r="GH799" s="4"/>
      <c r="GI799" s="4"/>
      <c r="GJ799" s="1"/>
      <c r="GK799" s="4"/>
      <c r="GL799" s="1"/>
      <c r="GM799" s="4"/>
      <c r="GN799" s="4"/>
      <c r="GO799" s="4"/>
      <c r="GP799" s="1"/>
      <c r="GQ799" s="4"/>
      <c r="GR799" s="1"/>
      <c r="GS799" s="4"/>
      <c r="GT799" s="4"/>
      <c r="GU799" s="4"/>
      <c r="GV799" s="1"/>
      <c r="GW799" s="4"/>
      <c r="GX799" s="1"/>
      <c r="GY799" s="4"/>
    </row>
    <row r="800" spans="1:207" s="8" customFormat="1" x14ac:dyDescent="0.25">
      <c r="A800" s="4"/>
      <c r="B800" s="4"/>
      <c r="C800" s="4"/>
      <c r="D800" s="30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6"/>
      <c r="BM800" s="5"/>
      <c r="BN800" s="4"/>
      <c r="BO800" s="7"/>
      <c r="BP800" s="7"/>
      <c r="BQ800" s="4"/>
      <c r="BR800" s="5"/>
      <c r="BS800" s="5"/>
      <c r="BT800" s="1"/>
      <c r="BU800" s="5"/>
      <c r="BV800" s="1"/>
      <c r="BW800" s="5"/>
      <c r="BX800" s="5"/>
      <c r="BY800" s="5"/>
      <c r="BZ800" s="1"/>
      <c r="CA800" s="5"/>
      <c r="CB800" s="1"/>
      <c r="CC800" s="5"/>
      <c r="CD800" s="5"/>
      <c r="CE800" s="5"/>
      <c r="CF800" s="1"/>
      <c r="CG800" s="5"/>
      <c r="CH800" s="1"/>
      <c r="CI800" s="5"/>
      <c r="CJ800" s="5"/>
      <c r="CK800" s="5"/>
      <c r="CL800" s="1"/>
      <c r="CM800" s="5"/>
      <c r="CN800" s="1"/>
      <c r="CO800" s="5"/>
      <c r="CP800" s="5"/>
      <c r="CQ800" s="5"/>
      <c r="CR800" s="1"/>
      <c r="CS800" s="5"/>
      <c r="CT800" s="1"/>
      <c r="CU800" s="5"/>
      <c r="CV800" s="5"/>
      <c r="CW800" s="5"/>
      <c r="CX800" s="1"/>
      <c r="CY800" s="5"/>
      <c r="CZ800" s="1"/>
      <c r="DA800" s="5"/>
      <c r="DB800" s="5"/>
      <c r="DC800" s="5"/>
      <c r="DD800" s="1"/>
      <c r="DE800" s="5"/>
      <c r="DF800" s="1"/>
      <c r="DG800" s="5"/>
      <c r="DH800" s="5"/>
      <c r="DI800" s="5"/>
      <c r="DJ800" s="1"/>
      <c r="DK800" s="5"/>
      <c r="DL800" s="1"/>
      <c r="DM800" s="5"/>
      <c r="DN800" s="5"/>
      <c r="DO800" s="5"/>
      <c r="DP800" s="1"/>
      <c r="DQ800" s="5"/>
      <c r="DR800" s="1"/>
      <c r="DS800" s="5"/>
      <c r="DT800" s="5"/>
      <c r="DU800" s="5"/>
      <c r="DV800" s="1"/>
      <c r="DW800" s="5"/>
      <c r="DX800" s="1"/>
      <c r="DY800" s="5"/>
      <c r="DZ800" s="5"/>
      <c r="EA800" s="5"/>
      <c r="EB800" s="1"/>
      <c r="EC800" s="5"/>
      <c r="ED800" s="1"/>
      <c r="EE800" s="5"/>
      <c r="EF800" s="5"/>
      <c r="EG800" s="5"/>
      <c r="EH800" s="1"/>
      <c r="EI800" s="5"/>
      <c r="EJ800" s="1"/>
      <c r="EK800" s="5"/>
      <c r="EL800" s="5"/>
      <c r="EM800" s="5"/>
      <c r="EN800" s="1"/>
      <c r="EO800" s="5"/>
      <c r="EP800" s="1"/>
      <c r="EQ800" s="5"/>
      <c r="ER800" s="5"/>
      <c r="ES800" s="5"/>
      <c r="ET800" s="1"/>
      <c r="EU800" s="5"/>
      <c r="EV800" s="1"/>
      <c r="EW800" s="5"/>
      <c r="EX800" s="5"/>
      <c r="EY800" s="5"/>
      <c r="EZ800" s="1"/>
      <c r="FA800" s="5"/>
      <c r="FB800" s="1"/>
      <c r="FC800" s="5"/>
      <c r="FD800" s="4"/>
      <c r="FE800" s="4"/>
      <c r="FF800" s="1"/>
      <c r="FG800" s="4"/>
      <c r="FH800" s="1"/>
      <c r="FI800" s="4"/>
      <c r="FJ800" s="4"/>
      <c r="FK800" s="4"/>
      <c r="FL800" s="1"/>
      <c r="FM800" s="4"/>
      <c r="FN800" s="1"/>
      <c r="FO800" s="4"/>
      <c r="FP800" s="4"/>
      <c r="FQ800" s="4"/>
      <c r="FR800" s="1"/>
      <c r="FS800" s="4"/>
      <c r="FT800" s="1"/>
      <c r="FU800" s="4"/>
      <c r="FV800" s="4"/>
      <c r="FW800" s="4"/>
      <c r="FX800" s="1"/>
      <c r="FY800" s="4"/>
      <c r="FZ800" s="1"/>
      <c r="GA800" s="4"/>
      <c r="GB800" s="4"/>
      <c r="GC800" s="4"/>
      <c r="GD800" s="1"/>
      <c r="GE800" s="4"/>
      <c r="GF800" s="1"/>
      <c r="GG800" s="4"/>
      <c r="GH800" s="4"/>
      <c r="GI800" s="4"/>
      <c r="GJ800" s="1"/>
      <c r="GK800" s="4"/>
      <c r="GL800" s="1"/>
      <c r="GM800" s="4"/>
      <c r="GN800" s="4"/>
      <c r="GO800" s="4"/>
      <c r="GP800" s="1"/>
      <c r="GQ800" s="4"/>
      <c r="GR800" s="1"/>
      <c r="GS800" s="4"/>
      <c r="GT800" s="4"/>
      <c r="GU800" s="4"/>
      <c r="GV800" s="1"/>
      <c r="GW800" s="4"/>
      <c r="GX800" s="1"/>
      <c r="GY800" s="4"/>
    </row>
    <row r="801" spans="1:207" s="8" customFormat="1" x14ac:dyDescent="0.25">
      <c r="A801" s="4"/>
      <c r="B801" s="4"/>
      <c r="C801" s="4"/>
      <c r="D801" s="30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6"/>
      <c r="BM801" s="5"/>
      <c r="BN801" s="4"/>
      <c r="BO801" s="7"/>
      <c r="BP801" s="7"/>
      <c r="BQ801" s="4"/>
      <c r="BR801" s="5"/>
      <c r="BS801" s="5"/>
      <c r="BT801" s="1"/>
      <c r="BU801" s="5"/>
      <c r="BV801" s="1"/>
      <c r="BW801" s="5"/>
      <c r="BX801" s="5"/>
      <c r="BY801" s="5"/>
      <c r="BZ801" s="1"/>
      <c r="CA801" s="5"/>
      <c r="CB801" s="1"/>
      <c r="CC801" s="5"/>
      <c r="CD801" s="5"/>
      <c r="CE801" s="5"/>
      <c r="CF801" s="1"/>
      <c r="CG801" s="5"/>
      <c r="CH801" s="1"/>
      <c r="CI801" s="5"/>
      <c r="CJ801" s="5"/>
      <c r="CK801" s="5"/>
      <c r="CL801" s="1"/>
      <c r="CM801" s="5"/>
      <c r="CN801" s="1"/>
      <c r="CO801" s="5"/>
      <c r="CP801" s="5"/>
      <c r="CQ801" s="5"/>
      <c r="CR801" s="1"/>
      <c r="CS801" s="5"/>
      <c r="CT801" s="1"/>
      <c r="CU801" s="5"/>
      <c r="CV801" s="5"/>
      <c r="CW801" s="5"/>
      <c r="CX801" s="1"/>
      <c r="CY801" s="5"/>
      <c r="CZ801" s="1"/>
      <c r="DA801" s="5"/>
      <c r="DB801" s="5"/>
      <c r="DC801" s="5"/>
      <c r="DD801" s="1"/>
      <c r="DE801" s="5"/>
      <c r="DF801" s="1"/>
      <c r="DG801" s="5"/>
      <c r="DH801" s="5"/>
      <c r="DI801" s="5"/>
      <c r="DJ801" s="1"/>
      <c r="DK801" s="5"/>
      <c r="DL801" s="1"/>
      <c r="DM801" s="5"/>
      <c r="DN801" s="5"/>
      <c r="DO801" s="5"/>
      <c r="DP801" s="1"/>
      <c r="DQ801" s="5"/>
      <c r="DR801" s="1"/>
      <c r="DS801" s="5"/>
      <c r="DT801" s="5"/>
      <c r="DU801" s="5"/>
      <c r="DV801" s="1"/>
      <c r="DW801" s="5"/>
      <c r="DX801" s="1"/>
      <c r="DY801" s="5"/>
      <c r="DZ801" s="5"/>
      <c r="EA801" s="5"/>
      <c r="EB801" s="1"/>
      <c r="EC801" s="5"/>
      <c r="ED801" s="1"/>
      <c r="EE801" s="5"/>
      <c r="EF801" s="5"/>
      <c r="EG801" s="5"/>
      <c r="EH801" s="1"/>
      <c r="EI801" s="5"/>
      <c r="EJ801" s="1"/>
      <c r="EK801" s="5"/>
      <c r="EL801" s="5"/>
      <c r="EM801" s="5"/>
      <c r="EN801" s="1"/>
      <c r="EO801" s="5"/>
      <c r="EP801" s="1"/>
      <c r="EQ801" s="5"/>
      <c r="ER801" s="5"/>
      <c r="ES801" s="5"/>
      <c r="ET801" s="1"/>
      <c r="EU801" s="5"/>
      <c r="EV801" s="1"/>
      <c r="EW801" s="5"/>
      <c r="EX801" s="5"/>
      <c r="EY801" s="5"/>
      <c r="EZ801" s="1"/>
      <c r="FA801" s="5"/>
      <c r="FB801" s="1"/>
      <c r="FC801" s="5"/>
      <c r="FD801" s="4"/>
      <c r="FE801" s="4"/>
      <c r="FF801" s="1"/>
      <c r="FG801" s="4"/>
      <c r="FH801" s="1"/>
      <c r="FI801" s="4"/>
      <c r="FJ801" s="4"/>
      <c r="FK801" s="4"/>
      <c r="FL801" s="1"/>
      <c r="FM801" s="4"/>
      <c r="FN801" s="1"/>
      <c r="FO801" s="4"/>
      <c r="FP801" s="4"/>
      <c r="FQ801" s="4"/>
      <c r="FR801" s="1"/>
      <c r="FS801" s="4"/>
      <c r="FT801" s="1"/>
      <c r="FU801" s="4"/>
      <c r="FV801" s="4"/>
      <c r="FW801" s="4"/>
      <c r="FX801" s="1"/>
      <c r="FY801" s="4"/>
      <c r="FZ801" s="1"/>
      <c r="GA801" s="4"/>
      <c r="GB801" s="4"/>
      <c r="GC801" s="4"/>
      <c r="GD801" s="1"/>
      <c r="GE801" s="4"/>
      <c r="GF801" s="1"/>
      <c r="GG801" s="4"/>
      <c r="GH801" s="4"/>
      <c r="GI801" s="4"/>
      <c r="GJ801" s="1"/>
      <c r="GK801" s="4"/>
      <c r="GL801" s="1"/>
      <c r="GM801" s="4"/>
      <c r="GN801" s="4"/>
      <c r="GO801" s="4"/>
      <c r="GP801" s="1"/>
      <c r="GQ801" s="4"/>
      <c r="GR801" s="1"/>
      <c r="GS801" s="4"/>
      <c r="GT801" s="4"/>
      <c r="GU801" s="4"/>
      <c r="GV801" s="1"/>
      <c r="GW801" s="4"/>
      <c r="GX801" s="1"/>
      <c r="GY801" s="4"/>
    </row>
    <row r="802" spans="1:207" s="8" customFormat="1" x14ac:dyDescent="0.25">
      <c r="A802" s="4"/>
      <c r="B802" s="4"/>
      <c r="C802" s="4"/>
      <c r="D802" s="30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6"/>
      <c r="BM802" s="5"/>
      <c r="BN802" s="4"/>
      <c r="BO802" s="7"/>
      <c r="BP802" s="7"/>
      <c r="BQ802" s="4"/>
      <c r="BR802" s="5"/>
      <c r="BS802" s="5"/>
      <c r="BT802" s="1"/>
      <c r="BU802" s="5"/>
      <c r="BV802" s="1"/>
      <c r="BW802" s="5"/>
      <c r="BX802" s="5"/>
      <c r="BY802" s="5"/>
      <c r="BZ802" s="1"/>
      <c r="CA802" s="5"/>
      <c r="CB802" s="1"/>
      <c r="CC802" s="5"/>
      <c r="CD802" s="5"/>
      <c r="CE802" s="5"/>
      <c r="CF802" s="1"/>
      <c r="CG802" s="5"/>
      <c r="CH802" s="1"/>
      <c r="CI802" s="5"/>
      <c r="CJ802" s="5"/>
      <c r="CK802" s="5"/>
      <c r="CL802" s="1"/>
      <c r="CM802" s="5"/>
      <c r="CN802" s="1"/>
      <c r="CO802" s="5"/>
      <c r="CP802" s="5"/>
      <c r="CQ802" s="5"/>
      <c r="CR802" s="1"/>
      <c r="CS802" s="5"/>
      <c r="CT802" s="1"/>
      <c r="CU802" s="5"/>
      <c r="CV802" s="5"/>
      <c r="CW802" s="5"/>
      <c r="CX802" s="1"/>
      <c r="CY802" s="5"/>
      <c r="CZ802" s="1"/>
      <c r="DA802" s="5"/>
      <c r="DB802" s="5"/>
      <c r="DC802" s="5"/>
      <c r="DD802" s="1"/>
      <c r="DE802" s="5"/>
      <c r="DF802" s="1"/>
      <c r="DG802" s="5"/>
      <c r="DH802" s="5"/>
      <c r="DI802" s="5"/>
      <c r="DJ802" s="1"/>
      <c r="DK802" s="5"/>
      <c r="DL802" s="1"/>
      <c r="DM802" s="5"/>
      <c r="DN802" s="5"/>
      <c r="DO802" s="5"/>
      <c r="DP802" s="1"/>
      <c r="DQ802" s="5"/>
      <c r="DR802" s="1"/>
      <c r="DS802" s="5"/>
      <c r="DT802" s="5"/>
      <c r="DU802" s="5"/>
      <c r="DV802" s="1"/>
      <c r="DW802" s="5"/>
      <c r="DX802" s="1"/>
      <c r="DY802" s="5"/>
      <c r="DZ802" s="5"/>
      <c r="EA802" s="5"/>
      <c r="EB802" s="1"/>
      <c r="EC802" s="5"/>
      <c r="ED802" s="1"/>
      <c r="EE802" s="5"/>
      <c r="EF802" s="5"/>
      <c r="EG802" s="5"/>
      <c r="EH802" s="1"/>
      <c r="EI802" s="5"/>
      <c r="EJ802" s="1"/>
      <c r="EK802" s="5"/>
      <c r="EL802" s="5"/>
      <c r="EM802" s="5"/>
      <c r="EN802" s="1"/>
      <c r="EO802" s="5"/>
      <c r="EP802" s="1"/>
      <c r="EQ802" s="5"/>
      <c r="ER802" s="5"/>
      <c r="ES802" s="5"/>
      <c r="ET802" s="1"/>
      <c r="EU802" s="5"/>
      <c r="EV802" s="1"/>
      <c r="EW802" s="5"/>
      <c r="EX802" s="5"/>
      <c r="EY802" s="5"/>
      <c r="EZ802" s="1"/>
      <c r="FA802" s="5"/>
      <c r="FB802" s="1"/>
      <c r="FC802" s="5"/>
      <c r="FD802" s="4"/>
      <c r="FE802" s="4"/>
      <c r="FF802" s="1"/>
      <c r="FG802" s="4"/>
      <c r="FH802" s="1"/>
      <c r="FI802" s="4"/>
      <c r="FJ802" s="4"/>
      <c r="FK802" s="4"/>
      <c r="FL802" s="1"/>
      <c r="FM802" s="4"/>
      <c r="FN802" s="1"/>
      <c r="FO802" s="4"/>
      <c r="FP802" s="4"/>
      <c r="FQ802" s="4"/>
      <c r="FR802" s="1"/>
      <c r="FS802" s="4"/>
      <c r="FT802" s="1"/>
      <c r="FU802" s="4"/>
      <c r="FV802" s="4"/>
      <c r="FW802" s="4"/>
      <c r="FX802" s="1"/>
      <c r="FY802" s="4"/>
      <c r="FZ802" s="1"/>
      <c r="GA802" s="4"/>
      <c r="GB802" s="4"/>
      <c r="GC802" s="4"/>
      <c r="GD802" s="1"/>
      <c r="GE802" s="4"/>
      <c r="GF802" s="1"/>
      <c r="GG802" s="4"/>
      <c r="GH802" s="4"/>
      <c r="GI802" s="4"/>
      <c r="GJ802" s="1"/>
      <c r="GK802" s="4"/>
      <c r="GL802" s="1"/>
      <c r="GM802" s="4"/>
      <c r="GN802" s="4"/>
      <c r="GO802" s="4"/>
      <c r="GP802" s="1"/>
      <c r="GQ802" s="4"/>
      <c r="GR802" s="1"/>
      <c r="GS802" s="4"/>
      <c r="GT802" s="4"/>
      <c r="GU802" s="4"/>
      <c r="GV802" s="1"/>
      <c r="GW802" s="4"/>
      <c r="GX802" s="1"/>
      <c r="GY802" s="4"/>
    </row>
    <row r="803" spans="1:207" s="8" customFormat="1" x14ac:dyDescent="0.25">
      <c r="A803" s="4"/>
      <c r="B803" s="4"/>
      <c r="C803" s="4"/>
      <c r="D803" s="30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6"/>
      <c r="BM803" s="5"/>
      <c r="BN803" s="4"/>
      <c r="BO803" s="7"/>
      <c r="BP803" s="7"/>
      <c r="BQ803" s="4"/>
      <c r="BR803" s="5"/>
      <c r="BS803" s="5"/>
      <c r="BT803" s="1"/>
      <c r="BU803" s="5"/>
      <c r="BV803" s="1"/>
      <c r="BW803" s="5"/>
      <c r="BX803" s="5"/>
      <c r="BY803" s="5"/>
      <c r="BZ803" s="1"/>
      <c r="CA803" s="5"/>
      <c r="CB803" s="1"/>
      <c r="CC803" s="5"/>
      <c r="CD803" s="5"/>
      <c r="CE803" s="5"/>
      <c r="CF803" s="1"/>
      <c r="CG803" s="5"/>
      <c r="CH803" s="1"/>
      <c r="CI803" s="5"/>
      <c r="CJ803" s="5"/>
      <c r="CK803" s="5"/>
      <c r="CL803" s="1"/>
      <c r="CM803" s="5"/>
      <c r="CN803" s="1"/>
      <c r="CO803" s="5"/>
      <c r="CP803" s="5"/>
      <c r="CQ803" s="5"/>
      <c r="CR803" s="1"/>
      <c r="CS803" s="5"/>
      <c r="CT803" s="1"/>
      <c r="CU803" s="5"/>
      <c r="CV803" s="5"/>
      <c r="CW803" s="5"/>
      <c r="CX803" s="1"/>
      <c r="CY803" s="5"/>
      <c r="CZ803" s="1"/>
      <c r="DA803" s="5"/>
      <c r="DB803" s="5"/>
      <c r="DC803" s="5"/>
      <c r="DD803" s="1"/>
      <c r="DE803" s="5"/>
      <c r="DF803" s="1"/>
      <c r="DG803" s="5"/>
      <c r="DH803" s="5"/>
      <c r="DI803" s="5"/>
      <c r="DJ803" s="1"/>
      <c r="DK803" s="5"/>
      <c r="DL803" s="1"/>
      <c r="DM803" s="5"/>
      <c r="DN803" s="5"/>
      <c r="DO803" s="5"/>
      <c r="DP803" s="1"/>
      <c r="DQ803" s="5"/>
      <c r="DR803" s="1"/>
      <c r="DS803" s="5"/>
      <c r="DT803" s="5"/>
      <c r="DU803" s="5"/>
      <c r="DV803" s="1"/>
      <c r="DW803" s="5"/>
      <c r="DX803" s="1"/>
      <c r="DY803" s="5"/>
      <c r="DZ803" s="5"/>
      <c r="EA803" s="5"/>
      <c r="EB803" s="1"/>
      <c r="EC803" s="5"/>
      <c r="ED803" s="1"/>
      <c r="EE803" s="5"/>
      <c r="EF803" s="5"/>
      <c r="EG803" s="5"/>
      <c r="EH803" s="1"/>
      <c r="EI803" s="5"/>
      <c r="EJ803" s="1"/>
      <c r="EK803" s="5"/>
      <c r="EL803" s="5"/>
      <c r="EM803" s="5"/>
      <c r="EN803" s="1"/>
      <c r="EO803" s="5"/>
      <c r="EP803" s="1"/>
      <c r="EQ803" s="5"/>
      <c r="ER803" s="5"/>
      <c r="ES803" s="5"/>
      <c r="ET803" s="1"/>
      <c r="EU803" s="5"/>
      <c r="EV803" s="1"/>
      <c r="EW803" s="5"/>
      <c r="EX803" s="5"/>
      <c r="EY803" s="5"/>
      <c r="EZ803" s="1"/>
      <c r="FA803" s="5"/>
      <c r="FB803" s="1"/>
      <c r="FC803" s="5"/>
      <c r="FD803" s="4"/>
      <c r="FE803" s="4"/>
      <c r="FF803" s="1"/>
      <c r="FG803" s="4"/>
      <c r="FH803" s="1"/>
      <c r="FI803" s="4"/>
      <c r="FJ803" s="4"/>
      <c r="FK803" s="4"/>
      <c r="FL803" s="1"/>
      <c r="FM803" s="4"/>
      <c r="FN803" s="1"/>
      <c r="FO803" s="4"/>
      <c r="FP803" s="4"/>
      <c r="FQ803" s="4"/>
      <c r="FR803" s="1"/>
      <c r="FS803" s="4"/>
      <c r="FT803" s="1"/>
      <c r="FU803" s="4"/>
      <c r="FV803" s="4"/>
      <c r="FW803" s="4"/>
      <c r="FX803" s="1"/>
      <c r="FY803" s="4"/>
      <c r="FZ803" s="1"/>
      <c r="GA803" s="4"/>
      <c r="GB803" s="4"/>
      <c r="GC803" s="4"/>
      <c r="GD803" s="1"/>
      <c r="GE803" s="4"/>
      <c r="GF803" s="1"/>
      <c r="GG803" s="4"/>
      <c r="GH803" s="4"/>
      <c r="GI803" s="4"/>
      <c r="GJ803" s="1"/>
      <c r="GK803" s="4"/>
      <c r="GL803" s="1"/>
      <c r="GM803" s="4"/>
      <c r="GN803" s="4"/>
      <c r="GO803" s="4"/>
      <c r="GP803" s="1"/>
      <c r="GQ803" s="4"/>
      <c r="GR803" s="1"/>
      <c r="GS803" s="4"/>
      <c r="GT803" s="4"/>
      <c r="GU803" s="4"/>
      <c r="GV803" s="1"/>
      <c r="GW803" s="4"/>
      <c r="GX803" s="1"/>
      <c r="GY803" s="4"/>
    </row>
    <row r="804" spans="1:207" s="8" customFormat="1" x14ac:dyDescent="0.25">
      <c r="A804" s="4"/>
      <c r="B804" s="4"/>
      <c r="C804" s="4"/>
      <c r="D804" s="30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6"/>
      <c r="BM804" s="5"/>
      <c r="BN804" s="4"/>
      <c r="BO804" s="7"/>
      <c r="BP804" s="7"/>
      <c r="BQ804" s="4"/>
      <c r="BR804" s="5"/>
      <c r="BS804" s="5"/>
      <c r="BT804" s="1"/>
      <c r="BU804" s="5"/>
      <c r="BV804" s="1"/>
      <c r="BW804" s="5"/>
      <c r="BX804" s="5"/>
      <c r="BY804" s="5"/>
      <c r="BZ804" s="1"/>
      <c r="CA804" s="5"/>
      <c r="CB804" s="1"/>
      <c r="CC804" s="5"/>
      <c r="CD804" s="5"/>
      <c r="CE804" s="5"/>
      <c r="CF804" s="1"/>
      <c r="CG804" s="5"/>
      <c r="CH804" s="1"/>
      <c r="CI804" s="5"/>
      <c r="CJ804" s="5"/>
      <c r="CK804" s="5"/>
      <c r="CL804" s="1"/>
      <c r="CM804" s="5"/>
      <c r="CN804" s="1"/>
      <c r="CO804" s="5"/>
      <c r="CP804" s="5"/>
      <c r="CQ804" s="5"/>
      <c r="CR804" s="1"/>
      <c r="CS804" s="5"/>
      <c r="CT804" s="1"/>
      <c r="CU804" s="5"/>
      <c r="CV804" s="5"/>
      <c r="CW804" s="5"/>
      <c r="CX804" s="1"/>
      <c r="CY804" s="5"/>
      <c r="CZ804" s="1"/>
      <c r="DA804" s="5"/>
      <c r="DB804" s="5"/>
      <c r="DC804" s="5"/>
      <c r="DD804" s="1"/>
      <c r="DE804" s="5"/>
      <c r="DF804" s="1"/>
      <c r="DG804" s="5"/>
      <c r="DH804" s="5"/>
      <c r="DI804" s="5"/>
      <c r="DJ804" s="1"/>
      <c r="DK804" s="5"/>
      <c r="DL804" s="1"/>
      <c r="DM804" s="5"/>
      <c r="DN804" s="5"/>
      <c r="DO804" s="5"/>
      <c r="DP804" s="1"/>
      <c r="DQ804" s="5"/>
      <c r="DR804" s="1"/>
      <c r="DS804" s="5"/>
      <c r="DT804" s="5"/>
      <c r="DU804" s="5"/>
      <c r="DV804" s="1"/>
      <c r="DW804" s="5"/>
      <c r="DX804" s="1"/>
      <c r="DY804" s="5"/>
      <c r="DZ804" s="5"/>
      <c r="EA804" s="5"/>
      <c r="EB804" s="1"/>
      <c r="EC804" s="5"/>
      <c r="ED804" s="1"/>
      <c r="EE804" s="5"/>
      <c r="EF804" s="5"/>
      <c r="EG804" s="5"/>
      <c r="EH804" s="1"/>
      <c r="EI804" s="5"/>
      <c r="EJ804" s="1"/>
      <c r="EK804" s="5"/>
      <c r="EL804" s="5"/>
      <c r="EM804" s="5"/>
      <c r="EN804" s="1"/>
      <c r="EO804" s="5"/>
      <c r="EP804" s="1"/>
      <c r="EQ804" s="5"/>
      <c r="ER804" s="5"/>
      <c r="ES804" s="5"/>
      <c r="ET804" s="1"/>
      <c r="EU804" s="5"/>
      <c r="EV804" s="1"/>
      <c r="EW804" s="5"/>
      <c r="EX804" s="5"/>
      <c r="EY804" s="5"/>
      <c r="EZ804" s="1"/>
      <c r="FA804" s="5"/>
      <c r="FB804" s="1"/>
      <c r="FC804" s="5"/>
      <c r="FD804" s="4"/>
      <c r="FE804" s="4"/>
      <c r="FF804" s="1"/>
      <c r="FG804" s="4"/>
      <c r="FH804" s="1"/>
      <c r="FI804" s="4"/>
      <c r="FJ804" s="4"/>
      <c r="FK804" s="4"/>
      <c r="FL804" s="1"/>
      <c r="FM804" s="4"/>
      <c r="FN804" s="1"/>
      <c r="FO804" s="4"/>
      <c r="FP804" s="4"/>
      <c r="FQ804" s="4"/>
      <c r="FR804" s="1"/>
      <c r="FS804" s="4"/>
      <c r="FT804" s="1"/>
      <c r="FU804" s="4"/>
      <c r="FV804" s="4"/>
      <c r="FW804" s="4"/>
      <c r="FX804" s="1"/>
      <c r="FY804" s="4"/>
      <c r="FZ804" s="1"/>
      <c r="GA804" s="4"/>
      <c r="GB804" s="4"/>
      <c r="GC804" s="4"/>
      <c r="GD804" s="1"/>
      <c r="GE804" s="4"/>
      <c r="GF804" s="1"/>
      <c r="GG804" s="4"/>
      <c r="GH804" s="4"/>
      <c r="GI804" s="4"/>
      <c r="GJ804" s="1"/>
      <c r="GK804" s="4"/>
      <c r="GL804" s="1"/>
      <c r="GM804" s="4"/>
      <c r="GN804" s="4"/>
      <c r="GO804" s="4"/>
      <c r="GP804" s="1"/>
      <c r="GQ804" s="4"/>
      <c r="GR804" s="1"/>
      <c r="GS804" s="4"/>
      <c r="GT804" s="4"/>
      <c r="GU804" s="4"/>
      <c r="GV804" s="1"/>
      <c r="GW804" s="4"/>
      <c r="GX804" s="1"/>
      <c r="GY804" s="4"/>
    </row>
    <row r="805" spans="1:207" s="8" customFormat="1" x14ac:dyDescent="0.25">
      <c r="A805" s="4"/>
      <c r="B805" s="4"/>
      <c r="C805" s="4"/>
      <c r="D805" s="30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6"/>
      <c r="BM805" s="5"/>
      <c r="BN805" s="4"/>
      <c r="BO805" s="7"/>
      <c r="BP805" s="7"/>
      <c r="BQ805" s="4"/>
      <c r="BR805" s="5"/>
      <c r="BS805" s="5"/>
      <c r="BT805" s="1"/>
      <c r="BU805" s="5"/>
      <c r="BV805" s="1"/>
      <c r="BW805" s="5"/>
      <c r="BX805" s="5"/>
      <c r="BY805" s="5"/>
      <c r="BZ805" s="1"/>
      <c r="CA805" s="5"/>
      <c r="CB805" s="1"/>
      <c r="CC805" s="5"/>
      <c r="CD805" s="5"/>
      <c r="CE805" s="5"/>
      <c r="CF805" s="1"/>
      <c r="CG805" s="5"/>
      <c r="CH805" s="1"/>
      <c r="CI805" s="5"/>
      <c r="CJ805" s="5"/>
      <c r="CK805" s="5"/>
      <c r="CL805" s="1"/>
      <c r="CM805" s="5"/>
      <c r="CN805" s="1"/>
      <c r="CO805" s="5"/>
      <c r="CP805" s="5"/>
      <c r="CQ805" s="5"/>
      <c r="CR805" s="1"/>
      <c r="CS805" s="5"/>
      <c r="CT805" s="1"/>
      <c r="CU805" s="5"/>
      <c r="CV805" s="5"/>
      <c r="CW805" s="5"/>
      <c r="CX805" s="1"/>
      <c r="CY805" s="5"/>
      <c r="CZ805" s="1"/>
      <c r="DA805" s="5"/>
      <c r="DB805" s="5"/>
      <c r="DC805" s="5"/>
      <c r="DD805" s="1"/>
      <c r="DE805" s="5"/>
      <c r="DF805" s="1"/>
      <c r="DG805" s="5"/>
      <c r="DH805" s="5"/>
      <c r="DI805" s="5"/>
      <c r="DJ805" s="1"/>
      <c r="DK805" s="5"/>
      <c r="DL805" s="1"/>
      <c r="DM805" s="5"/>
      <c r="DN805" s="5"/>
      <c r="DO805" s="5"/>
      <c r="DP805" s="1"/>
      <c r="DQ805" s="5"/>
      <c r="DR805" s="1"/>
      <c r="DS805" s="5"/>
      <c r="DT805" s="5"/>
      <c r="DU805" s="5"/>
      <c r="DV805" s="1"/>
      <c r="DW805" s="5"/>
      <c r="DX805" s="1"/>
      <c r="DY805" s="5"/>
      <c r="DZ805" s="5"/>
      <c r="EA805" s="5"/>
      <c r="EB805" s="1"/>
      <c r="EC805" s="5"/>
      <c r="ED805" s="1"/>
      <c r="EE805" s="5"/>
      <c r="EF805" s="5"/>
      <c r="EG805" s="5"/>
      <c r="EH805" s="1"/>
      <c r="EI805" s="5"/>
      <c r="EJ805" s="1"/>
      <c r="EK805" s="5"/>
      <c r="EL805" s="5"/>
      <c r="EM805" s="5"/>
      <c r="EN805" s="1"/>
      <c r="EO805" s="5"/>
      <c r="EP805" s="1"/>
      <c r="EQ805" s="5"/>
      <c r="ER805" s="5"/>
      <c r="ES805" s="5"/>
      <c r="ET805" s="1"/>
      <c r="EU805" s="5"/>
      <c r="EV805" s="1"/>
      <c r="EW805" s="5"/>
      <c r="EX805" s="5"/>
      <c r="EY805" s="5"/>
      <c r="EZ805" s="1"/>
      <c r="FA805" s="5"/>
      <c r="FB805" s="1"/>
      <c r="FC805" s="5"/>
      <c r="FD805" s="4"/>
      <c r="FE805" s="4"/>
      <c r="FF805" s="1"/>
      <c r="FG805" s="4"/>
      <c r="FH805" s="1"/>
      <c r="FI805" s="4"/>
      <c r="FJ805" s="4"/>
      <c r="FK805" s="4"/>
      <c r="FL805" s="1"/>
      <c r="FM805" s="4"/>
      <c r="FN805" s="1"/>
      <c r="FO805" s="4"/>
      <c r="FP805" s="4"/>
      <c r="FQ805" s="4"/>
      <c r="FR805" s="1"/>
      <c r="FS805" s="4"/>
      <c r="FT805" s="1"/>
      <c r="FU805" s="4"/>
      <c r="FV805" s="4"/>
      <c r="FW805" s="4"/>
      <c r="FX805" s="1"/>
      <c r="FY805" s="4"/>
      <c r="FZ805" s="1"/>
      <c r="GA805" s="4"/>
      <c r="GB805" s="4"/>
      <c r="GC805" s="4"/>
      <c r="GD805" s="1"/>
      <c r="GE805" s="4"/>
      <c r="GF805" s="1"/>
      <c r="GG805" s="4"/>
      <c r="GH805" s="4"/>
      <c r="GI805" s="4"/>
      <c r="GJ805" s="1"/>
      <c r="GK805" s="4"/>
      <c r="GL805" s="1"/>
      <c r="GM805" s="4"/>
      <c r="GN805" s="4"/>
      <c r="GO805" s="4"/>
      <c r="GP805" s="1"/>
      <c r="GQ805" s="4"/>
      <c r="GR805" s="1"/>
      <c r="GS805" s="4"/>
      <c r="GT805" s="4"/>
      <c r="GU805" s="4"/>
      <c r="GV805" s="1"/>
      <c r="GW805" s="4"/>
      <c r="GX805" s="1"/>
      <c r="GY805" s="4"/>
    </row>
    <row r="806" spans="1:207" s="8" customFormat="1" x14ac:dyDescent="0.25">
      <c r="A806" s="4"/>
      <c r="B806" s="4"/>
      <c r="C806" s="4"/>
      <c r="D806" s="30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6"/>
      <c r="BM806" s="5"/>
      <c r="BN806" s="4"/>
      <c r="BO806" s="7"/>
      <c r="BP806" s="7"/>
      <c r="BQ806" s="4"/>
      <c r="BR806" s="5"/>
      <c r="BS806" s="5"/>
      <c r="BT806" s="1"/>
      <c r="BU806" s="5"/>
      <c r="BV806" s="1"/>
      <c r="BW806" s="5"/>
      <c r="BX806" s="5"/>
      <c r="BY806" s="5"/>
      <c r="BZ806" s="1"/>
      <c r="CA806" s="5"/>
      <c r="CB806" s="1"/>
      <c r="CC806" s="5"/>
      <c r="CD806" s="5"/>
      <c r="CE806" s="5"/>
      <c r="CF806" s="1"/>
      <c r="CG806" s="5"/>
      <c r="CH806" s="1"/>
      <c r="CI806" s="5"/>
      <c r="CJ806" s="5"/>
      <c r="CK806" s="5"/>
      <c r="CL806" s="1"/>
      <c r="CM806" s="5"/>
      <c r="CN806" s="1"/>
      <c r="CO806" s="5"/>
      <c r="CP806" s="5"/>
      <c r="CQ806" s="5"/>
      <c r="CR806" s="1"/>
      <c r="CS806" s="5"/>
      <c r="CT806" s="1"/>
      <c r="CU806" s="5"/>
      <c r="CV806" s="5"/>
      <c r="CW806" s="5"/>
      <c r="CX806" s="1"/>
      <c r="CY806" s="5"/>
      <c r="CZ806" s="1"/>
      <c r="DA806" s="5"/>
      <c r="DB806" s="5"/>
      <c r="DC806" s="5"/>
      <c r="DD806" s="1"/>
      <c r="DE806" s="5"/>
      <c r="DF806" s="1"/>
      <c r="DG806" s="5"/>
      <c r="DH806" s="5"/>
      <c r="DI806" s="5"/>
      <c r="DJ806" s="1"/>
      <c r="DK806" s="5"/>
      <c r="DL806" s="1"/>
      <c r="DM806" s="5"/>
      <c r="DN806" s="5"/>
      <c r="DO806" s="5"/>
      <c r="DP806" s="1"/>
      <c r="DQ806" s="5"/>
      <c r="DR806" s="1"/>
      <c r="DS806" s="5"/>
      <c r="DT806" s="5"/>
      <c r="DU806" s="5"/>
      <c r="DV806" s="1"/>
      <c r="DW806" s="5"/>
      <c r="DX806" s="1"/>
      <c r="DY806" s="5"/>
      <c r="DZ806" s="5"/>
      <c r="EA806" s="5"/>
      <c r="EB806" s="1"/>
      <c r="EC806" s="5"/>
      <c r="ED806" s="1"/>
      <c r="EE806" s="5"/>
      <c r="EF806" s="5"/>
      <c r="EG806" s="5"/>
      <c r="EH806" s="1"/>
      <c r="EI806" s="5"/>
      <c r="EJ806" s="1"/>
      <c r="EK806" s="5"/>
      <c r="EL806" s="5"/>
      <c r="EM806" s="5"/>
      <c r="EN806" s="1"/>
      <c r="EO806" s="5"/>
      <c r="EP806" s="1"/>
      <c r="EQ806" s="5"/>
      <c r="ER806" s="5"/>
      <c r="ES806" s="5"/>
      <c r="ET806" s="1"/>
      <c r="EU806" s="5"/>
      <c r="EV806" s="1"/>
      <c r="EW806" s="5"/>
      <c r="EX806" s="5"/>
      <c r="EY806" s="5"/>
      <c r="EZ806" s="1"/>
      <c r="FA806" s="5"/>
      <c r="FB806" s="1"/>
      <c r="FC806" s="5"/>
      <c r="FD806" s="4"/>
      <c r="FE806" s="4"/>
      <c r="FF806" s="1"/>
      <c r="FG806" s="4"/>
      <c r="FH806" s="1"/>
      <c r="FI806" s="4"/>
      <c r="FJ806" s="4"/>
      <c r="FK806" s="4"/>
      <c r="FL806" s="1"/>
      <c r="FM806" s="4"/>
      <c r="FN806" s="1"/>
      <c r="FO806" s="4"/>
      <c r="FP806" s="4"/>
      <c r="FQ806" s="4"/>
      <c r="FR806" s="1"/>
      <c r="FS806" s="4"/>
      <c r="FT806" s="1"/>
      <c r="FU806" s="4"/>
      <c r="FV806" s="4"/>
      <c r="FW806" s="4"/>
      <c r="FX806" s="1"/>
      <c r="FY806" s="4"/>
      <c r="FZ806" s="1"/>
      <c r="GA806" s="4"/>
      <c r="GB806" s="4"/>
      <c r="GC806" s="4"/>
      <c r="GD806" s="1"/>
      <c r="GE806" s="4"/>
      <c r="GF806" s="1"/>
      <c r="GG806" s="4"/>
      <c r="GH806" s="4"/>
      <c r="GI806" s="4"/>
      <c r="GJ806" s="1"/>
      <c r="GK806" s="4"/>
      <c r="GL806" s="1"/>
      <c r="GM806" s="4"/>
      <c r="GN806" s="4"/>
      <c r="GO806" s="4"/>
      <c r="GP806" s="1"/>
      <c r="GQ806" s="4"/>
      <c r="GR806" s="1"/>
      <c r="GS806" s="4"/>
      <c r="GT806" s="4"/>
      <c r="GU806" s="4"/>
      <c r="GV806" s="1"/>
      <c r="GW806" s="4"/>
      <c r="GX806" s="1"/>
      <c r="GY806" s="4"/>
    </row>
    <row r="807" spans="1:207" s="8" customFormat="1" x14ac:dyDescent="0.25">
      <c r="A807" s="4"/>
      <c r="B807" s="4"/>
      <c r="C807" s="4"/>
      <c r="D807" s="30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6"/>
      <c r="BM807" s="5"/>
      <c r="BN807" s="4"/>
      <c r="BO807" s="7"/>
      <c r="BP807" s="7"/>
      <c r="BQ807" s="4"/>
      <c r="BR807" s="5"/>
      <c r="BS807" s="5"/>
      <c r="BT807" s="1"/>
      <c r="BU807" s="5"/>
      <c r="BV807" s="1"/>
      <c r="BW807" s="5"/>
      <c r="BX807" s="5"/>
      <c r="BY807" s="5"/>
      <c r="BZ807" s="1"/>
      <c r="CA807" s="5"/>
      <c r="CB807" s="1"/>
      <c r="CC807" s="5"/>
      <c r="CD807" s="5"/>
      <c r="CE807" s="5"/>
      <c r="CF807" s="1"/>
      <c r="CG807" s="5"/>
      <c r="CH807" s="1"/>
      <c r="CI807" s="5"/>
      <c r="CJ807" s="5"/>
      <c r="CK807" s="5"/>
      <c r="CL807" s="1"/>
      <c r="CM807" s="5"/>
      <c r="CN807" s="1"/>
      <c r="CO807" s="5"/>
      <c r="CP807" s="5"/>
      <c r="CQ807" s="5"/>
      <c r="CR807" s="1"/>
      <c r="CS807" s="5"/>
      <c r="CT807" s="1"/>
      <c r="CU807" s="5"/>
      <c r="CV807" s="5"/>
      <c r="CW807" s="5"/>
      <c r="CX807" s="1"/>
      <c r="CY807" s="5"/>
      <c r="CZ807" s="1"/>
      <c r="DA807" s="5"/>
      <c r="DB807" s="5"/>
      <c r="DC807" s="5"/>
      <c r="DD807" s="1"/>
      <c r="DE807" s="5"/>
      <c r="DF807" s="1"/>
      <c r="DG807" s="5"/>
      <c r="DH807" s="5"/>
      <c r="DI807" s="5"/>
      <c r="DJ807" s="1"/>
      <c r="DK807" s="5"/>
      <c r="DL807" s="1"/>
      <c r="DM807" s="5"/>
      <c r="DN807" s="5"/>
      <c r="DO807" s="5"/>
      <c r="DP807" s="1"/>
      <c r="DQ807" s="5"/>
      <c r="DR807" s="1"/>
      <c r="DS807" s="5"/>
      <c r="DT807" s="5"/>
      <c r="DU807" s="5"/>
      <c r="DV807" s="1"/>
      <c r="DW807" s="5"/>
      <c r="DX807" s="1"/>
      <c r="DY807" s="5"/>
      <c r="DZ807" s="5"/>
      <c r="EA807" s="5"/>
      <c r="EB807" s="1"/>
      <c r="EC807" s="5"/>
      <c r="ED807" s="1"/>
      <c r="EE807" s="5"/>
      <c r="EF807" s="5"/>
      <c r="EG807" s="5"/>
      <c r="EH807" s="1"/>
      <c r="EI807" s="5"/>
      <c r="EJ807" s="1"/>
      <c r="EK807" s="5"/>
      <c r="EL807" s="5"/>
      <c r="EM807" s="5"/>
      <c r="EN807" s="1"/>
      <c r="EO807" s="5"/>
      <c r="EP807" s="1"/>
      <c r="EQ807" s="5"/>
      <c r="ER807" s="5"/>
      <c r="ES807" s="5"/>
      <c r="ET807" s="1"/>
      <c r="EU807" s="5"/>
      <c r="EV807" s="1"/>
      <c r="EW807" s="5"/>
      <c r="EX807" s="5"/>
      <c r="EY807" s="5"/>
      <c r="EZ807" s="1"/>
      <c r="FA807" s="5"/>
      <c r="FB807" s="1"/>
      <c r="FC807" s="5"/>
      <c r="FD807" s="4"/>
      <c r="FE807" s="4"/>
      <c r="FF807" s="1"/>
      <c r="FG807" s="4"/>
      <c r="FH807" s="1"/>
      <c r="FI807" s="4"/>
      <c r="FJ807" s="4"/>
      <c r="FK807" s="4"/>
      <c r="FL807" s="1"/>
      <c r="FM807" s="4"/>
      <c r="FN807" s="1"/>
      <c r="FO807" s="4"/>
      <c r="FP807" s="4"/>
      <c r="FQ807" s="4"/>
      <c r="FR807" s="1"/>
      <c r="FS807" s="4"/>
      <c r="FT807" s="1"/>
      <c r="FU807" s="4"/>
      <c r="FV807" s="4"/>
      <c r="FW807" s="4"/>
      <c r="FX807" s="1"/>
      <c r="FY807" s="4"/>
      <c r="FZ807" s="1"/>
      <c r="GA807" s="4"/>
      <c r="GB807" s="4"/>
      <c r="GC807" s="4"/>
      <c r="GD807" s="1"/>
      <c r="GE807" s="4"/>
      <c r="GF807" s="1"/>
      <c r="GG807" s="4"/>
      <c r="GH807" s="4"/>
      <c r="GI807" s="4"/>
      <c r="GJ807" s="1"/>
      <c r="GK807" s="4"/>
      <c r="GL807" s="1"/>
      <c r="GM807" s="4"/>
      <c r="GN807" s="4"/>
      <c r="GO807" s="4"/>
      <c r="GP807" s="1"/>
      <c r="GQ807" s="4"/>
      <c r="GR807" s="1"/>
      <c r="GS807" s="4"/>
      <c r="GT807" s="4"/>
      <c r="GU807" s="4"/>
      <c r="GV807" s="1"/>
      <c r="GW807" s="4"/>
      <c r="GX807" s="1"/>
      <c r="GY807" s="4"/>
    </row>
    <row r="808" spans="1:207" s="8" customFormat="1" x14ac:dyDescent="0.25">
      <c r="A808" s="4"/>
      <c r="B808" s="4"/>
      <c r="C808" s="4"/>
      <c r="D808" s="30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6"/>
      <c r="BM808" s="5"/>
      <c r="BN808" s="4"/>
      <c r="BO808" s="7"/>
      <c r="BP808" s="7"/>
      <c r="BQ808" s="4"/>
      <c r="BR808" s="5"/>
      <c r="BS808" s="5"/>
      <c r="BT808" s="1"/>
      <c r="BU808" s="5"/>
      <c r="BV808" s="1"/>
      <c r="BW808" s="5"/>
      <c r="BX808" s="5"/>
      <c r="BY808" s="5"/>
      <c r="BZ808" s="1"/>
      <c r="CA808" s="5"/>
      <c r="CB808" s="1"/>
      <c r="CC808" s="5"/>
      <c r="CD808" s="5"/>
      <c r="CE808" s="5"/>
      <c r="CF808" s="1"/>
      <c r="CG808" s="5"/>
      <c r="CH808" s="1"/>
      <c r="CI808" s="5"/>
      <c r="CJ808" s="5"/>
      <c r="CK808" s="5"/>
      <c r="CL808" s="1"/>
      <c r="CM808" s="5"/>
      <c r="CN808" s="1"/>
      <c r="CO808" s="5"/>
      <c r="CP808" s="5"/>
      <c r="CQ808" s="5"/>
      <c r="CR808" s="1"/>
      <c r="CS808" s="5"/>
      <c r="CT808" s="1"/>
      <c r="CU808" s="5"/>
      <c r="CV808" s="5"/>
      <c r="CW808" s="5"/>
      <c r="CX808" s="1"/>
      <c r="CY808" s="5"/>
      <c r="CZ808" s="1"/>
      <c r="DA808" s="5"/>
      <c r="DB808" s="5"/>
      <c r="DC808" s="5"/>
      <c r="DD808" s="1"/>
      <c r="DE808" s="5"/>
      <c r="DF808" s="1"/>
      <c r="DG808" s="5"/>
      <c r="DH808" s="5"/>
      <c r="DI808" s="5"/>
      <c r="DJ808" s="1"/>
      <c r="DK808" s="5"/>
      <c r="DL808" s="1"/>
      <c r="DM808" s="5"/>
      <c r="DN808" s="5"/>
      <c r="DO808" s="5"/>
      <c r="DP808" s="1"/>
      <c r="DQ808" s="5"/>
      <c r="DR808" s="1"/>
      <c r="DS808" s="5"/>
      <c r="DT808" s="5"/>
      <c r="DU808" s="5"/>
      <c r="DV808" s="1"/>
      <c r="DW808" s="5"/>
      <c r="DX808" s="1"/>
      <c r="DY808" s="5"/>
      <c r="DZ808" s="5"/>
      <c r="EA808" s="5"/>
      <c r="EB808" s="1"/>
      <c r="EC808" s="5"/>
      <c r="ED808" s="1"/>
      <c r="EE808" s="5"/>
      <c r="EF808" s="5"/>
      <c r="EG808" s="5"/>
      <c r="EH808" s="1"/>
      <c r="EI808" s="5"/>
      <c r="EJ808" s="1"/>
      <c r="EK808" s="5"/>
      <c r="EL808" s="5"/>
      <c r="EM808" s="5"/>
      <c r="EN808" s="1"/>
      <c r="EO808" s="5"/>
      <c r="EP808" s="1"/>
      <c r="EQ808" s="5"/>
      <c r="ER808" s="5"/>
      <c r="ES808" s="5"/>
      <c r="ET808" s="1"/>
      <c r="EU808" s="5"/>
      <c r="EV808" s="1"/>
      <c r="EW808" s="5"/>
      <c r="EX808" s="5"/>
      <c r="EY808" s="5"/>
      <c r="EZ808" s="1"/>
      <c r="FA808" s="5"/>
      <c r="FB808" s="1"/>
      <c r="FC808" s="5"/>
      <c r="FD808" s="4"/>
      <c r="FE808" s="4"/>
      <c r="FF808" s="1"/>
      <c r="FG808" s="4"/>
      <c r="FH808" s="1"/>
      <c r="FI808" s="4"/>
      <c r="FJ808" s="4"/>
      <c r="FK808" s="4"/>
      <c r="FL808" s="1"/>
      <c r="FM808" s="4"/>
      <c r="FN808" s="1"/>
      <c r="FO808" s="4"/>
      <c r="FP808" s="4"/>
      <c r="FQ808" s="4"/>
      <c r="FR808" s="1"/>
      <c r="FS808" s="4"/>
      <c r="FT808" s="1"/>
      <c r="FU808" s="4"/>
      <c r="FV808" s="4"/>
      <c r="FW808" s="4"/>
      <c r="FX808" s="1"/>
      <c r="FY808" s="4"/>
      <c r="FZ808" s="1"/>
      <c r="GA808" s="4"/>
      <c r="GB808" s="4"/>
      <c r="GC808" s="4"/>
      <c r="GD808" s="1"/>
      <c r="GE808" s="4"/>
      <c r="GF808" s="1"/>
      <c r="GG808" s="4"/>
      <c r="GH808" s="4"/>
      <c r="GI808" s="4"/>
      <c r="GJ808" s="1"/>
      <c r="GK808" s="4"/>
      <c r="GL808" s="1"/>
      <c r="GM808" s="4"/>
      <c r="GN808" s="4"/>
      <c r="GO808" s="4"/>
      <c r="GP808" s="1"/>
      <c r="GQ808" s="4"/>
      <c r="GR808" s="1"/>
      <c r="GS808" s="4"/>
      <c r="GT808" s="4"/>
      <c r="GU808" s="4"/>
      <c r="GV808" s="1"/>
      <c r="GW808" s="4"/>
      <c r="GX808" s="1"/>
      <c r="GY808" s="4"/>
    </row>
    <row r="809" spans="1:207" s="8" customFormat="1" x14ac:dyDescent="0.25">
      <c r="A809" s="4"/>
      <c r="B809" s="4"/>
      <c r="C809" s="4"/>
      <c r="D809" s="30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6"/>
      <c r="BM809" s="5"/>
      <c r="BN809" s="4"/>
      <c r="BO809" s="7"/>
      <c r="BP809" s="7"/>
      <c r="BQ809" s="4"/>
      <c r="BR809" s="5"/>
      <c r="BS809" s="5"/>
      <c r="BT809" s="1"/>
      <c r="BU809" s="5"/>
      <c r="BV809" s="1"/>
      <c r="BW809" s="5"/>
      <c r="BX809" s="5"/>
      <c r="BY809" s="5"/>
      <c r="BZ809" s="1"/>
      <c r="CA809" s="5"/>
      <c r="CB809" s="1"/>
      <c r="CC809" s="5"/>
      <c r="CD809" s="5"/>
      <c r="CE809" s="5"/>
      <c r="CF809" s="1"/>
      <c r="CG809" s="5"/>
      <c r="CH809" s="1"/>
      <c r="CI809" s="5"/>
      <c r="CJ809" s="5"/>
      <c r="CK809" s="5"/>
      <c r="CL809" s="1"/>
      <c r="CM809" s="5"/>
      <c r="CN809" s="1"/>
      <c r="CO809" s="5"/>
      <c r="CP809" s="5"/>
      <c r="CQ809" s="5"/>
      <c r="CR809" s="1"/>
      <c r="CS809" s="5"/>
      <c r="CT809" s="1"/>
      <c r="CU809" s="5"/>
      <c r="CV809" s="5"/>
      <c r="CW809" s="5"/>
      <c r="CX809" s="1"/>
      <c r="CY809" s="5"/>
      <c r="CZ809" s="1"/>
      <c r="DA809" s="5"/>
      <c r="DB809" s="5"/>
      <c r="DC809" s="5"/>
      <c r="DD809" s="1"/>
      <c r="DE809" s="5"/>
      <c r="DF809" s="1"/>
      <c r="DG809" s="5"/>
      <c r="DH809" s="5"/>
      <c r="DI809" s="5"/>
      <c r="DJ809" s="1"/>
      <c r="DK809" s="5"/>
      <c r="DL809" s="1"/>
      <c r="DM809" s="5"/>
      <c r="DN809" s="5"/>
      <c r="DO809" s="5"/>
      <c r="DP809" s="1"/>
      <c r="DQ809" s="5"/>
      <c r="DR809" s="1"/>
      <c r="DS809" s="5"/>
      <c r="DT809" s="5"/>
      <c r="DU809" s="5"/>
      <c r="DV809" s="1"/>
      <c r="DW809" s="5"/>
      <c r="DX809" s="1"/>
      <c r="DY809" s="5"/>
      <c r="DZ809" s="5"/>
      <c r="EA809" s="5"/>
      <c r="EB809" s="1"/>
      <c r="EC809" s="5"/>
      <c r="ED809" s="1"/>
      <c r="EE809" s="5"/>
      <c r="EF809" s="5"/>
      <c r="EG809" s="5"/>
      <c r="EH809" s="1"/>
      <c r="EI809" s="5"/>
      <c r="EJ809" s="1"/>
      <c r="EK809" s="5"/>
      <c r="EL809" s="5"/>
      <c r="EM809" s="5"/>
      <c r="EN809" s="1"/>
      <c r="EO809" s="5"/>
      <c r="EP809" s="1"/>
      <c r="EQ809" s="5"/>
      <c r="ER809" s="5"/>
      <c r="ES809" s="5"/>
      <c r="ET809" s="1"/>
      <c r="EU809" s="5"/>
      <c r="EV809" s="1"/>
      <c r="EW809" s="5"/>
      <c r="EX809" s="5"/>
      <c r="EY809" s="5"/>
      <c r="EZ809" s="1"/>
      <c r="FA809" s="5"/>
      <c r="FB809" s="1"/>
      <c r="FC809" s="5"/>
      <c r="FD809" s="4"/>
      <c r="FE809" s="4"/>
      <c r="FF809" s="1"/>
      <c r="FG809" s="4"/>
      <c r="FH809" s="1"/>
      <c r="FI809" s="4"/>
      <c r="FJ809" s="4"/>
      <c r="FK809" s="4"/>
      <c r="FL809" s="1"/>
      <c r="FM809" s="4"/>
      <c r="FN809" s="1"/>
      <c r="FO809" s="4"/>
      <c r="FP809" s="4"/>
      <c r="FQ809" s="4"/>
      <c r="FR809" s="1"/>
      <c r="FS809" s="4"/>
      <c r="FT809" s="1"/>
      <c r="FU809" s="4"/>
      <c r="FV809" s="4"/>
      <c r="FW809" s="4"/>
      <c r="FX809" s="1"/>
      <c r="FY809" s="4"/>
      <c r="FZ809" s="1"/>
      <c r="GA809" s="4"/>
      <c r="GB809" s="4"/>
      <c r="GC809" s="4"/>
      <c r="GD809" s="1"/>
      <c r="GE809" s="4"/>
      <c r="GF809" s="1"/>
      <c r="GG809" s="4"/>
      <c r="GH809" s="4"/>
      <c r="GI809" s="4"/>
      <c r="GJ809" s="1"/>
      <c r="GK809" s="4"/>
      <c r="GL809" s="1"/>
      <c r="GM809" s="4"/>
      <c r="GN809" s="4"/>
      <c r="GO809" s="4"/>
      <c r="GP809" s="1"/>
      <c r="GQ809" s="4"/>
      <c r="GR809" s="1"/>
      <c r="GS809" s="4"/>
      <c r="GT809" s="4"/>
      <c r="GU809" s="4"/>
      <c r="GV809" s="1"/>
      <c r="GW809" s="4"/>
      <c r="GX809" s="1"/>
      <c r="GY809" s="4"/>
    </row>
    <row r="810" spans="1:207" s="8" customFormat="1" x14ac:dyDescent="0.25">
      <c r="A810" s="4"/>
      <c r="B810" s="4"/>
      <c r="C810" s="4"/>
      <c r="D810" s="30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6"/>
      <c r="BM810" s="5"/>
      <c r="BN810" s="4"/>
      <c r="BO810" s="7"/>
      <c r="BP810" s="7"/>
      <c r="BQ810" s="4"/>
      <c r="BR810" s="5"/>
      <c r="BS810" s="5"/>
      <c r="BT810" s="1"/>
      <c r="BU810" s="5"/>
      <c r="BV810" s="1"/>
      <c r="BW810" s="5"/>
      <c r="BX810" s="5"/>
      <c r="BY810" s="5"/>
      <c r="BZ810" s="1"/>
      <c r="CA810" s="5"/>
      <c r="CB810" s="1"/>
      <c r="CC810" s="5"/>
      <c r="CD810" s="5"/>
      <c r="CE810" s="5"/>
      <c r="CF810" s="1"/>
      <c r="CG810" s="5"/>
      <c r="CH810" s="1"/>
      <c r="CI810" s="5"/>
      <c r="CJ810" s="5"/>
      <c r="CK810" s="5"/>
      <c r="CL810" s="1"/>
      <c r="CM810" s="5"/>
      <c r="CN810" s="1"/>
      <c r="CO810" s="5"/>
      <c r="CP810" s="5"/>
      <c r="CQ810" s="5"/>
      <c r="CR810" s="1"/>
      <c r="CS810" s="5"/>
      <c r="CT810" s="1"/>
      <c r="CU810" s="5"/>
      <c r="CV810" s="5"/>
      <c r="CW810" s="5"/>
      <c r="CX810" s="1"/>
      <c r="CY810" s="5"/>
      <c r="CZ810" s="1"/>
      <c r="DA810" s="5"/>
      <c r="DB810" s="5"/>
      <c r="DC810" s="5"/>
      <c r="DD810" s="1"/>
      <c r="DE810" s="5"/>
      <c r="DF810" s="1"/>
      <c r="DG810" s="5"/>
      <c r="DH810" s="5"/>
      <c r="DI810" s="5"/>
      <c r="DJ810" s="1"/>
      <c r="DK810" s="5"/>
      <c r="DL810" s="1"/>
      <c r="DM810" s="5"/>
      <c r="DN810" s="5"/>
      <c r="DO810" s="5"/>
      <c r="DP810" s="1"/>
      <c r="DQ810" s="5"/>
      <c r="DR810" s="1"/>
      <c r="DS810" s="5"/>
      <c r="DT810" s="5"/>
      <c r="DU810" s="5"/>
      <c r="DV810" s="1"/>
      <c r="DW810" s="5"/>
      <c r="DX810" s="1"/>
      <c r="DY810" s="5"/>
      <c r="DZ810" s="5"/>
      <c r="EA810" s="5"/>
      <c r="EB810" s="1"/>
      <c r="EC810" s="5"/>
      <c r="ED810" s="1"/>
      <c r="EE810" s="5"/>
      <c r="EF810" s="5"/>
      <c r="EG810" s="5"/>
      <c r="EH810" s="1"/>
      <c r="EI810" s="5"/>
      <c r="EJ810" s="1"/>
      <c r="EK810" s="5"/>
      <c r="EL810" s="5"/>
      <c r="EM810" s="5"/>
      <c r="EN810" s="1"/>
      <c r="EO810" s="5"/>
      <c r="EP810" s="1"/>
      <c r="EQ810" s="5"/>
      <c r="ER810" s="5"/>
      <c r="ES810" s="5"/>
      <c r="ET810" s="1"/>
      <c r="EU810" s="5"/>
      <c r="EV810" s="1"/>
      <c r="EW810" s="5"/>
      <c r="EX810" s="5"/>
      <c r="EY810" s="5"/>
      <c r="EZ810" s="1"/>
      <c r="FA810" s="5"/>
      <c r="FB810" s="1"/>
      <c r="FC810" s="5"/>
      <c r="FD810" s="4"/>
      <c r="FE810" s="4"/>
      <c r="FF810" s="1"/>
      <c r="FG810" s="4"/>
      <c r="FH810" s="1"/>
      <c r="FI810" s="4"/>
      <c r="FJ810" s="4"/>
      <c r="FK810" s="4"/>
      <c r="FL810" s="1"/>
      <c r="FM810" s="4"/>
      <c r="FN810" s="1"/>
      <c r="FO810" s="4"/>
      <c r="FP810" s="4"/>
      <c r="FQ810" s="4"/>
      <c r="FR810" s="1"/>
      <c r="FS810" s="4"/>
      <c r="FT810" s="1"/>
      <c r="FU810" s="4"/>
      <c r="FV810" s="4"/>
      <c r="FW810" s="4"/>
      <c r="FX810" s="1"/>
      <c r="FY810" s="4"/>
      <c r="FZ810" s="1"/>
      <c r="GA810" s="4"/>
      <c r="GB810" s="4"/>
      <c r="GC810" s="4"/>
      <c r="GD810" s="1"/>
      <c r="GE810" s="4"/>
      <c r="GF810" s="1"/>
      <c r="GG810" s="4"/>
      <c r="GH810" s="4"/>
      <c r="GI810" s="4"/>
      <c r="GJ810" s="1"/>
      <c r="GK810" s="4"/>
      <c r="GL810" s="1"/>
      <c r="GM810" s="4"/>
      <c r="GN810" s="4"/>
      <c r="GO810" s="4"/>
      <c r="GP810" s="1"/>
      <c r="GQ810" s="4"/>
      <c r="GR810" s="1"/>
      <c r="GS810" s="4"/>
      <c r="GT810" s="4"/>
      <c r="GU810" s="4"/>
      <c r="GV810" s="1"/>
      <c r="GW810" s="4"/>
      <c r="GX810" s="1"/>
      <c r="GY810" s="4"/>
    </row>
    <row r="811" spans="1:207" s="8" customFormat="1" x14ac:dyDescent="0.25">
      <c r="A811" s="4"/>
      <c r="B811" s="4"/>
      <c r="C811" s="4"/>
      <c r="D811" s="30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6"/>
      <c r="BM811" s="5"/>
      <c r="BN811" s="4"/>
      <c r="BO811" s="7"/>
      <c r="BP811" s="7"/>
      <c r="BQ811" s="4"/>
      <c r="BR811" s="5"/>
      <c r="BS811" s="5"/>
      <c r="BT811" s="1"/>
      <c r="BU811" s="5"/>
      <c r="BV811" s="1"/>
      <c r="BW811" s="5"/>
      <c r="BX811" s="5"/>
      <c r="BY811" s="5"/>
      <c r="BZ811" s="1"/>
      <c r="CA811" s="5"/>
      <c r="CB811" s="1"/>
      <c r="CC811" s="5"/>
      <c r="CD811" s="5"/>
      <c r="CE811" s="5"/>
      <c r="CF811" s="1"/>
      <c r="CG811" s="5"/>
      <c r="CH811" s="1"/>
      <c r="CI811" s="5"/>
      <c r="CJ811" s="5"/>
      <c r="CK811" s="5"/>
      <c r="CL811" s="1"/>
      <c r="CM811" s="5"/>
      <c r="CN811" s="1"/>
      <c r="CO811" s="5"/>
      <c r="CP811" s="5"/>
      <c r="CQ811" s="5"/>
      <c r="CR811" s="1"/>
      <c r="CS811" s="5"/>
      <c r="CT811" s="1"/>
      <c r="CU811" s="5"/>
      <c r="CV811" s="5"/>
      <c r="CW811" s="5"/>
      <c r="CX811" s="1"/>
      <c r="CY811" s="5"/>
      <c r="CZ811" s="1"/>
      <c r="DA811" s="5"/>
      <c r="DB811" s="5"/>
      <c r="DC811" s="5"/>
      <c r="DD811" s="1"/>
      <c r="DE811" s="5"/>
      <c r="DF811" s="1"/>
      <c r="DG811" s="5"/>
      <c r="DH811" s="5"/>
      <c r="DI811" s="5"/>
      <c r="DJ811" s="1"/>
      <c r="DK811" s="5"/>
      <c r="DL811" s="1"/>
      <c r="DM811" s="5"/>
      <c r="DN811" s="5"/>
      <c r="DO811" s="5"/>
      <c r="DP811" s="1"/>
      <c r="DQ811" s="5"/>
      <c r="DR811" s="1"/>
      <c r="DS811" s="5"/>
      <c r="DT811" s="5"/>
      <c r="DU811" s="5"/>
      <c r="DV811" s="1"/>
      <c r="DW811" s="5"/>
      <c r="DX811" s="1"/>
      <c r="DY811" s="5"/>
      <c r="DZ811" s="5"/>
      <c r="EA811" s="5"/>
      <c r="EB811" s="1"/>
      <c r="EC811" s="5"/>
      <c r="ED811" s="1"/>
      <c r="EE811" s="5"/>
      <c r="EF811" s="5"/>
      <c r="EG811" s="5"/>
      <c r="EH811" s="1"/>
      <c r="EI811" s="5"/>
      <c r="EJ811" s="1"/>
      <c r="EK811" s="5"/>
      <c r="EL811" s="5"/>
      <c r="EM811" s="5"/>
      <c r="EN811" s="1"/>
      <c r="EO811" s="5"/>
      <c r="EP811" s="1"/>
      <c r="EQ811" s="5"/>
      <c r="ER811" s="5"/>
      <c r="ES811" s="5"/>
      <c r="ET811" s="1"/>
      <c r="EU811" s="5"/>
      <c r="EV811" s="1"/>
      <c r="EW811" s="5"/>
      <c r="EX811" s="5"/>
      <c r="EY811" s="5"/>
      <c r="EZ811" s="1"/>
      <c r="FA811" s="5"/>
      <c r="FB811" s="1"/>
      <c r="FC811" s="5"/>
      <c r="FD811" s="4"/>
      <c r="FE811" s="4"/>
      <c r="FF811" s="1"/>
      <c r="FG811" s="4"/>
      <c r="FH811" s="1"/>
      <c r="FI811" s="4"/>
      <c r="FJ811" s="4"/>
      <c r="FK811" s="4"/>
      <c r="FL811" s="1"/>
      <c r="FM811" s="4"/>
      <c r="FN811" s="1"/>
      <c r="FO811" s="4"/>
      <c r="FP811" s="4"/>
      <c r="FQ811" s="4"/>
      <c r="FR811" s="1"/>
      <c r="FS811" s="4"/>
      <c r="FT811" s="1"/>
      <c r="FU811" s="4"/>
      <c r="FV811" s="4"/>
      <c r="FW811" s="4"/>
      <c r="FX811" s="1"/>
      <c r="FY811" s="4"/>
      <c r="FZ811" s="1"/>
      <c r="GA811" s="4"/>
      <c r="GB811" s="4"/>
      <c r="GC811" s="4"/>
      <c r="GD811" s="1"/>
      <c r="GE811" s="4"/>
      <c r="GF811" s="1"/>
      <c r="GG811" s="4"/>
      <c r="GH811" s="4"/>
      <c r="GI811" s="4"/>
      <c r="GJ811" s="1"/>
      <c r="GK811" s="4"/>
      <c r="GL811" s="1"/>
      <c r="GM811" s="4"/>
      <c r="GN811" s="4"/>
      <c r="GO811" s="4"/>
      <c r="GP811" s="1"/>
      <c r="GQ811" s="4"/>
      <c r="GR811" s="1"/>
      <c r="GS811" s="4"/>
      <c r="GT811" s="4"/>
      <c r="GU811" s="4"/>
      <c r="GV811" s="1"/>
      <c r="GW811" s="4"/>
      <c r="GX811" s="1"/>
      <c r="GY811" s="4"/>
    </row>
    <row r="812" spans="1:207" s="8" customFormat="1" x14ac:dyDescent="0.25">
      <c r="A812" s="4"/>
      <c r="B812" s="4"/>
      <c r="C812" s="4"/>
      <c r="D812" s="30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6"/>
      <c r="BM812" s="5"/>
      <c r="BN812" s="4"/>
      <c r="BO812" s="7"/>
      <c r="BP812" s="7"/>
      <c r="BQ812" s="4"/>
      <c r="BR812" s="5"/>
      <c r="BS812" s="5"/>
      <c r="BT812" s="1"/>
      <c r="BU812" s="5"/>
      <c r="BV812" s="1"/>
      <c r="BW812" s="5"/>
      <c r="BX812" s="5"/>
      <c r="BY812" s="5"/>
      <c r="BZ812" s="1"/>
      <c r="CA812" s="5"/>
      <c r="CB812" s="1"/>
      <c r="CC812" s="5"/>
      <c r="CD812" s="5"/>
      <c r="CE812" s="5"/>
      <c r="CF812" s="1"/>
      <c r="CG812" s="5"/>
      <c r="CH812" s="1"/>
      <c r="CI812" s="5"/>
      <c r="CJ812" s="5"/>
      <c r="CK812" s="5"/>
      <c r="CL812" s="1"/>
      <c r="CM812" s="5"/>
      <c r="CN812" s="1"/>
      <c r="CO812" s="5"/>
      <c r="CP812" s="5"/>
      <c r="CQ812" s="5"/>
      <c r="CR812" s="1"/>
      <c r="CS812" s="5"/>
      <c r="CT812" s="1"/>
      <c r="CU812" s="5"/>
      <c r="CV812" s="5"/>
      <c r="CW812" s="5"/>
      <c r="CX812" s="1"/>
      <c r="CY812" s="5"/>
      <c r="CZ812" s="1"/>
      <c r="DA812" s="5"/>
      <c r="DB812" s="5"/>
      <c r="DC812" s="5"/>
      <c r="DD812" s="1"/>
      <c r="DE812" s="5"/>
      <c r="DF812" s="1"/>
      <c r="DG812" s="5"/>
      <c r="DH812" s="5"/>
      <c r="DI812" s="5"/>
      <c r="DJ812" s="1"/>
      <c r="DK812" s="5"/>
      <c r="DL812" s="1"/>
      <c r="DM812" s="5"/>
      <c r="DN812" s="5"/>
      <c r="DO812" s="5"/>
      <c r="DP812" s="1"/>
      <c r="DQ812" s="5"/>
      <c r="DR812" s="1"/>
      <c r="DS812" s="5"/>
      <c r="DT812" s="5"/>
      <c r="DU812" s="5"/>
      <c r="DV812" s="1"/>
      <c r="DW812" s="5"/>
      <c r="DX812" s="1"/>
      <c r="DY812" s="5"/>
      <c r="DZ812" s="5"/>
      <c r="EA812" s="5"/>
      <c r="EB812" s="1"/>
      <c r="EC812" s="5"/>
      <c r="ED812" s="1"/>
      <c r="EE812" s="5"/>
      <c r="EF812" s="5"/>
      <c r="EG812" s="5"/>
      <c r="EH812" s="1"/>
      <c r="EI812" s="5"/>
      <c r="EJ812" s="1"/>
      <c r="EK812" s="5"/>
      <c r="EL812" s="5"/>
      <c r="EM812" s="5"/>
      <c r="EN812" s="1"/>
      <c r="EO812" s="5"/>
      <c r="EP812" s="1"/>
      <c r="EQ812" s="5"/>
      <c r="ER812" s="5"/>
      <c r="ES812" s="5"/>
      <c r="ET812" s="1"/>
      <c r="EU812" s="5"/>
      <c r="EV812" s="1"/>
      <c r="EW812" s="5"/>
      <c r="EX812" s="5"/>
      <c r="EY812" s="5"/>
      <c r="EZ812" s="1"/>
      <c r="FA812" s="5"/>
      <c r="FB812" s="1"/>
      <c r="FC812" s="5"/>
      <c r="FD812" s="4"/>
      <c r="FE812" s="4"/>
      <c r="FF812" s="1"/>
      <c r="FG812" s="4"/>
      <c r="FH812" s="1"/>
      <c r="FI812" s="4"/>
      <c r="FJ812" s="4"/>
      <c r="FK812" s="4"/>
      <c r="FL812" s="1"/>
      <c r="FM812" s="4"/>
      <c r="FN812" s="1"/>
      <c r="FO812" s="4"/>
      <c r="FP812" s="4"/>
      <c r="FQ812" s="4"/>
      <c r="FR812" s="1"/>
      <c r="FS812" s="4"/>
      <c r="FT812" s="1"/>
      <c r="FU812" s="4"/>
      <c r="FV812" s="4"/>
      <c r="FW812" s="4"/>
      <c r="FX812" s="1"/>
      <c r="FY812" s="4"/>
      <c r="FZ812" s="1"/>
      <c r="GA812" s="4"/>
      <c r="GB812" s="4"/>
      <c r="GC812" s="4"/>
      <c r="GD812" s="1"/>
      <c r="GE812" s="4"/>
      <c r="GF812" s="1"/>
      <c r="GG812" s="4"/>
      <c r="GH812" s="4"/>
      <c r="GI812" s="4"/>
      <c r="GJ812" s="1"/>
      <c r="GK812" s="4"/>
      <c r="GL812" s="1"/>
      <c r="GM812" s="4"/>
      <c r="GN812" s="4"/>
      <c r="GO812" s="4"/>
      <c r="GP812" s="1"/>
      <c r="GQ812" s="4"/>
      <c r="GR812" s="1"/>
      <c r="GS812" s="4"/>
      <c r="GT812" s="4"/>
      <c r="GU812" s="4"/>
      <c r="GV812" s="1"/>
      <c r="GW812" s="4"/>
      <c r="GX812" s="1"/>
      <c r="GY812" s="4"/>
    </row>
    <row r="813" spans="1:207" s="8" customFormat="1" x14ac:dyDescent="0.25">
      <c r="A813" s="4"/>
      <c r="B813" s="4"/>
      <c r="C813" s="4"/>
      <c r="D813" s="30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6"/>
      <c r="BM813" s="5"/>
      <c r="BN813" s="4"/>
      <c r="BO813" s="7"/>
      <c r="BP813" s="7"/>
      <c r="BQ813" s="4"/>
      <c r="BR813" s="5"/>
      <c r="BS813" s="5"/>
      <c r="BT813" s="1"/>
      <c r="BU813" s="5"/>
      <c r="BV813" s="1"/>
      <c r="BW813" s="5"/>
      <c r="BX813" s="5"/>
      <c r="BY813" s="5"/>
      <c r="BZ813" s="1"/>
      <c r="CA813" s="5"/>
      <c r="CB813" s="1"/>
      <c r="CC813" s="5"/>
      <c r="CD813" s="5"/>
      <c r="CE813" s="5"/>
      <c r="CF813" s="1"/>
      <c r="CG813" s="5"/>
      <c r="CH813" s="1"/>
      <c r="CI813" s="5"/>
      <c r="CJ813" s="5"/>
      <c r="CK813" s="5"/>
      <c r="CL813" s="1"/>
      <c r="CM813" s="5"/>
      <c r="CN813" s="1"/>
      <c r="CO813" s="5"/>
      <c r="CP813" s="5"/>
      <c r="CQ813" s="5"/>
      <c r="CR813" s="1"/>
      <c r="CS813" s="5"/>
      <c r="CT813" s="1"/>
      <c r="CU813" s="5"/>
      <c r="CV813" s="5"/>
      <c r="CW813" s="5"/>
      <c r="CX813" s="1"/>
      <c r="CY813" s="5"/>
      <c r="CZ813" s="1"/>
      <c r="DA813" s="5"/>
      <c r="DB813" s="5"/>
      <c r="DC813" s="5"/>
      <c r="DD813" s="1"/>
      <c r="DE813" s="5"/>
      <c r="DF813" s="1"/>
      <c r="DG813" s="5"/>
      <c r="DH813" s="5"/>
      <c r="DI813" s="5"/>
      <c r="DJ813" s="1"/>
      <c r="DK813" s="5"/>
      <c r="DL813" s="1"/>
      <c r="DM813" s="5"/>
      <c r="DN813" s="5"/>
      <c r="DO813" s="5"/>
      <c r="DP813" s="1"/>
      <c r="DQ813" s="5"/>
      <c r="DR813" s="1"/>
      <c r="DS813" s="5"/>
      <c r="DT813" s="5"/>
      <c r="DU813" s="5"/>
      <c r="DV813" s="1"/>
      <c r="DW813" s="5"/>
      <c r="DX813" s="1"/>
      <c r="DY813" s="5"/>
      <c r="DZ813" s="5"/>
      <c r="EA813" s="5"/>
      <c r="EB813" s="1"/>
      <c r="EC813" s="5"/>
      <c r="ED813" s="1"/>
      <c r="EE813" s="5"/>
      <c r="EF813" s="5"/>
      <c r="EG813" s="5"/>
      <c r="EH813" s="1"/>
      <c r="EI813" s="5"/>
      <c r="EJ813" s="1"/>
      <c r="EK813" s="5"/>
      <c r="EL813" s="5"/>
      <c r="EM813" s="5"/>
      <c r="EN813" s="1"/>
      <c r="EO813" s="5"/>
      <c r="EP813" s="1"/>
      <c r="EQ813" s="5"/>
      <c r="ER813" s="5"/>
      <c r="ES813" s="5"/>
      <c r="ET813" s="1"/>
      <c r="EU813" s="5"/>
      <c r="EV813" s="1"/>
      <c r="EW813" s="5"/>
      <c r="EX813" s="5"/>
      <c r="EY813" s="5"/>
      <c r="EZ813" s="1"/>
      <c r="FA813" s="5"/>
      <c r="FB813" s="1"/>
      <c r="FC813" s="5"/>
      <c r="FD813" s="4"/>
      <c r="FE813" s="4"/>
      <c r="FF813" s="1"/>
      <c r="FG813" s="4"/>
      <c r="FH813" s="1"/>
      <c r="FI813" s="4"/>
      <c r="FJ813" s="4"/>
      <c r="FK813" s="4"/>
      <c r="FL813" s="1"/>
      <c r="FM813" s="4"/>
      <c r="FN813" s="1"/>
      <c r="FO813" s="4"/>
      <c r="FP813" s="4"/>
      <c r="FQ813" s="4"/>
      <c r="FR813" s="1"/>
      <c r="FS813" s="4"/>
      <c r="FT813" s="1"/>
      <c r="FU813" s="4"/>
      <c r="FV813" s="4"/>
      <c r="FW813" s="4"/>
      <c r="FX813" s="1"/>
      <c r="FY813" s="4"/>
      <c r="FZ813" s="1"/>
      <c r="GA813" s="4"/>
      <c r="GB813" s="4"/>
      <c r="GC813" s="4"/>
      <c r="GD813" s="1"/>
      <c r="GE813" s="4"/>
      <c r="GF813" s="1"/>
      <c r="GG813" s="4"/>
      <c r="GH813" s="4"/>
      <c r="GI813" s="4"/>
      <c r="GJ813" s="1"/>
      <c r="GK813" s="4"/>
      <c r="GL813" s="1"/>
      <c r="GM813" s="4"/>
      <c r="GN813" s="4"/>
      <c r="GO813" s="4"/>
      <c r="GP813" s="1"/>
      <c r="GQ813" s="4"/>
      <c r="GR813" s="1"/>
      <c r="GS813" s="4"/>
      <c r="GT813" s="4"/>
      <c r="GU813" s="4"/>
      <c r="GV813" s="1"/>
      <c r="GW813" s="4"/>
      <c r="GX813" s="1"/>
      <c r="GY813" s="4"/>
    </row>
    <row r="814" spans="1:207" s="8" customFormat="1" x14ac:dyDescent="0.25">
      <c r="A814" s="4"/>
      <c r="B814" s="4"/>
      <c r="C814" s="4"/>
      <c r="D814" s="30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6"/>
      <c r="BM814" s="5"/>
      <c r="BN814" s="4"/>
      <c r="BO814" s="7"/>
      <c r="BP814" s="7"/>
      <c r="BQ814" s="4"/>
      <c r="BR814" s="5"/>
      <c r="BS814" s="5"/>
      <c r="BT814" s="1"/>
      <c r="BU814" s="5"/>
      <c r="BV814" s="1"/>
      <c r="BW814" s="5"/>
      <c r="BX814" s="5"/>
      <c r="BY814" s="5"/>
      <c r="BZ814" s="1"/>
      <c r="CA814" s="5"/>
      <c r="CB814" s="1"/>
      <c r="CC814" s="5"/>
      <c r="CD814" s="5"/>
      <c r="CE814" s="5"/>
      <c r="CF814" s="1"/>
      <c r="CG814" s="5"/>
      <c r="CH814" s="1"/>
      <c r="CI814" s="5"/>
      <c r="CJ814" s="5"/>
      <c r="CK814" s="5"/>
      <c r="CL814" s="1"/>
      <c r="CM814" s="5"/>
      <c r="CN814" s="1"/>
      <c r="CO814" s="5"/>
      <c r="CP814" s="5"/>
      <c r="CQ814" s="5"/>
      <c r="CR814" s="1"/>
      <c r="CS814" s="5"/>
      <c r="CT814" s="1"/>
      <c r="CU814" s="5"/>
      <c r="CV814" s="5"/>
      <c r="CW814" s="5"/>
      <c r="CX814" s="1"/>
      <c r="CY814" s="5"/>
      <c r="CZ814" s="1"/>
      <c r="DA814" s="5"/>
      <c r="DB814" s="5"/>
      <c r="DC814" s="5"/>
      <c r="DD814" s="1"/>
      <c r="DE814" s="5"/>
      <c r="DF814" s="1"/>
      <c r="DG814" s="5"/>
      <c r="DH814" s="5"/>
      <c r="DI814" s="5"/>
      <c r="DJ814" s="1"/>
      <c r="DK814" s="5"/>
      <c r="DL814" s="1"/>
      <c r="DM814" s="5"/>
      <c r="DN814" s="5"/>
      <c r="DO814" s="5"/>
      <c r="DP814" s="1"/>
      <c r="DQ814" s="5"/>
      <c r="DR814" s="1"/>
      <c r="DS814" s="5"/>
      <c r="DT814" s="5"/>
      <c r="DU814" s="5"/>
      <c r="DV814" s="1"/>
      <c r="DW814" s="5"/>
      <c r="DX814" s="1"/>
      <c r="DY814" s="5"/>
      <c r="DZ814" s="5"/>
      <c r="EA814" s="5"/>
      <c r="EB814" s="1"/>
      <c r="EC814" s="5"/>
      <c r="ED814" s="1"/>
      <c r="EE814" s="5"/>
      <c r="EF814" s="5"/>
      <c r="EG814" s="5"/>
      <c r="EH814" s="1"/>
      <c r="EI814" s="5"/>
      <c r="EJ814" s="1"/>
      <c r="EK814" s="5"/>
      <c r="EL814" s="5"/>
      <c r="EM814" s="5"/>
      <c r="EN814" s="1"/>
      <c r="EO814" s="5"/>
      <c r="EP814" s="1"/>
      <c r="EQ814" s="5"/>
      <c r="ER814" s="5"/>
      <c r="ES814" s="5"/>
      <c r="ET814" s="1"/>
      <c r="EU814" s="5"/>
      <c r="EV814" s="1"/>
      <c r="EW814" s="5"/>
      <c r="EX814" s="5"/>
      <c r="EY814" s="5"/>
      <c r="EZ814" s="1"/>
      <c r="FA814" s="5"/>
      <c r="FB814" s="1"/>
      <c r="FC814" s="5"/>
      <c r="FD814" s="4"/>
      <c r="FE814" s="4"/>
      <c r="FF814" s="1"/>
      <c r="FG814" s="4"/>
      <c r="FH814" s="1"/>
      <c r="FI814" s="4"/>
      <c r="FJ814" s="4"/>
      <c r="FK814" s="4"/>
      <c r="FL814" s="1"/>
      <c r="FM814" s="4"/>
      <c r="FN814" s="1"/>
      <c r="FO814" s="4"/>
      <c r="FP814" s="4"/>
      <c r="FQ814" s="4"/>
      <c r="FR814" s="1"/>
      <c r="FS814" s="4"/>
      <c r="FT814" s="1"/>
      <c r="FU814" s="4"/>
      <c r="FV814" s="4"/>
      <c r="FW814" s="4"/>
      <c r="FX814" s="1"/>
      <c r="FY814" s="4"/>
      <c r="FZ814" s="1"/>
      <c r="GA814" s="4"/>
      <c r="GB814" s="4"/>
      <c r="GC814" s="4"/>
      <c r="GD814" s="1"/>
      <c r="GE814" s="4"/>
      <c r="GF814" s="1"/>
      <c r="GG814" s="4"/>
      <c r="GH814" s="4"/>
      <c r="GI814" s="4"/>
      <c r="GJ814" s="1"/>
      <c r="GK814" s="4"/>
      <c r="GL814" s="1"/>
      <c r="GM814" s="4"/>
      <c r="GN814" s="4"/>
      <c r="GO814" s="4"/>
      <c r="GP814" s="1"/>
      <c r="GQ814" s="4"/>
      <c r="GR814" s="1"/>
      <c r="GS814" s="4"/>
      <c r="GT814" s="4"/>
      <c r="GU814" s="4"/>
      <c r="GV814" s="1"/>
      <c r="GW814" s="4"/>
      <c r="GX814" s="1"/>
      <c r="GY814" s="4"/>
    </row>
    <row r="815" spans="1:207" s="8" customFormat="1" x14ac:dyDescent="0.25">
      <c r="A815" s="4"/>
      <c r="B815" s="4"/>
      <c r="C815" s="4"/>
      <c r="D815" s="30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6"/>
      <c r="BM815" s="5"/>
      <c r="BN815" s="4"/>
      <c r="BO815" s="7"/>
      <c r="BP815" s="7"/>
      <c r="BQ815" s="4"/>
      <c r="BR815" s="5"/>
      <c r="BS815" s="5"/>
      <c r="BT815" s="1"/>
      <c r="BU815" s="5"/>
      <c r="BV815" s="1"/>
      <c r="BW815" s="5"/>
      <c r="BX815" s="5"/>
      <c r="BY815" s="5"/>
      <c r="BZ815" s="1"/>
      <c r="CA815" s="5"/>
      <c r="CB815" s="1"/>
      <c r="CC815" s="5"/>
      <c r="CD815" s="5"/>
      <c r="CE815" s="5"/>
      <c r="CF815" s="1"/>
      <c r="CG815" s="5"/>
      <c r="CH815" s="1"/>
      <c r="CI815" s="5"/>
      <c r="CJ815" s="5"/>
      <c r="CK815" s="5"/>
      <c r="CL815" s="1"/>
      <c r="CM815" s="5"/>
      <c r="CN815" s="1"/>
      <c r="CO815" s="5"/>
      <c r="CP815" s="5"/>
      <c r="CQ815" s="5"/>
      <c r="CR815" s="1"/>
      <c r="CS815" s="5"/>
      <c r="CT815" s="1"/>
      <c r="CU815" s="5"/>
      <c r="CV815" s="5"/>
      <c r="CW815" s="5"/>
      <c r="CX815" s="1"/>
      <c r="CY815" s="5"/>
      <c r="CZ815" s="1"/>
      <c r="DA815" s="5"/>
      <c r="DB815" s="5"/>
      <c r="DC815" s="5"/>
      <c r="DD815" s="1"/>
      <c r="DE815" s="5"/>
      <c r="DF815" s="1"/>
      <c r="DG815" s="5"/>
      <c r="DH815" s="5"/>
      <c r="DI815" s="5"/>
      <c r="DJ815" s="1"/>
      <c r="DK815" s="5"/>
      <c r="DL815" s="1"/>
      <c r="DM815" s="5"/>
      <c r="DN815" s="5"/>
      <c r="DO815" s="5"/>
      <c r="DP815" s="1"/>
      <c r="DQ815" s="5"/>
      <c r="DR815" s="1"/>
      <c r="DS815" s="5"/>
      <c r="DT815" s="5"/>
      <c r="DU815" s="5"/>
      <c r="DV815" s="1"/>
      <c r="DW815" s="5"/>
      <c r="DX815" s="1"/>
      <c r="DY815" s="5"/>
      <c r="DZ815" s="5"/>
      <c r="EA815" s="5"/>
      <c r="EB815" s="1"/>
      <c r="EC815" s="5"/>
      <c r="ED815" s="1"/>
      <c r="EE815" s="5"/>
      <c r="EF815" s="5"/>
      <c r="EG815" s="5"/>
      <c r="EH815" s="1"/>
      <c r="EI815" s="5"/>
      <c r="EJ815" s="1"/>
      <c r="EK815" s="5"/>
      <c r="EL815" s="5"/>
      <c r="EM815" s="5"/>
      <c r="EN815" s="1"/>
      <c r="EO815" s="5"/>
      <c r="EP815" s="1"/>
      <c r="EQ815" s="5"/>
      <c r="ER815" s="5"/>
      <c r="ES815" s="5"/>
      <c r="ET815" s="1"/>
      <c r="EU815" s="5"/>
      <c r="EV815" s="1"/>
      <c r="EW815" s="5"/>
      <c r="EX815" s="5"/>
      <c r="EY815" s="5"/>
      <c r="EZ815" s="1"/>
      <c r="FA815" s="5"/>
      <c r="FB815" s="1"/>
      <c r="FC815" s="5"/>
      <c r="FD815" s="4"/>
      <c r="FE815" s="4"/>
      <c r="FF815" s="1"/>
      <c r="FG815" s="4"/>
      <c r="FH815" s="1"/>
      <c r="FI815" s="4"/>
      <c r="FJ815" s="4"/>
      <c r="FK815" s="4"/>
      <c r="FL815" s="1"/>
      <c r="FM815" s="4"/>
      <c r="FN815" s="1"/>
      <c r="FO815" s="4"/>
      <c r="FP815" s="4"/>
      <c r="FQ815" s="4"/>
      <c r="FR815" s="1"/>
      <c r="FS815" s="4"/>
      <c r="FT815" s="1"/>
      <c r="FU815" s="4"/>
      <c r="FV815" s="4"/>
      <c r="FW815" s="4"/>
      <c r="FX815" s="1"/>
      <c r="FY815" s="4"/>
      <c r="FZ815" s="1"/>
      <c r="GA815" s="4"/>
      <c r="GB815" s="4"/>
      <c r="GC815" s="4"/>
      <c r="GD815" s="1"/>
      <c r="GE815" s="4"/>
      <c r="GF815" s="1"/>
      <c r="GG815" s="4"/>
      <c r="GH815" s="4"/>
      <c r="GI815" s="4"/>
      <c r="GJ815" s="1"/>
      <c r="GK815" s="4"/>
      <c r="GL815" s="1"/>
      <c r="GM815" s="4"/>
      <c r="GN815" s="4"/>
      <c r="GO815" s="4"/>
      <c r="GP815" s="1"/>
      <c r="GQ815" s="4"/>
      <c r="GR815" s="1"/>
      <c r="GS815" s="4"/>
      <c r="GT815" s="4"/>
      <c r="GU815" s="4"/>
      <c r="GV815" s="1"/>
      <c r="GW815" s="4"/>
      <c r="GX815" s="1"/>
      <c r="GY815" s="4"/>
    </row>
    <row r="816" spans="1:207" s="8" customFormat="1" x14ac:dyDescent="0.25">
      <c r="A816" s="4"/>
      <c r="B816" s="4"/>
      <c r="C816" s="4"/>
      <c r="D816" s="30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6"/>
      <c r="BM816" s="5"/>
      <c r="BN816" s="4"/>
      <c r="BO816" s="7"/>
      <c r="BP816" s="7"/>
      <c r="BQ816" s="4"/>
      <c r="BR816" s="5"/>
      <c r="BS816" s="5"/>
      <c r="BT816" s="1"/>
      <c r="BU816" s="5"/>
      <c r="BV816" s="1"/>
      <c r="BW816" s="5"/>
      <c r="BX816" s="5"/>
      <c r="BY816" s="5"/>
      <c r="BZ816" s="1"/>
      <c r="CA816" s="5"/>
      <c r="CB816" s="1"/>
      <c r="CC816" s="5"/>
      <c r="CD816" s="5"/>
      <c r="CE816" s="5"/>
      <c r="CF816" s="1"/>
      <c r="CG816" s="5"/>
      <c r="CH816" s="1"/>
      <c r="CI816" s="5"/>
      <c r="CJ816" s="5"/>
      <c r="CK816" s="5"/>
      <c r="CL816" s="1"/>
      <c r="CM816" s="5"/>
      <c r="CN816" s="1"/>
      <c r="CO816" s="5"/>
      <c r="CP816" s="5"/>
      <c r="CQ816" s="5"/>
      <c r="CR816" s="1"/>
      <c r="CS816" s="5"/>
      <c r="CT816" s="1"/>
      <c r="CU816" s="5"/>
      <c r="CV816" s="5"/>
      <c r="CW816" s="5"/>
      <c r="CX816" s="1"/>
      <c r="CY816" s="5"/>
      <c r="CZ816" s="1"/>
      <c r="DA816" s="5"/>
      <c r="DB816" s="5"/>
      <c r="DC816" s="5"/>
      <c r="DD816" s="1"/>
      <c r="DE816" s="5"/>
      <c r="DF816" s="1"/>
      <c r="DG816" s="5"/>
      <c r="DH816" s="5"/>
      <c r="DI816" s="5"/>
      <c r="DJ816" s="1"/>
      <c r="DK816" s="5"/>
      <c r="DL816" s="1"/>
      <c r="DM816" s="5"/>
      <c r="DN816" s="5"/>
      <c r="DO816" s="5"/>
      <c r="DP816" s="1"/>
      <c r="DQ816" s="5"/>
      <c r="DR816" s="1"/>
      <c r="DS816" s="5"/>
      <c r="DT816" s="5"/>
      <c r="DU816" s="5"/>
      <c r="DV816" s="1"/>
      <c r="DW816" s="5"/>
      <c r="DX816" s="1"/>
      <c r="DY816" s="5"/>
      <c r="DZ816" s="5"/>
      <c r="EA816" s="5"/>
      <c r="EB816" s="1"/>
      <c r="EC816" s="5"/>
      <c r="ED816" s="1"/>
      <c r="EE816" s="5"/>
      <c r="EF816" s="5"/>
      <c r="EG816" s="5"/>
      <c r="EH816" s="1"/>
      <c r="EI816" s="5"/>
      <c r="EJ816" s="1"/>
      <c r="EK816" s="5"/>
      <c r="EL816" s="5"/>
      <c r="EM816" s="5"/>
      <c r="EN816" s="1"/>
      <c r="EO816" s="5"/>
      <c r="EP816" s="1"/>
      <c r="EQ816" s="5"/>
      <c r="ER816" s="5"/>
      <c r="ES816" s="5"/>
      <c r="ET816" s="1"/>
      <c r="EU816" s="5"/>
      <c r="EV816" s="1"/>
      <c r="EW816" s="5"/>
      <c r="EX816" s="5"/>
      <c r="EY816" s="5"/>
      <c r="EZ816" s="1"/>
      <c r="FA816" s="5"/>
      <c r="FB816" s="1"/>
      <c r="FC816" s="5"/>
      <c r="FD816" s="4"/>
      <c r="FE816" s="4"/>
      <c r="FF816" s="1"/>
      <c r="FG816" s="4"/>
      <c r="FH816" s="1"/>
      <c r="FI816" s="4"/>
      <c r="FJ816" s="4"/>
      <c r="FK816" s="4"/>
      <c r="FL816" s="1"/>
      <c r="FM816" s="4"/>
      <c r="FN816" s="1"/>
      <c r="FO816" s="4"/>
      <c r="FP816" s="4"/>
      <c r="FQ816" s="4"/>
      <c r="FR816" s="1"/>
      <c r="FS816" s="4"/>
      <c r="FT816" s="1"/>
      <c r="FU816" s="4"/>
      <c r="FV816" s="4"/>
      <c r="FW816" s="4"/>
      <c r="FX816" s="1"/>
      <c r="FY816" s="4"/>
      <c r="FZ816" s="1"/>
      <c r="GA816" s="4"/>
      <c r="GB816" s="4"/>
      <c r="GC816" s="4"/>
      <c r="GD816" s="1"/>
      <c r="GE816" s="4"/>
      <c r="GF816" s="1"/>
      <c r="GG816" s="4"/>
      <c r="GH816" s="4"/>
      <c r="GI816" s="4"/>
      <c r="GJ816" s="1"/>
      <c r="GK816" s="4"/>
      <c r="GL816" s="1"/>
      <c r="GM816" s="4"/>
      <c r="GN816" s="4"/>
      <c r="GO816" s="4"/>
      <c r="GP816" s="1"/>
      <c r="GQ816" s="4"/>
      <c r="GR816" s="1"/>
      <c r="GS816" s="4"/>
      <c r="GT816" s="4"/>
      <c r="GU816" s="4"/>
      <c r="GV816" s="1"/>
      <c r="GW816" s="4"/>
      <c r="GX816" s="1"/>
      <c r="GY816" s="4"/>
    </row>
    <row r="817" spans="1:207" s="8" customFormat="1" x14ac:dyDescent="0.25">
      <c r="A817" s="4"/>
      <c r="B817" s="4"/>
      <c r="C817" s="4"/>
      <c r="D817" s="30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6"/>
      <c r="BM817" s="5"/>
      <c r="BN817" s="4"/>
      <c r="BO817" s="7"/>
      <c r="BP817" s="7"/>
      <c r="BQ817" s="4"/>
      <c r="BR817" s="5"/>
      <c r="BS817" s="5"/>
      <c r="BT817" s="1"/>
      <c r="BU817" s="5"/>
      <c r="BV817" s="1"/>
      <c r="BW817" s="5"/>
      <c r="BX817" s="5"/>
      <c r="BY817" s="5"/>
      <c r="BZ817" s="1"/>
      <c r="CA817" s="5"/>
      <c r="CB817" s="1"/>
      <c r="CC817" s="5"/>
      <c r="CD817" s="5"/>
      <c r="CE817" s="5"/>
      <c r="CF817" s="1"/>
      <c r="CG817" s="5"/>
      <c r="CH817" s="1"/>
      <c r="CI817" s="5"/>
      <c r="CJ817" s="5"/>
      <c r="CK817" s="5"/>
      <c r="CL817" s="1"/>
      <c r="CM817" s="5"/>
      <c r="CN817" s="1"/>
      <c r="CO817" s="5"/>
      <c r="CP817" s="5"/>
      <c r="CQ817" s="5"/>
      <c r="CR817" s="1"/>
      <c r="CS817" s="5"/>
      <c r="CT817" s="1"/>
      <c r="CU817" s="5"/>
      <c r="CV817" s="5"/>
      <c r="CW817" s="5"/>
      <c r="CX817" s="1"/>
      <c r="CY817" s="5"/>
      <c r="CZ817" s="1"/>
      <c r="DA817" s="5"/>
      <c r="DB817" s="5"/>
      <c r="DC817" s="5"/>
      <c r="DD817" s="1"/>
      <c r="DE817" s="5"/>
      <c r="DF817" s="1"/>
      <c r="DG817" s="5"/>
      <c r="DH817" s="5"/>
      <c r="DI817" s="5"/>
      <c r="DJ817" s="1"/>
      <c r="DK817" s="5"/>
      <c r="DL817" s="1"/>
      <c r="DM817" s="5"/>
      <c r="DN817" s="5"/>
      <c r="DO817" s="5"/>
      <c r="DP817" s="1"/>
      <c r="DQ817" s="5"/>
      <c r="DR817" s="1"/>
      <c r="DS817" s="5"/>
      <c r="DT817" s="5"/>
      <c r="DU817" s="5"/>
      <c r="DV817" s="1"/>
      <c r="DW817" s="5"/>
      <c r="DX817" s="1"/>
      <c r="DY817" s="5"/>
      <c r="DZ817" s="5"/>
      <c r="EA817" s="5"/>
      <c r="EB817" s="1"/>
      <c r="EC817" s="5"/>
      <c r="ED817" s="1"/>
      <c r="EE817" s="5"/>
      <c r="EF817" s="5"/>
      <c r="EG817" s="5"/>
      <c r="EH817" s="1"/>
      <c r="EI817" s="5"/>
      <c r="EJ817" s="1"/>
      <c r="EK817" s="5"/>
      <c r="EL817" s="5"/>
      <c r="EM817" s="5"/>
      <c r="EN817" s="1"/>
      <c r="EO817" s="5"/>
      <c r="EP817" s="1"/>
      <c r="EQ817" s="5"/>
      <c r="ER817" s="5"/>
      <c r="ES817" s="5"/>
      <c r="ET817" s="1"/>
      <c r="EU817" s="5"/>
      <c r="EV817" s="1"/>
      <c r="EW817" s="5"/>
      <c r="EX817" s="5"/>
      <c r="EY817" s="5"/>
      <c r="EZ817" s="1"/>
      <c r="FA817" s="5"/>
      <c r="FB817" s="1"/>
      <c r="FC817" s="5"/>
      <c r="FD817" s="4"/>
      <c r="FE817" s="4"/>
      <c r="FF817" s="1"/>
      <c r="FG817" s="4"/>
      <c r="FH817" s="1"/>
      <c r="FI817" s="4"/>
      <c r="FJ817" s="4"/>
      <c r="FK817" s="4"/>
      <c r="FL817" s="1"/>
      <c r="FM817" s="4"/>
      <c r="FN817" s="1"/>
      <c r="FO817" s="4"/>
      <c r="FP817" s="4"/>
      <c r="FQ817" s="4"/>
      <c r="FR817" s="1"/>
      <c r="FS817" s="4"/>
      <c r="FT817" s="1"/>
      <c r="FU817" s="4"/>
      <c r="FV817" s="4"/>
      <c r="FW817" s="4"/>
      <c r="FX817" s="1"/>
      <c r="FY817" s="4"/>
      <c r="FZ817" s="1"/>
      <c r="GA817" s="4"/>
      <c r="GB817" s="4"/>
      <c r="GC817" s="4"/>
      <c r="GD817" s="1"/>
      <c r="GE817" s="4"/>
      <c r="GF817" s="1"/>
      <c r="GG817" s="4"/>
      <c r="GH817" s="4"/>
      <c r="GI817" s="4"/>
      <c r="GJ817" s="1"/>
      <c r="GK817" s="4"/>
      <c r="GL817" s="1"/>
      <c r="GM817" s="4"/>
      <c r="GN817" s="4"/>
      <c r="GO817" s="4"/>
      <c r="GP817" s="1"/>
      <c r="GQ817" s="4"/>
      <c r="GR817" s="1"/>
      <c r="GS817" s="4"/>
      <c r="GT817" s="4"/>
      <c r="GU817" s="4"/>
      <c r="GV817" s="1"/>
      <c r="GW817" s="4"/>
      <c r="GX817" s="1"/>
      <c r="GY817" s="4"/>
    </row>
    <row r="818" spans="1:207" s="8" customFormat="1" x14ac:dyDescent="0.25">
      <c r="A818" s="4"/>
      <c r="B818" s="4"/>
      <c r="C818" s="4"/>
      <c r="D818" s="30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6"/>
      <c r="BM818" s="5"/>
      <c r="BN818" s="4"/>
      <c r="BO818" s="7"/>
      <c r="BP818" s="7"/>
      <c r="BQ818" s="4"/>
      <c r="BR818" s="5"/>
      <c r="BS818" s="5"/>
      <c r="BT818" s="1"/>
      <c r="BU818" s="5"/>
      <c r="BV818" s="1"/>
      <c r="BW818" s="5"/>
      <c r="BX818" s="5"/>
      <c r="BY818" s="5"/>
      <c r="BZ818" s="1"/>
      <c r="CA818" s="5"/>
      <c r="CB818" s="1"/>
      <c r="CC818" s="5"/>
      <c r="CD818" s="5"/>
      <c r="CE818" s="5"/>
      <c r="CF818" s="1"/>
      <c r="CG818" s="5"/>
      <c r="CH818" s="1"/>
      <c r="CI818" s="5"/>
      <c r="CJ818" s="5"/>
      <c r="CK818" s="5"/>
      <c r="CL818" s="1"/>
      <c r="CM818" s="5"/>
      <c r="CN818" s="1"/>
      <c r="CO818" s="5"/>
      <c r="CP818" s="5"/>
      <c r="CQ818" s="5"/>
      <c r="CR818" s="1"/>
      <c r="CS818" s="5"/>
      <c r="CT818" s="1"/>
      <c r="CU818" s="5"/>
      <c r="CV818" s="5"/>
      <c r="CW818" s="5"/>
      <c r="CX818" s="1"/>
      <c r="CY818" s="5"/>
      <c r="CZ818" s="1"/>
      <c r="DA818" s="5"/>
      <c r="DB818" s="5"/>
      <c r="DC818" s="5"/>
      <c r="DD818" s="1"/>
      <c r="DE818" s="5"/>
      <c r="DF818" s="1"/>
      <c r="DG818" s="5"/>
      <c r="DH818" s="5"/>
      <c r="DI818" s="5"/>
      <c r="DJ818" s="1"/>
      <c r="DK818" s="5"/>
      <c r="DL818" s="1"/>
      <c r="DM818" s="5"/>
      <c r="DN818" s="5"/>
      <c r="DO818" s="5"/>
      <c r="DP818" s="1"/>
      <c r="DQ818" s="5"/>
      <c r="DR818" s="1"/>
      <c r="DS818" s="5"/>
      <c r="DT818" s="5"/>
      <c r="DU818" s="5"/>
      <c r="DV818" s="1"/>
      <c r="DW818" s="5"/>
      <c r="DX818" s="1"/>
      <c r="DY818" s="5"/>
      <c r="DZ818" s="5"/>
      <c r="EA818" s="5"/>
      <c r="EB818" s="1"/>
      <c r="EC818" s="5"/>
      <c r="ED818" s="1"/>
      <c r="EE818" s="5"/>
      <c r="EF818" s="5"/>
      <c r="EG818" s="5"/>
      <c r="EH818" s="1"/>
      <c r="EI818" s="5"/>
      <c r="EJ818" s="1"/>
      <c r="EK818" s="5"/>
      <c r="EL818" s="5"/>
      <c r="EM818" s="5"/>
      <c r="EN818" s="1"/>
      <c r="EO818" s="5"/>
      <c r="EP818" s="1"/>
      <c r="EQ818" s="5"/>
      <c r="ER818" s="5"/>
      <c r="ES818" s="5"/>
      <c r="ET818" s="1"/>
      <c r="EU818" s="5"/>
      <c r="EV818" s="1"/>
      <c r="EW818" s="5"/>
      <c r="EX818" s="5"/>
      <c r="EY818" s="5"/>
      <c r="EZ818" s="1"/>
      <c r="FA818" s="5"/>
      <c r="FB818" s="1"/>
      <c r="FC818" s="5"/>
      <c r="FD818" s="4"/>
      <c r="FE818" s="4"/>
      <c r="FF818" s="1"/>
      <c r="FG818" s="4"/>
      <c r="FH818" s="1"/>
      <c r="FI818" s="4"/>
      <c r="FJ818" s="4"/>
      <c r="FK818" s="4"/>
      <c r="FL818" s="1"/>
      <c r="FM818" s="4"/>
      <c r="FN818" s="1"/>
      <c r="FO818" s="4"/>
      <c r="FP818" s="4"/>
      <c r="FQ818" s="4"/>
      <c r="FR818" s="1"/>
      <c r="FS818" s="4"/>
      <c r="FT818" s="1"/>
      <c r="FU818" s="4"/>
      <c r="FV818" s="4"/>
      <c r="FW818" s="4"/>
      <c r="FX818" s="1"/>
      <c r="FY818" s="4"/>
      <c r="FZ818" s="1"/>
      <c r="GA818" s="4"/>
      <c r="GB818" s="4"/>
      <c r="GC818" s="4"/>
      <c r="GD818" s="1"/>
      <c r="GE818" s="4"/>
      <c r="GF818" s="1"/>
      <c r="GG818" s="4"/>
      <c r="GH818" s="4"/>
      <c r="GI818" s="4"/>
      <c r="GJ818" s="1"/>
      <c r="GK818" s="4"/>
      <c r="GL818" s="1"/>
      <c r="GM818" s="4"/>
      <c r="GN818" s="4"/>
      <c r="GO818" s="4"/>
      <c r="GP818" s="1"/>
      <c r="GQ818" s="4"/>
      <c r="GR818" s="1"/>
      <c r="GS818" s="4"/>
      <c r="GT818" s="4"/>
      <c r="GU818" s="4"/>
      <c r="GV818" s="1"/>
      <c r="GW818" s="4"/>
      <c r="GX818" s="1"/>
      <c r="GY818" s="4"/>
    </row>
    <row r="819" spans="1:207" s="8" customFormat="1" x14ac:dyDescent="0.25">
      <c r="A819" s="4"/>
      <c r="B819" s="4"/>
      <c r="C819" s="4"/>
      <c r="D819" s="30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6"/>
      <c r="BM819" s="5"/>
      <c r="BN819" s="4"/>
      <c r="BO819" s="7"/>
      <c r="BP819" s="7"/>
      <c r="BQ819" s="4"/>
      <c r="BR819" s="5"/>
      <c r="BS819" s="5"/>
      <c r="BT819" s="1"/>
      <c r="BU819" s="5"/>
      <c r="BV819" s="1"/>
      <c r="BW819" s="5"/>
      <c r="BX819" s="5"/>
      <c r="BY819" s="5"/>
      <c r="BZ819" s="1"/>
      <c r="CA819" s="5"/>
      <c r="CB819" s="1"/>
      <c r="CC819" s="5"/>
      <c r="CD819" s="5"/>
      <c r="CE819" s="5"/>
      <c r="CF819" s="1"/>
      <c r="CG819" s="5"/>
      <c r="CH819" s="1"/>
      <c r="CI819" s="5"/>
      <c r="CJ819" s="5"/>
      <c r="CK819" s="5"/>
      <c r="CL819" s="1"/>
      <c r="CM819" s="5"/>
      <c r="CN819" s="1"/>
      <c r="CO819" s="5"/>
      <c r="CP819" s="5"/>
      <c r="CQ819" s="5"/>
      <c r="CR819" s="1"/>
      <c r="CS819" s="5"/>
      <c r="CT819" s="1"/>
      <c r="CU819" s="5"/>
      <c r="CV819" s="5"/>
      <c r="CW819" s="5"/>
      <c r="CX819" s="1"/>
      <c r="CY819" s="5"/>
      <c r="CZ819" s="1"/>
      <c r="DA819" s="5"/>
      <c r="DB819" s="5"/>
      <c r="DC819" s="5"/>
      <c r="DD819" s="1"/>
      <c r="DE819" s="5"/>
      <c r="DF819" s="1"/>
      <c r="DG819" s="5"/>
      <c r="DH819" s="5"/>
      <c r="DI819" s="5"/>
      <c r="DJ819" s="1"/>
      <c r="DK819" s="5"/>
      <c r="DL819" s="1"/>
      <c r="DM819" s="5"/>
      <c r="DN819" s="5"/>
      <c r="DO819" s="5"/>
      <c r="DP819" s="1"/>
      <c r="DQ819" s="5"/>
      <c r="DR819" s="1"/>
      <c r="DS819" s="5"/>
      <c r="DT819" s="5"/>
      <c r="DU819" s="5"/>
      <c r="DV819" s="1"/>
      <c r="DW819" s="5"/>
      <c r="DX819" s="1"/>
      <c r="DY819" s="5"/>
      <c r="DZ819" s="5"/>
      <c r="EA819" s="5"/>
      <c r="EB819" s="1"/>
      <c r="EC819" s="5"/>
      <c r="ED819" s="1"/>
      <c r="EE819" s="5"/>
      <c r="EF819" s="5"/>
      <c r="EG819" s="5"/>
      <c r="EH819" s="1"/>
      <c r="EI819" s="5"/>
      <c r="EJ819" s="1"/>
      <c r="EK819" s="5"/>
      <c r="EL819" s="5"/>
      <c r="EM819" s="5"/>
      <c r="EN819" s="1"/>
      <c r="EO819" s="5"/>
      <c r="EP819" s="1"/>
      <c r="EQ819" s="5"/>
      <c r="ER819" s="5"/>
      <c r="ES819" s="5"/>
      <c r="ET819" s="1"/>
      <c r="EU819" s="5"/>
      <c r="EV819" s="1"/>
      <c r="EW819" s="5"/>
      <c r="EX819" s="5"/>
      <c r="EY819" s="5"/>
      <c r="EZ819" s="1"/>
      <c r="FA819" s="5"/>
      <c r="FB819" s="1"/>
      <c r="FC819" s="5"/>
      <c r="FD819" s="4"/>
      <c r="FE819" s="4"/>
      <c r="FF819" s="1"/>
      <c r="FG819" s="4"/>
      <c r="FH819" s="1"/>
      <c r="FI819" s="4"/>
      <c r="FJ819" s="4"/>
      <c r="FK819" s="4"/>
      <c r="FL819" s="1"/>
      <c r="FM819" s="4"/>
      <c r="FN819" s="1"/>
      <c r="FO819" s="4"/>
      <c r="FP819" s="4"/>
      <c r="FQ819" s="4"/>
      <c r="FR819" s="1"/>
      <c r="FS819" s="4"/>
      <c r="FT819" s="1"/>
      <c r="FU819" s="4"/>
      <c r="FV819" s="4"/>
      <c r="FW819" s="4"/>
      <c r="FX819" s="1"/>
      <c r="FY819" s="4"/>
      <c r="FZ819" s="1"/>
      <c r="GA819" s="4"/>
      <c r="GB819" s="4"/>
      <c r="GC819" s="4"/>
      <c r="GD819" s="1"/>
      <c r="GE819" s="4"/>
      <c r="GF819" s="1"/>
      <c r="GG819" s="4"/>
      <c r="GH819" s="4"/>
      <c r="GI819" s="4"/>
      <c r="GJ819" s="1"/>
      <c r="GK819" s="4"/>
      <c r="GL819" s="1"/>
      <c r="GM819" s="4"/>
      <c r="GN819" s="4"/>
      <c r="GO819" s="4"/>
      <c r="GP819" s="1"/>
      <c r="GQ819" s="4"/>
      <c r="GR819" s="1"/>
      <c r="GS819" s="4"/>
      <c r="GT819" s="4"/>
      <c r="GU819" s="4"/>
      <c r="GV819" s="1"/>
      <c r="GW819" s="4"/>
      <c r="GX819" s="1"/>
      <c r="GY819" s="4"/>
    </row>
    <row r="820" spans="1:207" s="8" customFormat="1" x14ac:dyDescent="0.25">
      <c r="A820" s="4"/>
      <c r="B820" s="4"/>
      <c r="C820" s="4"/>
      <c r="D820" s="30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6"/>
      <c r="BM820" s="5"/>
      <c r="BN820" s="4"/>
      <c r="BO820" s="7"/>
      <c r="BP820" s="7"/>
      <c r="BQ820" s="4"/>
      <c r="BR820" s="5"/>
      <c r="BS820" s="5"/>
      <c r="BT820" s="1"/>
      <c r="BU820" s="5"/>
      <c r="BV820" s="1"/>
      <c r="BW820" s="5"/>
      <c r="BX820" s="5"/>
      <c r="BY820" s="5"/>
      <c r="BZ820" s="1"/>
      <c r="CA820" s="5"/>
      <c r="CB820" s="1"/>
      <c r="CC820" s="5"/>
      <c r="CD820" s="5"/>
      <c r="CE820" s="5"/>
      <c r="CF820" s="1"/>
      <c r="CG820" s="5"/>
      <c r="CH820" s="1"/>
      <c r="CI820" s="5"/>
      <c r="CJ820" s="5"/>
      <c r="CK820" s="5"/>
      <c r="CL820" s="1"/>
      <c r="CM820" s="5"/>
      <c r="CN820" s="1"/>
      <c r="CO820" s="5"/>
      <c r="CP820" s="5"/>
      <c r="CQ820" s="5"/>
      <c r="CR820" s="1"/>
      <c r="CS820" s="5"/>
      <c r="CT820" s="1"/>
      <c r="CU820" s="5"/>
      <c r="CV820" s="5"/>
      <c r="CW820" s="5"/>
      <c r="CX820" s="1"/>
      <c r="CY820" s="5"/>
      <c r="CZ820" s="1"/>
      <c r="DA820" s="5"/>
      <c r="DB820" s="5"/>
      <c r="DC820" s="5"/>
      <c r="DD820" s="1"/>
      <c r="DE820" s="5"/>
      <c r="DF820" s="1"/>
      <c r="DG820" s="5"/>
      <c r="DH820" s="5"/>
      <c r="DI820" s="5"/>
      <c r="DJ820" s="1"/>
      <c r="DK820" s="5"/>
      <c r="DL820" s="1"/>
      <c r="DM820" s="5"/>
      <c r="DN820" s="5"/>
      <c r="DO820" s="5"/>
      <c r="DP820" s="1"/>
      <c r="DQ820" s="5"/>
      <c r="DR820" s="1"/>
      <c r="DS820" s="5"/>
      <c r="DT820" s="5"/>
      <c r="DU820" s="5"/>
      <c r="DV820" s="1"/>
      <c r="DW820" s="5"/>
      <c r="DX820" s="1"/>
      <c r="DY820" s="5"/>
      <c r="DZ820" s="5"/>
      <c r="EA820" s="5"/>
      <c r="EB820" s="1"/>
      <c r="EC820" s="5"/>
      <c r="ED820" s="1"/>
      <c r="EE820" s="5"/>
      <c r="EF820" s="5"/>
      <c r="EG820" s="5"/>
      <c r="EH820" s="1"/>
      <c r="EI820" s="5"/>
      <c r="EJ820" s="1"/>
      <c r="EK820" s="5"/>
      <c r="EL820" s="5"/>
      <c r="EM820" s="5"/>
      <c r="EN820" s="1"/>
      <c r="EO820" s="5"/>
      <c r="EP820" s="1"/>
      <c r="EQ820" s="5"/>
      <c r="ER820" s="5"/>
      <c r="ES820" s="5"/>
      <c r="ET820" s="1"/>
      <c r="EU820" s="5"/>
      <c r="EV820" s="1"/>
      <c r="EW820" s="5"/>
      <c r="EX820" s="5"/>
      <c r="EY820" s="5"/>
      <c r="EZ820" s="1"/>
      <c r="FA820" s="5"/>
      <c r="FB820" s="1"/>
      <c r="FC820" s="5"/>
      <c r="FD820" s="4"/>
      <c r="FE820" s="4"/>
      <c r="FF820" s="1"/>
      <c r="FG820" s="4"/>
      <c r="FH820" s="1"/>
      <c r="FI820" s="4"/>
      <c r="FJ820" s="4"/>
      <c r="FK820" s="4"/>
      <c r="FL820" s="1"/>
      <c r="FM820" s="4"/>
      <c r="FN820" s="1"/>
      <c r="FO820" s="4"/>
      <c r="FP820" s="4"/>
      <c r="FQ820" s="4"/>
      <c r="FR820" s="1"/>
      <c r="FS820" s="4"/>
      <c r="FT820" s="1"/>
      <c r="FU820" s="4"/>
      <c r="FV820" s="4"/>
      <c r="FW820" s="4"/>
      <c r="FX820" s="1"/>
      <c r="FY820" s="4"/>
      <c r="FZ820" s="1"/>
      <c r="GA820" s="4"/>
      <c r="GB820" s="4"/>
      <c r="GC820" s="4"/>
      <c r="GD820" s="1"/>
      <c r="GE820" s="4"/>
      <c r="GF820" s="1"/>
      <c r="GG820" s="4"/>
      <c r="GH820" s="4"/>
      <c r="GI820" s="4"/>
      <c r="GJ820" s="1"/>
      <c r="GK820" s="4"/>
      <c r="GL820" s="1"/>
      <c r="GM820" s="4"/>
      <c r="GN820" s="4"/>
      <c r="GO820" s="4"/>
      <c r="GP820" s="1"/>
      <c r="GQ820" s="4"/>
      <c r="GR820" s="1"/>
      <c r="GS820" s="4"/>
      <c r="GT820" s="4"/>
      <c r="GU820" s="4"/>
      <c r="GV820" s="1"/>
      <c r="GW820" s="4"/>
      <c r="GX820" s="1"/>
      <c r="GY820" s="4"/>
    </row>
    <row r="821" spans="1:207" s="8" customFormat="1" x14ac:dyDescent="0.25">
      <c r="A821" s="4"/>
      <c r="B821" s="4"/>
      <c r="C821" s="4"/>
      <c r="D821" s="30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6"/>
      <c r="BM821" s="5"/>
      <c r="BN821" s="4"/>
      <c r="BO821" s="7"/>
      <c r="BP821" s="7"/>
      <c r="BQ821" s="4"/>
      <c r="BR821" s="5"/>
      <c r="BS821" s="5"/>
      <c r="BT821" s="1"/>
      <c r="BU821" s="5"/>
      <c r="BV821" s="1"/>
      <c r="BW821" s="5"/>
      <c r="BX821" s="5"/>
      <c r="BY821" s="5"/>
      <c r="BZ821" s="1"/>
      <c r="CA821" s="5"/>
      <c r="CB821" s="1"/>
      <c r="CC821" s="5"/>
      <c r="CD821" s="5"/>
      <c r="CE821" s="5"/>
      <c r="CF821" s="1"/>
      <c r="CG821" s="5"/>
      <c r="CH821" s="1"/>
      <c r="CI821" s="5"/>
      <c r="CJ821" s="5"/>
      <c r="CK821" s="5"/>
      <c r="CL821" s="1"/>
      <c r="CM821" s="5"/>
      <c r="CN821" s="1"/>
      <c r="CO821" s="5"/>
      <c r="CP821" s="5"/>
      <c r="CQ821" s="5"/>
      <c r="CR821" s="1"/>
      <c r="CS821" s="5"/>
      <c r="CT821" s="1"/>
      <c r="CU821" s="5"/>
      <c r="CV821" s="5"/>
      <c r="CW821" s="5"/>
      <c r="CX821" s="1"/>
      <c r="CY821" s="5"/>
      <c r="CZ821" s="1"/>
      <c r="DA821" s="5"/>
      <c r="DB821" s="5"/>
      <c r="DC821" s="5"/>
      <c r="DD821" s="1"/>
      <c r="DE821" s="5"/>
      <c r="DF821" s="1"/>
      <c r="DG821" s="5"/>
      <c r="DH821" s="5"/>
      <c r="DI821" s="5"/>
      <c r="DJ821" s="1"/>
      <c r="DK821" s="5"/>
      <c r="DL821" s="1"/>
      <c r="DM821" s="5"/>
      <c r="DN821" s="5"/>
      <c r="DO821" s="5"/>
      <c r="DP821" s="1"/>
      <c r="DQ821" s="5"/>
      <c r="DR821" s="1"/>
      <c r="DS821" s="5"/>
      <c r="DT821" s="5"/>
      <c r="DU821" s="5"/>
      <c r="DV821" s="1"/>
      <c r="DW821" s="5"/>
      <c r="DX821" s="1"/>
      <c r="DY821" s="5"/>
      <c r="DZ821" s="5"/>
      <c r="EA821" s="5"/>
      <c r="EB821" s="1"/>
      <c r="EC821" s="5"/>
      <c r="ED821" s="1"/>
      <c r="EE821" s="5"/>
      <c r="EF821" s="5"/>
      <c r="EG821" s="5"/>
      <c r="EH821" s="1"/>
      <c r="EI821" s="5"/>
      <c r="EJ821" s="1"/>
      <c r="EK821" s="5"/>
      <c r="EL821" s="5"/>
      <c r="EM821" s="5"/>
      <c r="EN821" s="1"/>
      <c r="EO821" s="5"/>
      <c r="EP821" s="1"/>
      <c r="EQ821" s="5"/>
      <c r="ER821" s="5"/>
      <c r="ES821" s="5"/>
      <c r="ET821" s="1"/>
      <c r="EU821" s="5"/>
      <c r="EV821" s="1"/>
      <c r="EW821" s="5"/>
      <c r="EX821" s="5"/>
      <c r="EY821" s="5"/>
      <c r="EZ821" s="1"/>
      <c r="FA821" s="5"/>
      <c r="FB821" s="1"/>
      <c r="FC821" s="5"/>
      <c r="FD821" s="4"/>
      <c r="FE821" s="4"/>
      <c r="FF821" s="1"/>
      <c r="FG821" s="4"/>
      <c r="FH821" s="1"/>
      <c r="FI821" s="4"/>
      <c r="FJ821" s="4"/>
      <c r="FK821" s="4"/>
      <c r="FL821" s="1"/>
      <c r="FM821" s="4"/>
      <c r="FN821" s="1"/>
      <c r="FO821" s="4"/>
      <c r="FP821" s="4"/>
      <c r="FQ821" s="4"/>
      <c r="FR821" s="1"/>
      <c r="FS821" s="4"/>
      <c r="FT821" s="1"/>
      <c r="FU821" s="4"/>
      <c r="FV821" s="4"/>
      <c r="FW821" s="4"/>
      <c r="FX821" s="1"/>
      <c r="FY821" s="4"/>
      <c r="FZ821" s="1"/>
      <c r="GA821" s="4"/>
      <c r="GB821" s="4"/>
      <c r="GC821" s="4"/>
      <c r="GD821" s="1"/>
      <c r="GE821" s="4"/>
      <c r="GF821" s="1"/>
      <c r="GG821" s="4"/>
      <c r="GH821" s="4"/>
      <c r="GI821" s="4"/>
      <c r="GJ821" s="1"/>
      <c r="GK821" s="4"/>
      <c r="GL821" s="1"/>
      <c r="GM821" s="4"/>
      <c r="GN821" s="4"/>
      <c r="GO821" s="4"/>
      <c r="GP821" s="1"/>
      <c r="GQ821" s="4"/>
      <c r="GR821" s="1"/>
      <c r="GS821" s="4"/>
      <c r="GT821" s="4"/>
      <c r="GU821" s="4"/>
      <c r="GV821" s="1"/>
      <c r="GW821" s="4"/>
      <c r="GX821" s="1"/>
      <c r="GY821" s="4"/>
    </row>
    <row r="822" spans="1:207" s="8" customFormat="1" x14ac:dyDescent="0.25">
      <c r="A822" s="4"/>
      <c r="B822" s="4"/>
      <c r="C822" s="4"/>
      <c r="D822" s="30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6"/>
      <c r="BM822" s="5"/>
      <c r="BN822" s="4"/>
      <c r="BO822" s="7"/>
      <c r="BP822" s="7"/>
      <c r="BQ822" s="4"/>
      <c r="BR822" s="5"/>
      <c r="BS822" s="5"/>
      <c r="BT822" s="1"/>
      <c r="BU822" s="5"/>
      <c r="BV822" s="1"/>
      <c r="BW822" s="5"/>
      <c r="BX822" s="5"/>
      <c r="BY822" s="5"/>
      <c r="BZ822" s="1"/>
      <c r="CA822" s="5"/>
      <c r="CB822" s="1"/>
      <c r="CC822" s="5"/>
      <c r="CD822" s="5"/>
      <c r="CE822" s="5"/>
      <c r="CF822" s="1"/>
      <c r="CG822" s="5"/>
      <c r="CH822" s="1"/>
      <c r="CI822" s="5"/>
      <c r="CJ822" s="5"/>
      <c r="CK822" s="5"/>
      <c r="CL822" s="1"/>
      <c r="CM822" s="5"/>
      <c r="CN822" s="1"/>
      <c r="CO822" s="5"/>
      <c r="CP822" s="5"/>
      <c r="CQ822" s="5"/>
      <c r="CR822" s="1"/>
      <c r="CS822" s="5"/>
      <c r="CT822" s="1"/>
      <c r="CU822" s="5"/>
      <c r="CV822" s="5"/>
      <c r="CW822" s="5"/>
      <c r="CX822" s="1"/>
      <c r="CY822" s="5"/>
      <c r="CZ822" s="1"/>
      <c r="DA822" s="5"/>
      <c r="DB822" s="5"/>
      <c r="DC822" s="5"/>
      <c r="DD822" s="1"/>
      <c r="DE822" s="5"/>
      <c r="DF822" s="1"/>
      <c r="DG822" s="5"/>
      <c r="DH822" s="5"/>
      <c r="DI822" s="5"/>
      <c r="DJ822" s="1"/>
      <c r="DK822" s="5"/>
      <c r="DL822" s="1"/>
      <c r="DM822" s="5"/>
      <c r="DN822" s="5"/>
      <c r="DO822" s="5"/>
      <c r="DP822" s="1"/>
      <c r="DQ822" s="5"/>
      <c r="DR822" s="1"/>
      <c r="DS822" s="5"/>
      <c r="DT822" s="5"/>
      <c r="DU822" s="5"/>
      <c r="DV822" s="1"/>
      <c r="DW822" s="5"/>
      <c r="DX822" s="1"/>
      <c r="DY822" s="5"/>
      <c r="DZ822" s="5"/>
      <c r="EA822" s="5"/>
      <c r="EB822" s="1"/>
      <c r="EC822" s="5"/>
      <c r="ED822" s="1"/>
      <c r="EE822" s="5"/>
      <c r="EF822" s="5"/>
      <c r="EG822" s="5"/>
      <c r="EH822" s="1"/>
      <c r="EI822" s="5"/>
      <c r="EJ822" s="1"/>
      <c r="EK822" s="5"/>
      <c r="EL822" s="5"/>
      <c r="EM822" s="5"/>
      <c r="EN822" s="1"/>
      <c r="EO822" s="5"/>
      <c r="EP822" s="1"/>
      <c r="EQ822" s="5"/>
      <c r="ER822" s="5"/>
      <c r="ES822" s="5"/>
      <c r="ET822" s="1"/>
      <c r="EU822" s="5"/>
      <c r="EV822" s="1"/>
      <c r="EW822" s="5"/>
      <c r="EX822" s="5"/>
      <c r="EY822" s="5"/>
      <c r="EZ822" s="1"/>
      <c r="FA822" s="5"/>
      <c r="FB822" s="1"/>
      <c r="FC822" s="5"/>
      <c r="FD822" s="4"/>
      <c r="FE822" s="4"/>
      <c r="FF822" s="1"/>
      <c r="FG822" s="4"/>
      <c r="FH822" s="1"/>
      <c r="FI822" s="4"/>
      <c r="FJ822" s="4"/>
      <c r="FK822" s="4"/>
      <c r="FL822" s="1"/>
      <c r="FM822" s="4"/>
      <c r="FN822" s="1"/>
      <c r="FO822" s="4"/>
      <c r="FP822" s="4"/>
      <c r="FQ822" s="4"/>
      <c r="FR822" s="1"/>
      <c r="FS822" s="4"/>
      <c r="FT822" s="1"/>
      <c r="FU822" s="4"/>
      <c r="FV822" s="4"/>
      <c r="FW822" s="4"/>
      <c r="FX822" s="1"/>
      <c r="FY822" s="4"/>
      <c r="FZ822" s="1"/>
      <c r="GA822" s="4"/>
      <c r="GB822" s="4"/>
      <c r="GC822" s="4"/>
      <c r="GD822" s="1"/>
      <c r="GE822" s="4"/>
      <c r="GF822" s="1"/>
      <c r="GG822" s="4"/>
      <c r="GH822" s="4"/>
      <c r="GI822" s="4"/>
      <c r="GJ822" s="1"/>
      <c r="GK822" s="4"/>
      <c r="GL822" s="1"/>
      <c r="GM822" s="4"/>
      <c r="GN822" s="4"/>
      <c r="GO822" s="4"/>
      <c r="GP822" s="1"/>
      <c r="GQ822" s="4"/>
      <c r="GR822" s="1"/>
      <c r="GS822" s="4"/>
      <c r="GT822" s="4"/>
      <c r="GU822" s="4"/>
      <c r="GV822" s="1"/>
      <c r="GW822" s="4"/>
      <c r="GX822" s="1"/>
      <c r="GY822" s="4"/>
    </row>
    <row r="823" spans="1:207" s="8" customFormat="1" x14ac:dyDescent="0.25">
      <c r="A823" s="4"/>
      <c r="B823" s="4"/>
      <c r="C823" s="4"/>
      <c r="D823" s="30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6"/>
      <c r="BM823" s="5"/>
      <c r="BN823" s="4"/>
      <c r="BO823" s="7"/>
      <c r="BP823" s="7"/>
      <c r="BQ823" s="4"/>
      <c r="BR823" s="5"/>
      <c r="BS823" s="5"/>
      <c r="BT823" s="1"/>
      <c r="BU823" s="5"/>
      <c r="BV823" s="1"/>
      <c r="BW823" s="5"/>
      <c r="BX823" s="5"/>
      <c r="BY823" s="5"/>
      <c r="BZ823" s="1"/>
      <c r="CA823" s="5"/>
      <c r="CB823" s="1"/>
      <c r="CC823" s="5"/>
      <c r="CD823" s="5"/>
      <c r="CE823" s="5"/>
      <c r="CF823" s="1"/>
      <c r="CG823" s="5"/>
      <c r="CH823" s="1"/>
      <c r="CI823" s="5"/>
      <c r="CJ823" s="5"/>
      <c r="CK823" s="5"/>
      <c r="CL823" s="1"/>
      <c r="CM823" s="5"/>
      <c r="CN823" s="1"/>
      <c r="CO823" s="5"/>
      <c r="CP823" s="5"/>
      <c r="CQ823" s="5"/>
      <c r="CR823" s="1"/>
      <c r="CS823" s="5"/>
      <c r="CT823" s="1"/>
      <c r="CU823" s="5"/>
      <c r="CV823" s="5"/>
      <c r="CW823" s="5"/>
      <c r="CX823" s="1"/>
      <c r="CY823" s="5"/>
      <c r="CZ823" s="1"/>
      <c r="DA823" s="5"/>
      <c r="DB823" s="5"/>
      <c r="DC823" s="5"/>
      <c r="DD823" s="1"/>
      <c r="DE823" s="5"/>
      <c r="DF823" s="1"/>
      <c r="DG823" s="5"/>
      <c r="DH823" s="5"/>
      <c r="DI823" s="5"/>
      <c r="DJ823" s="1"/>
      <c r="DK823" s="5"/>
      <c r="DL823" s="1"/>
      <c r="DM823" s="5"/>
      <c r="DN823" s="5"/>
      <c r="DO823" s="5"/>
      <c r="DP823" s="1"/>
      <c r="DQ823" s="5"/>
      <c r="DR823" s="1"/>
      <c r="DS823" s="5"/>
      <c r="DT823" s="5"/>
      <c r="DU823" s="5"/>
      <c r="DV823" s="1"/>
      <c r="DW823" s="5"/>
      <c r="DX823" s="1"/>
      <c r="DY823" s="5"/>
      <c r="DZ823" s="5"/>
      <c r="EA823" s="5"/>
      <c r="EB823" s="1"/>
      <c r="EC823" s="5"/>
      <c r="ED823" s="1"/>
      <c r="EE823" s="5"/>
      <c r="EF823" s="5"/>
      <c r="EG823" s="5"/>
      <c r="EH823" s="1"/>
      <c r="EI823" s="5"/>
      <c r="EJ823" s="1"/>
      <c r="EK823" s="5"/>
      <c r="EL823" s="5"/>
      <c r="EM823" s="5"/>
      <c r="EN823" s="1"/>
      <c r="EO823" s="5"/>
      <c r="EP823" s="1"/>
      <c r="EQ823" s="5"/>
      <c r="ER823" s="5"/>
      <c r="ES823" s="5"/>
      <c r="ET823" s="1"/>
      <c r="EU823" s="5"/>
      <c r="EV823" s="1"/>
      <c r="EW823" s="5"/>
      <c r="EX823" s="5"/>
      <c r="EY823" s="5"/>
      <c r="EZ823" s="1"/>
      <c r="FA823" s="5"/>
      <c r="FB823" s="1"/>
      <c r="FC823" s="5"/>
      <c r="FD823" s="4"/>
      <c r="FE823" s="4"/>
      <c r="FF823" s="1"/>
      <c r="FG823" s="4"/>
      <c r="FH823" s="1"/>
      <c r="FI823" s="4"/>
      <c r="FJ823" s="4"/>
      <c r="FK823" s="4"/>
      <c r="FL823" s="1"/>
      <c r="FM823" s="4"/>
      <c r="FN823" s="1"/>
      <c r="FO823" s="4"/>
      <c r="FP823" s="4"/>
      <c r="FQ823" s="4"/>
      <c r="FR823" s="1"/>
      <c r="FS823" s="4"/>
      <c r="FT823" s="1"/>
      <c r="FU823" s="4"/>
      <c r="FV823" s="4"/>
      <c r="FW823" s="4"/>
      <c r="FX823" s="1"/>
      <c r="FY823" s="4"/>
      <c r="FZ823" s="1"/>
      <c r="GA823" s="4"/>
      <c r="GB823" s="4"/>
      <c r="GC823" s="4"/>
      <c r="GD823" s="1"/>
      <c r="GE823" s="4"/>
      <c r="GF823" s="1"/>
      <c r="GG823" s="4"/>
      <c r="GH823" s="4"/>
      <c r="GI823" s="4"/>
      <c r="GJ823" s="1"/>
      <c r="GK823" s="4"/>
      <c r="GL823" s="1"/>
      <c r="GM823" s="4"/>
      <c r="GN823" s="4"/>
      <c r="GO823" s="4"/>
      <c r="GP823" s="1"/>
      <c r="GQ823" s="4"/>
      <c r="GR823" s="1"/>
      <c r="GS823" s="4"/>
      <c r="GT823" s="4"/>
      <c r="GU823" s="4"/>
      <c r="GV823" s="1"/>
      <c r="GW823" s="4"/>
      <c r="GX823" s="1"/>
      <c r="GY823" s="4"/>
    </row>
    <row r="824" spans="1:207" s="8" customFormat="1" x14ac:dyDescent="0.25">
      <c r="A824" s="4"/>
      <c r="B824" s="4"/>
      <c r="C824" s="4"/>
      <c r="D824" s="30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6"/>
      <c r="BM824" s="5"/>
      <c r="BN824" s="4"/>
      <c r="BO824" s="7"/>
      <c r="BP824" s="7"/>
      <c r="BQ824" s="4"/>
      <c r="BR824" s="5"/>
      <c r="BS824" s="5"/>
      <c r="BT824" s="1"/>
      <c r="BU824" s="5"/>
      <c r="BV824" s="1"/>
      <c r="BW824" s="5"/>
      <c r="BX824" s="5"/>
      <c r="BY824" s="5"/>
      <c r="BZ824" s="1"/>
      <c r="CA824" s="5"/>
      <c r="CB824" s="1"/>
      <c r="CC824" s="5"/>
      <c r="CD824" s="5"/>
      <c r="CE824" s="5"/>
      <c r="CF824" s="1"/>
      <c r="CG824" s="5"/>
      <c r="CH824" s="1"/>
      <c r="CI824" s="5"/>
      <c r="CJ824" s="5"/>
      <c r="CK824" s="5"/>
      <c r="CL824" s="1"/>
      <c r="CM824" s="5"/>
      <c r="CN824" s="1"/>
      <c r="CO824" s="5"/>
      <c r="CP824" s="5"/>
      <c r="CQ824" s="5"/>
      <c r="CR824" s="1"/>
      <c r="CS824" s="5"/>
      <c r="CT824" s="1"/>
      <c r="CU824" s="5"/>
      <c r="CV824" s="5"/>
      <c r="CW824" s="5"/>
      <c r="CX824" s="1"/>
      <c r="CY824" s="5"/>
      <c r="CZ824" s="1"/>
      <c r="DA824" s="5"/>
      <c r="DB824" s="5"/>
      <c r="DC824" s="5"/>
      <c r="DD824" s="1"/>
      <c r="DE824" s="5"/>
      <c r="DF824" s="1"/>
      <c r="DG824" s="5"/>
      <c r="DH824" s="5"/>
      <c r="DI824" s="5"/>
      <c r="DJ824" s="1"/>
      <c r="DK824" s="5"/>
      <c r="DL824" s="1"/>
      <c r="DM824" s="5"/>
      <c r="DN824" s="5"/>
      <c r="DO824" s="5"/>
      <c r="DP824" s="1"/>
      <c r="DQ824" s="5"/>
      <c r="DR824" s="1"/>
      <c r="DS824" s="5"/>
      <c r="DT824" s="5"/>
      <c r="DU824" s="5"/>
      <c r="DV824" s="1"/>
      <c r="DW824" s="5"/>
      <c r="DX824" s="1"/>
      <c r="DY824" s="5"/>
      <c r="DZ824" s="5"/>
      <c r="EA824" s="5"/>
      <c r="EB824" s="1"/>
      <c r="EC824" s="5"/>
      <c r="ED824" s="1"/>
      <c r="EE824" s="5"/>
      <c r="EF824" s="5"/>
      <c r="EG824" s="5"/>
      <c r="EH824" s="1"/>
      <c r="EI824" s="5"/>
      <c r="EJ824" s="1"/>
      <c r="EK824" s="5"/>
      <c r="EL824" s="5"/>
      <c r="EM824" s="5"/>
      <c r="EN824" s="1"/>
      <c r="EO824" s="5"/>
      <c r="EP824" s="1"/>
      <c r="EQ824" s="5"/>
      <c r="ER824" s="5"/>
      <c r="ES824" s="5"/>
      <c r="ET824" s="1"/>
      <c r="EU824" s="5"/>
      <c r="EV824" s="1"/>
      <c r="EW824" s="5"/>
      <c r="EX824" s="5"/>
      <c r="EY824" s="5"/>
      <c r="EZ824" s="1"/>
      <c r="FA824" s="5"/>
      <c r="FB824" s="1"/>
      <c r="FC824" s="5"/>
      <c r="FD824" s="4"/>
      <c r="FE824" s="4"/>
      <c r="FF824" s="1"/>
      <c r="FG824" s="4"/>
      <c r="FH824" s="1"/>
      <c r="FI824" s="4"/>
      <c r="FJ824" s="4"/>
      <c r="FK824" s="4"/>
      <c r="FL824" s="1"/>
      <c r="FM824" s="4"/>
      <c r="FN824" s="1"/>
      <c r="FO824" s="4"/>
      <c r="FP824" s="4"/>
      <c r="FQ824" s="4"/>
      <c r="FR824" s="1"/>
      <c r="FS824" s="4"/>
      <c r="FT824" s="1"/>
      <c r="FU824" s="4"/>
      <c r="FV824" s="4"/>
      <c r="FW824" s="4"/>
      <c r="FX824" s="1"/>
      <c r="FY824" s="4"/>
      <c r="FZ824" s="1"/>
      <c r="GA824" s="4"/>
      <c r="GB824" s="4"/>
      <c r="GC824" s="4"/>
      <c r="GD824" s="1"/>
      <c r="GE824" s="4"/>
      <c r="GF824" s="1"/>
      <c r="GG824" s="4"/>
      <c r="GH824" s="4"/>
      <c r="GI824" s="4"/>
      <c r="GJ824" s="1"/>
      <c r="GK824" s="4"/>
      <c r="GL824" s="1"/>
      <c r="GM824" s="4"/>
      <c r="GN824" s="4"/>
      <c r="GO824" s="4"/>
      <c r="GP824" s="1"/>
      <c r="GQ824" s="4"/>
      <c r="GR824" s="1"/>
      <c r="GS824" s="4"/>
      <c r="GT824" s="4"/>
      <c r="GU824" s="4"/>
      <c r="GV824" s="1"/>
      <c r="GW824" s="4"/>
      <c r="GX824" s="1"/>
      <c r="GY824" s="4"/>
    </row>
    <row r="825" spans="1:207" s="8" customFormat="1" x14ac:dyDescent="0.25">
      <c r="A825" s="4"/>
      <c r="B825" s="4"/>
      <c r="C825" s="4"/>
      <c r="D825" s="30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6"/>
      <c r="BM825" s="5"/>
      <c r="BN825" s="4"/>
      <c r="BO825" s="7"/>
      <c r="BP825" s="7"/>
      <c r="BQ825" s="4"/>
      <c r="BR825" s="5"/>
      <c r="BS825" s="5"/>
      <c r="BT825" s="1"/>
      <c r="BU825" s="5"/>
      <c r="BV825" s="1"/>
      <c r="BW825" s="5"/>
      <c r="BX825" s="5"/>
      <c r="BY825" s="5"/>
      <c r="BZ825" s="1"/>
      <c r="CA825" s="5"/>
      <c r="CB825" s="1"/>
      <c r="CC825" s="5"/>
      <c r="CD825" s="5"/>
      <c r="CE825" s="5"/>
      <c r="CF825" s="1"/>
      <c r="CG825" s="5"/>
      <c r="CH825" s="1"/>
      <c r="CI825" s="5"/>
      <c r="CJ825" s="5"/>
      <c r="CK825" s="5"/>
      <c r="CL825" s="1"/>
      <c r="CM825" s="5"/>
      <c r="CN825" s="1"/>
      <c r="CO825" s="5"/>
      <c r="CP825" s="5"/>
      <c r="CQ825" s="5"/>
      <c r="CR825" s="1"/>
      <c r="CS825" s="5"/>
      <c r="CT825" s="1"/>
      <c r="CU825" s="5"/>
      <c r="CV825" s="5"/>
      <c r="CW825" s="5"/>
      <c r="CX825" s="1"/>
      <c r="CY825" s="5"/>
      <c r="CZ825" s="1"/>
      <c r="DA825" s="5"/>
      <c r="DB825" s="5"/>
      <c r="DC825" s="5"/>
      <c r="DD825" s="1"/>
      <c r="DE825" s="5"/>
      <c r="DF825" s="1"/>
      <c r="DG825" s="5"/>
      <c r="DH825" s="5"/>
      <c r="DI825" s="5"/>
      <c r="DJ825" s="1"/>
      <c r="DK825" s="5"/>
      <c r="DL825" s="1"/>
      <c r="DM825" s="5"/>
      <c r="DN825" s="5"/>
      <c r="DO825" s="5"/>
      <c r="DP825" s="1"/>
      <c r="DQ825" s="5"/>
      <c r="DR825" s="1"/>
      <c r="DS825" s="5"/>
      <c r="DT825" s="5"/>
      <c r="DU825" s="5"/>
      <c r="DV825" s="1"/>
      <c r="DW825" s="5"/>
      <c r="DX825" s="1"/>
      <c r="DY825" s="5"/>
      <c r="DZ825" s="5"/>
      <c r="EA825" s="5"/>
      <c r="EB825" s="1"/>
      <c r="EC825" s="5"/>
      <c r="ED825" s="1"/>
      <c r="EE825" s="5"/>
      <c r="EF825" s="5"/>
      <c r="EG825" s="5"/>
      <c r="EH825" s="1"/>
      <c r="EI825" s="5"/>
      <c r="EJ825" s="1"/>
      <c r="EK825" s="5"/>
      <c r="EL825" s="5"/>
      <c r="EM825" s="5"/>
      <c r="EN825" s="1"/>
      <c r="EO825" s="5"/>
      <c r="EP825" s="1"/>
      <c r="EQ825" s="5"/>
      <c r="ER825" s="5"/>
      <c r="ES825" s="5"/>
      <c r="ET825" s="1"/>
      <c r="EU825" s="5"/>
      <c r="EV825" s="1"/>
      <c r="EW825" s="5"/>
      <c r="EX825" s="5"/>
      <c r="EY825" s="5"/>
      <c r="EZ825" s="1"/>
      <c r="FA825" s="5"/>
      <c r="FB825" s="1"/>
      <c r="FC825" s="5"/>
      <c r="FD825" s="4"/>
      <c r="FE825" s="4"/>
      <c r="FF825" s="1"/>
      <c r="FG825" s="4"/>
      <c r="FH825" s="1"/>
      <c r="FI825" s="4"/>
      <c r="FJ825" s="4"/>
      <c r="FK825" s="4"/>
      <c r="FL825" s="1"/>
      <c r="FM825" s="4"/>
      <c r="FN825" s="1"/>
      <c r="FO825" s="4"/>
      <c r="FP825" s="4"/>
      <c r="FQ825" s="4"/>
      <c r="FR825" s="1"/>
      <c r="FS825" s="4"/>
      <c r="FT825" s="1"/>
      <c r="FU825" s="4"/>
      <c r="FV825" s="4"/>
      <c r="FW825" s="4"/>
      <c r="FX825" s="1"/>
      <c r="FY825" s="4"/>
      <c r="FZ825" s="1"/>
      <c r="GA825" s="4"/>
      <c r="GB825" s="4"/>
      <c r="GC825" s="4"/>
      <c r="GD825" s="1"/>
      <c r="GE825" s="4"/>
      <c r="GF825" s="1"/>
      <c r="GG825" s="4"/>
      <c r="GH825" s="4"/>
      <c r="GI825" s="4"/>
      <c r="GJ825" s="1"/>
      <c r="GK825" s="4"/>
      <c r="GL825" s="1"/>
      <c r="GM825" s="4"/>
      <c r="GN825" s="4"/>
      <c r="GO825" s="4"/>
      <c r="GP825" s="1"/>
      <c r="GQ825" s="4"/>
      <c r="GR825" s="1"/>
      <c r="GS825" s="4"/>
      <c r="GT825" s="4"/>
      <c r="GU825" s="4"/>
      <c r="GV825" s="1"/>
      <c r="GW825" s="4"/>
      <c r="GX825" s="1"/>
      <c r="GY825" s="4"/>
    </row>
    <row r="826" spans="1:207" s="8" customFormat="1" x14ac:dyDescent="0.25">
      <c r="A826" s="4"/>
      <c r="B826" s="4"/>
      <c r="C826" s="4"/>
      <c r="D826" s="30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6"/>
      <c r="BM826" s="5"/>
      <c r="BN826" s="4"/>
      <c r="BO826" s="7"/>
      <c r="BP826" s="7"/>
      <c r="BQ826" s="4"/>
      <c r="BR826" s="5"/>
      <c r="BS826" s="5"/>
      <c r="BT826" s="1"/>
      <c r="BU826" s="5"/>
      <c r="BV826" s="1"/>
      <c r="BW826" s="5"/>
      <c r="BX826" s="5"/>
      <c r="BY826" s="5"/>
      <c r="BZ826" s="1"/>
      <c r="CA826" s="5"/>
      <c r="CB826" s="1"/>
      <c r="CC826" s="5"/>
      <c r="CD826" s="5"/>
      <c r="CE826" s="5"/>
      <c r="CF826" s="1"/>
      <c r="CG826" s="5"/>
      <c r="CH826" s="1"/>
      <c r="CI826" s="5"/>
      <c r="CJ826" s="5"/>
      <c r="CK826" s="5"/>
      <c r="CL826" s="1"/>
      <c r="CM826" s="5"/>
      <c r="CN826" s="1"/>
      <c r="CO826" s="5"/>
      <c r="CP826" s="5"/>
      <c r="CQ826" s="5"/>
      <c r="CR826" s="1"/>
      <c r="CS826" s="5"/>
      <c r="CT826" s="1"/>
      <c r="CU826" s="5"/>
      <c r="CV826" s="5"/>
      <c r="CW826" s="5"/>
      <c r="CX826" s="1"/>
      <c r="CY826" s="5"/>
      <c r="CZ826" s="1"/>
      <c r="DA826" s="5"/>
      <c r="DB826" s="5"/>
      <c r="DC826" s="5"/>
      <c r="DD826" s="1"/>
      <c r="DE826" s="5"/>
      <c r="DF826" s="1"/>
      <c r="DG826" s="5"/>
      <c r="DH826" s="5"/>
      <c r="DI826" s="5"/>
      <c r="DJ826" s="1"/>
      <c r="DK826" s="5"/>
      <c r="DL826" s="1"/>
      <c r="DM826" s="5"/>
      <c r="DN826" s="5"/>
      <c r="DO826" s="5"/>
      <c r="DP826" s="1"/>
      <c r="DQ826" s="5"/>
      <c r="DR826" s="1"/>
      <c r="DS826" s="5"/>
      <c r="DT826" s="5"/>
      <c r="DU826" s="5"/>
      <c r="DV826" s="1"/>
      <c r="DW826" s="5"/>
      <c r="DX826" s="1"/>
      <c r="DY826" s="5"/>
      <c r="DZ826" s="5"/>
      <c r="EA826" s="5"/>
      <c r="EB826" s="1"/>
      <c r="EC826" s="5"/>
      <c r="ED826" s="1"/>
      <c r="EE826" s="5"/>
      <c r="EF826" s="5"/>
      <c r="EG826" s="5"/>
      <c r="EH826" s="1"/>
      <c r="EI826" s="5"/>
      <c r="EJ826" s="1"/>
      <c r="EK826" s="5"/>
      <c r="EL826" s="5"/>
      <c r="EM826" s="5"/>
      <c r="EN826" s="1"/>
      <c r="EO826" s="5"/>
      <c r="EP826" s="1"/>
      <c r="EQ826" s="5"/>
      <c r="ER826" s="5"/>
      <c r="ES826" s="5"/>
      <c r="ET826" s="1"/>
      <c r="EU826" s="5"/>
      <c r="EV826" s="1"/>
      <c r="EW826" s="5"/>
      <c r="EX826" s="5"/>
      <c r="EY826" s="5"/>
      <c r="EZ826" s="1"/>
      <c r="FA826" s="5"/>
      <c r="FB826" s="1"/>
      <c r="FC826" s="5"/>
      <c r="FD826" s="4"/>
      <c r="FE826" s="4"/>
      <c r="FF826" s="1"/>
      <c r="FG826" s="4"/>
      <c r="FH826" s="1"/>
      <c r="FI826" s="4"/>
      <c r="FJ826" s="4"/>
      <c r="FK826" s="4"/>
      <c r="FL826" s="1"/>
      <c r="FM826" s="4"/>
      <c r="FN826" s="1"/>
      <c r="FO826" s="4"/>
      <c r="FP826" s="4"/>
      <c r="FQ826" s="4"/>
      <c r="FR826" s="1"/>
      <c r="FS826" s="4"/>
      <c r="FT826" s="1"/>
      <c r="FU826" s="4"/>
      <c r="FV826" s="4"/>
      <c r="FW826" s="4"/>
      <c r="FX826" s="1"/>
      <c r="FY826" s="4"/>
      <c r="FZ826" s="1"/>
      <c r="GA826" s="4"/>
      <c r="GB826" s="4"/>
      <c r="GC826" s="4"/>
      <c r="GD826" s="1"/>
      <c r="GE826" s="4"/>
      <c r="GF826" s="1"/>
      <c r="GG826" s="4"/>
      <c r="GH826" s="4"/>
      <c r="GI826" s="4"/>
      <c r="GJ826" s="1"/>
      <c r="GK826" s="4"/>
      <c r="GL826" s="1"/>
      <c r="GM826" s="4"/>
      <c r="GN826" s="4"/>
      <c r="GO826" s="4"/>
      <c r="GP826" s="1"/>
      <c r="GQ826" s="4"/>
      <c r="GR826" s="1"/>
      <c r="GS826" s="4"/>
      <c r="GT826" s="4"/>
      <c r="GU826" s="4"/>
      <c r="GV826" s="1"/>
      <c r="GW826" s="4"/>
      <c r="GX826" s="1"/>
      <c r="GY826" s="4"/>
    </row>
    <row r="827" spans="1:207" s="8" customFormat="1" x14ac:dyDescent="0.25">
      <c r="A827" s="4"/>
      <c r="B827" s="4"/>
      <c r="C827" s="4"/>
      <c r="D827" s="30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6"/>
      <c r="BM827" s="5"/>
      <c r="BN827" s="4"/>
      <c r="BO827" s="7"/>
      <c r="BP827" s="7"/>
      <c r="BQ827" s="4"/>
      <c r="BR827" s="5"/>
      <c r="BS827" s="5"/>
      <c r="BT827" s="1"/>
      <c r="BU827" s="5"/>
      <c r="BV827" s="1"/>
      <c r="BW827" s="5"/>
      <c r="BX827" s="5"/>
      <c r="BY827" s="5"/>
      <c r="BZ827" s="1"/>
      <c r="CA827" s="5"/>
      <c r="CB827" s="1"/>
      <c r="CC827" s="5"/>
      <c r="CD827" s="5"/>
      <c r="CE827" s="5"/>
      <c r="CF827" s="1"/>
      <c r="CG827" s="5"/>
      <c r="CH827" s="1"/>
      <c r="CI827" s="5"/>
      <c r="CJ827" s="5"/>
      <c r="CK827" s="5"/>
      <c r="CL827" s="1"/>
      <c r="CM827" s="5"/>
      <c r="CN827" s="1"/>
      <c r="CO827" s="5"/>
      <c r="CP827" s="5"/>
      <c r="CQ827" s="5"/>
      <c r="CR827" s="1"/>
      <c r="CS827" s="5"/>
      <c r="CT827" s="1"/>
      <c r="CU827" s="5"/>
      <c r="CV827" s="5"/>
      <c r="CW827" s="5"/>
      <c r="CX827" s="1"/>
      <c r="CY827" s="5"/>
      <c r="CZ827" s="1"/>
      <c r="DA827" s="5"/>
      <c r="DB827" s="5"/>
      <c r="DC827" s="5"/>
      <c r="DD827" s="1"/>
      <c r="DE827" s="5"/>
      <c r="DF827" s="1"/>
      <c r="DG827" s="5"/>
      <c r="DH827" s="5"/>
      <c r="DI827" s="5"/>
      <c r="DJ827" s="1"/>
      <c r="DK827" s="5"/>
      <c r="DL827" s="1"/>
      <c r="DM827" s="5"/>
      <c r="DN827" s="5"/>
      <c r="DO827" s="5"/>
      <c r="DP827" s="1"/>
      <c r="DQ827" s="5"/>
      <c r="DR827" s="1"/>
      <c r="DS827" s="5"/>
      <c r="DT827" s="5"/>
      <c r="DU827" s="5"/>
      <c r="DV827" s="1"/>
      <c r="DW827" s="5"/>
      <c r="DX827" s="1"/>
      <c r="DY827" s="5"/>
      <c r="DZ827" s="5"/>
      <c r="EA827" s="5"/>
      <c r="EB827" s="1"/>
      <c r="EC827" s="5"/>
      <c r="ED827" s="1"/>
      <c r="EE827" s="5"/>
      <c r="EF827" s="5"/>
      <c r="EG827" s="5"/>
      <c r="EH827" s="1"/>
      <c r="EI827" s="5"/>
      <c r="EJ827" s="1"/>
      <c r="EK827" s="5"/>
      <c r="EL827" s="5"/>
      <c r="EM827" s="5"/>
      <c r="EN827" s="1"/>
      <c r="EO827" s="5"/>
      <c r="EP827" s="1"/>
      <c r="EQ827" s="5"/>
      <c r="ER827" s="5"/>
      <c r="ES827" s="5"/>
      <c r="ET827" s="1"/>
      <c r="EU827" s="5"/>
      <c r="EV827" s="1"/>
      <c r="EW827" s="5"/>
      <c r="EX827" s="5"/>
      <c r="EY827" s="5"/>
      <c r="EZ827" s="1"/>
      <c r="FA827" s="5"/>
      <c r="FB827" s="1"/>
      <c r="FC827" s="5"/>
      <c r="FD827" s="4"/>
      <c r="FE827" s="4"/>
      <c r="FF827" s="1"/>
      <c r="FG827" s="4"/>
      <c r="FH827" s="1"/>
      <c r="FI827" s="4"/>
      <c r="FJ827" s="4"/>
      <c r="FK827" s="4"/>
      <c r="FL827" s="1"/>
      <c r="FM827" s="4"/>
      <c r="FN827" s="1"/>
      <c r="FO827" s="4"/>
      <c r="FP827" s="4"/>
      <c r="FQ827" s="4"/>
      <c r="FR827" s="1"/>
      <c r="FS827" s="4"/>
      <c r="FT827" s="1"/>
      <c r="FU827" s="4"/>
      <c r="FV827" s="4"/>
      <c r="FW827" s="4"/>
      <c r="FX827" s="1"/>
      <c r="FY827" s="4"/>
      <c r="FZ827" s="1"/>
      <c r="GA827" s="4"/>
      <c r="GB827" s="4"/>
      <c r="GC827" s="4"/>
      <c r="GD827" s="1"/>
      <c r="GE827" s="4"/>
      <c r="GF827" s="1"/>
      <c r="GG827" s="4"/>
      <c r="GH827" s="4"/>
      <c r="GI827" s="4"/>
      <c r="GJ827" s="1"/>
      <c r="GK827" s="4"/>
      <c r="GL827" s="1"/>
      <c r="GM827" s="4"/>
      <c r="GN827" s="4"/>
      <c r="GO827" s="4"/>
      <c r="GP827" s="1"/>
      <c r="GQ827" s="4"/>
      <c r="GR827" s="1"/>
      <c r="GS827" s="4"/>
      <c r="GT827" s="4"/>
      <c r="GU827" s="4"/>
      <c r="GV827" s="1"/>
      <c r="GW827" s="4"/>
      <c r="GX827" s="1"/>
      <c r="GY827" s="4"/>
    </row>
    <row r="828" spans="1:207" s="8" customFormat="1" x14ac:dyDescent="0.25">
      <c r="A828" s="4"/>
      <c r="B828" s="4"/>
      <c r="C828" s="4"/>
      <c r="D828" s="30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6"/>
      <c r="BM828" s="5"/>
      <c r="BN828" s="4"/>
      <c r="BO828" s="7"/>
      <c r="BP828" s="7"/>
      <c r="BQ828" s="4"/>
      <c r="BR828" s="5"/>
      <c r="BS828" s="5"/>
      <c r="BT828" s="1"/>
      <c r="BU828" s="5"/>
      <c r="BV828" s="1"/>
      <c r="BW828" s="5"/>
      <c r="BX828" s="5"/>
      <c r="BY828" s="5"/>
      <c r="BZ828" s="1"/>
      <c r="CA828" s="5"/>
      <c r="CB828" s="1"/>
      <c r="CC828" s="5"/>
      <c r="CD828" s="5"/>
      <c r="CE828" s="5"/>
      <c r="CF828" s="1"/>
      <c r="CG828" s="5"/>
      <c r="CH828" s="1"/>
      <c r="CI828" s="5"/>
      <c r="CJ828" s="5"/>
      <c r="CK828" s="5"/>
      <c r="CL828" s="1"/>
      <c r="CM828" s="5"/>
      <c r="CN828" s="1"/>
      <c r="CO828" s="5"/>
      <c r="CP828" s="5"/>
      <c r="CQ828" s="5"/>
      <c r="CR828" s="1"/>
      <c r="CS828" s="5"/>
      <c r="CT828" s="1"/>
      <c r="CU828" s="5"/>
      <c r="CV828" s="5"/>
      <c r="CW828" s="5"/>
      <c r="CX828" s="1"/>
      <c r="CY828" s="5"/>
      <c r="CZ828" s="1"/>
      <c r="DA828" s="5"/>
      <c r="DB828" s="5"/>
      <c r="DC828" s="5"/>
      <c r="DD828" s="1"/>
      <c r="DE828" s="5"/>
      <c r="DF828" s="1"/>
      <c r="DG828" s="5"/>
      <c r="DH828" s="5"/>
      <c r="DI828" s="5"/>
      <c r="DJ828" s="1"/>
      <c r="DK828" s="5"/>
      <c r="DL828" s="1"/>
      <c r="DM828" s="5"/>
      <c r="DN828" s="5"/>
      <c r="DO828" s="5"/>
      <c r="DP828" s="1"/>
      <c r="DQ828" s="5"/>
      <c r="DR828" s="1"/>
      <c r="DS828" s="5"/>
      <c r="DT828" s="5"/>
      <c r="DU828" s="5"/>
      <c r="DV828" s="1"/>
      <c r="DW828" s="5"/>
      <c r="DX828" s="1"/>
      <c r="DY828" s="5"/>
      <c r="DZ828" s="5"/>
      <c r="EA828" s="5"/>
      <c r="EB828" s="1"/>
      <c r="EC828" s="5"/>
      <c r="ED828" s="1"/>
      <c r="EE828" s="5"/>
      <c r="EF828" s="5"/>
      <c r="EG828" s="5"/>
      <c r="EH828" s="1"/>
      <c r="EI828" s="5"/>
      <c r="EJ828" s="1"/>
      <c r="EK828" s="5"/>
      <c r="EL828" s="5"/>
      <c r="EM828" s="5"/>
      <c r="EN828" s="1"/>
      <c r="EO828" s="5"/>
      <c r="EP828" s="1"/>
      <c r="EQ828" s="5"/>
      <c r="ER828" s="5"/>
      <c r="ES828" s="5"/>
      <c r="ET828" s="1"/>
      <c r="EU828" s="5"/>
      <c r="EV828" s="1"/>
      <c r="EW828" s="5"/>
      <c r="EX828" s="5"/>
      <c r="EY828" s="5"/>
      <c r="EZ828" s="1"/>
      <c r="FA828" s="5"/>
      <c r="FB828" s="1"/>
      <c r="FC828" s="5"/>
      <c r="FD828" s="4"/>
      <c r="FE828" s="4"/>
      <c r="FF828" s="1"/>
      <c r="FG828" s="4"/>
      <c r="FH828" s="1"/>
      <c r="FI828" s="4"/>
      <c r="FJ828" s="4"/>
      <c r="FK828" s="4"/>
      <c r="FL828" s="1"/>
      <c r="FM828" s="4"/>
      <c r="FN828" s="1"/>
      <c r="FO828" s="4"/>
      <c r="FP828" s="4"/>
      <c r="FQ828" s="4"/>
      <c r="FR828" s="1"/>
      <c r="FS828" s="4"/>
      <c r="FT828" s="1"/>
      <c r="FU828" s="4"/>
      <c r="FV828" s="4"/>
      <c r="FW828" s="4"/>
      <c r="FX828" s="1"/>
      <c r="FY828" s="4"/>
      <c r="FZ828" s="1"/>
      <c r="GA828" s="4"/>
      <c r="GB828" s="4"/>
      <c r="GC828" s="4"/>
      <c r="GD828" s="1"/>
      <c r="GE828" s="4"/>
      <c r="GF828" s="1"/>
      <c r="GG828" s="4"/>
      <c r="GH828" s="4"/>
      <c r="GI828" s="4"/>
      <c r="GJ828" s="1"/>
      <c r="GK828" s="4"/>
      <c r="GL828" s="1"/>
      <c r="GM828" s="4"/>
      <c r="GN828" s="4"/>
      <c r="GO828" s="4"/>
      <c r="GP828" s="1"/>
      <c r="GQ828" s="4"/>
      <c r="GR828" s="1"/>
      <c r="GS828" s="4"/>
      <c r="GT828" s="4"/>
      <c r="GU828" s="4"/>
      <c r="GV828" s="1"/>
      <c r="GW828" s="4"/>
      <c r="GX828" s="1"/>
      <c r="GY828" s="4"/>
    </row>
    <row r="829" spans="1:207" s="8" customFormat="1" x14ac:dyDescent="0.25">
      <c r="A829" s="4"/>
      <c r="B829" s="4"/>
      <c r="C829" s="4"/>
      <c r="D829" s="30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6"/>
      <c r="BM829" s="5"/>
      <c r="BN829" s="4"/>
      <c r="BO829" s="7"/>
      <c r="BP829" s="7"/>
      <c r="BQ829" s="4"/>
      <c r="BR829" s="5"/>
      <c r="BS829" s="5"/>
      <c r="BT829" s="1"/>
      <c r="BU829" s="5"/>
      <c r="BV829" s="1"/>
      <c r="BW829" s="5"/>
      <c r="BX829" s="5"/>
      <c r="BY829" s="5"/>
      <c r="BZ829" s="1"/>
      <c r="CA829" s="5"/>
      <c r="CB829" s="1"/>
      <c r="CC829" s="5"/>
      <c r="CD829" s="5"/>
      <c r="CE829" s="5"/>
      <c r="CF829" s="1"/>
      <c r="CG829" s="5"/>
      <c r="CH829" s="1"/>
      <c r="CI829" s="5"/>
      <c r="CJ829" s="5"/>
      <c r="CK829" s="5"/>
      <c r="CL829" s="1"/>
      <c r="CM829" s="5"/>
      <c r="CN829" s="1"/>
      <c r="CO829" s="5"/>
      <c r="CP829" s="5"/>
      <c r="CQ829" s="5"/>
      <c r="CR829" s="1"/>
      <c r="CS829" s="5"/>
      <c r="CT829" s="1"/>
      <c r="CU829" s="5"/>
      <c r="CV829" s="5"/>
      <c r="CW829" s="5"/>
      <c r="CX829" s="1"/>
      <c r="CY829" s="5"/>
      <c r="CZ829" s="1"/>
      <c r="DA829" s="5"/>
      <c r="DB829" s="5"/>
      <c r="DC829" s="5"/>
      <c r="DD829" s="1"/>
      <c r="DE829" s="5"/>
      <c r="DF829" s="1"/>
      <c r="DG829" s="5"/>
      <c r="DH829" s="5"/>
      <c r="DI829" s="5"/>
      <c r="DJ829" s="1"/>
      <c r="DK829" s="5"/>
      <c r="DL829" s="1"/>
      <c r="DM829" s="5"/>
      <c r="DN829" s="5"/>
      <c r="DO829" s="5"/>
      <c r="DP829" s="1"/>
      <c r="DQ829" s="5"/>
      <c r="DR829" s="1"/>
      <c r="DS829" s="5"/>
      <c r="DT829" s="5"/>
      <c r="DU829" s="5"/>
      <c r="DV829" s="1"/>
      <c r="DW829" s="5"/>
      <c r="DX829" s="1"/>
      <c r="DY829" s="5"/>
      <c r="DZ829" s="5"/>
      <c r="EA829" s="5"/>
      <c r="EB829" s="1"/>
      <c r="EC829" s="5"/>
      <c r="ED829" s="1"/>
      <c r="EE829" s="5"/>
      <c r="EF829" s="5"/>
      <c r="EG829" s="5"/>
      <c r="EH829" s="1"/>
      <c r="EI829" s="5"/>
      <c r="EJ829" s="1"/>
      <c r="EK829" s="5"/>
      <c r="EL829" s="5"/>
      <c r="EM829" s="5"/>
      <c r="EN829" s="1"/>
      <c r="EO829" s="5"/>
      <c r="EP829" s="1"/>
      <c r="EQ829" s="5"/>
      <c r="ER829" s="5"/>
      <c r="ES829" s="5"/>
      <c r="ET829" s="1"/>
      <c r="EU829" s="5"/>
      <c r="EV829" s="1"/>
      <c r="EW829" s="5"/>
      <c r="EX829" s="5"/>
      <c r="EY829" s="5"/>
      <c r="EZ829" s="1"/>
      <c r="FA829" s="5"/>
      <c r="FB829" s="1"/>
      <c r="FC829" s="5"/>
      <c r="FD829" s="4"/>
      <c r="FE829" s="4"/>
      <c r="FF829" s="1"/>
      <c r="FG829" s="4"/>
      <c r="FH829" s="1"/>
      <c r="FI829" s="4"/>
      <c r="FJ829" s="4"/>
      <c r="FK829" s="4"/>
      <c r="FL829" s="1"/>
      <c r="FM829" s="4"/>
      <c r="FN829" s="1"/>
      <c r="FO829" s="4"/>
      <c r="FP829" s="4"/>
      <c r="FQ829" s="4"/>
      <c r="FR829" s="1"/>
      <c r="FS829" s="4"/>
      <c r="FT829" s="1"/>
      <c r="FU829" s="4"/>
      <c r="FV829" s="4"/>
      <c r="FW829" s="4"/>
      <c r="FX829" s="1"/>
      <c r="FY829" s="4"/>
      <c r="FZ829" s="1"/>
      <c r="GA829" s="4"/>
      <c r="GB829" s="4"/>
      <c r="GC829" s="4"/>
      <c r="GD829" s="1"/>
      <c r="GE829" s="4"/>
      <c r="GF829" s="1"/>
      <c r="GG829" s="4"/>
      <c r="GH829" s="4"/>
      <c r="GI829" s="4"/>
      <c r="GJ829" s="1"/>
      <c r="GK829" s="4"/>
      <c r="GL829" s="1"/>
      <c r="GM829" s="4"/>
      <c r="GN829" s="4"/>
      <c r="GO829" s="4"/>
      <c r="GP829" s="1"/>
      <c r="GQ829" s="4"/>
      <c r="GR829" s="1"/>
      <c r="GS829" s="4"/>
      <c r="GT829" s="4"/>
      <c r="GU829" s="4"/>
      <c r="GV829" s="1"/>
      <c r="GW829" s="4"/>
      <c r="GX829" s="1"/>
      <c r="GY829" s="4"/>
    </row>
    <row r="830" spans="1:207" s="8" customFormat="1" x14ac:dyDescent="0.25">
      <c r="A830" s="4"/>
      <c r="B830" s="4"/>
      <c r="C830" s="4"/>
      <c r="D830" s="30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6"/>
      <c r="BM830" s="5"/>
      <c r="BN830" s="4"/>
      <c r="BO830" s="7"/>
      <c r="BP830" s="7"/>
      <c r="BQ830" s="4"/>
      <c r="BR830" s="5"/>
      <c r="BS830" s="5"/>
      <c r="BT830" s="1"/>
      <c r="BU830" s="5"/>
      <c r="BV830" s="1"/>
      <c r="BW830" s="5"/>
      <c r="BX830" s="5"/>
      <c r="BY830" s="5"/>
      <c r="BZ830" s="1"/>
      <c r="CA830" s="5"/>
      <c r="CB830" s="1"/>
      <c r="CC830" s="5"/>
      <c r="CD830" s="5"/>
      <c r="CE830" s="5"/>
      <c r="CF830" s="1"/>
      <c r="CG830" s="5"/>
      <c r="CH830" s="1"/>
      <c r="CI830" s="5"/>
      <c r="CJ830" s="5"/>
      <c r="CK830" s="5"/>
      <c r="CL830" s="1"/>
      <c r="CM830" s="5"/>
      <c r="CN830" s="1"/>
      <c r="CO830" s="5"/>
      <c r="CP830" s="5"/>
      <c r="CQ830" s="5"/>
      <c r="CR830" s="1"/>
      <c r="CS830" s="5"/>
      <c r="CT830" s="1"/>
      <c r="CU830" s="5"/>
      <c r="CV830" s="5"/>
      <c r="CW830" s="5"/>
      <c r="CX830" s="1"/>
      <c r="CY830" s="5"/>
      <c r="CZ830" s="1"/>
      <c r="DA830" s="5"/>
      <c r="DB830" s="5"/>
      <c r="DC830" s="5"/>
      <c r="DD830" s="1"/>
      <c r="DE830" s="5"/>
      <c r="DF830" s="1"/>
      <c r="DG830" s="5"/>
      <c r="DH830" s="5"/>
      <c r="DI830" s="5"/>
      <c r="DJ830" s="1"/>
      <c r="DK830" s="5"/>
      <c r="DL830" s="1"/>
      <c r="DM830" s="5"/>
      <c r="DN830" s="5"/>
      <c r="DO830" s="5"/>
      <c r="DP830" s="1"/>
      <c r="DQ830" s="5"/>
      <c r="DR830" s="1"/>
      <c r="DS830" s="5"/>
      <c r="DT830" s="5"/>
      <c r="DU830" s="5"/>
      <c r="DV830" s="1"/>
      <c r="DW830" s="5"/>
      <c r="DX830" s="1"/>
      <c r="DY830" s="5"/>
      <c r="DZ830" s="5"/>
      <c r="EA830" s="5"/>
      <c r="EB830" s="1"/>
      <c r="EC830" s="5"/>
      <c r="ED830" s="1"/>
      <c r="EE830" s="5"/>
      <c r="EF830" s="5"/>
      <c r="EG830" s="5"/>
      <c r="EH830" s="1"/>
      <c r="EI830" s="5"/>
      <c r="EJ830" s="1"/>
      <c r="EK830" s="5"/>
      <c r="EL830" s="5"/>
      <c r="EM830" s="5"/>
      <c r="EN830" s="1"/>
      <c r="EO830" s="5"/>
      <c r="EP830" s="1"/>
      <c r="EQ830" s="5"/>
      <c r="ER830" s="5"/>
      <c r="ES830" s="5"/>
      <c r="ET830" s="1"/>
      <c r="EU830" s="5"/>
      <c r="EV830" s="1"/>
      <c r="EW830" s="5"/>
      <c r="EX830" s="5"/>
      <c r="EY830" s="5"/>
      <c r="EZ830" s="1"/>
      <c r="FA830" s="5"/>
      <c r="FB830" s="1"/>
      <c r="FC830" s="5"/>
      <c r="FD830" s="4"/>
      <c r="FE830" s="4"/>
      <c r="FF830" s="1"/>
      <c r="FG830" s="4"/>
      <c r="FH830" s="1"/>
      <c r="FI830" s="4"/>
      <c r="FJ830" s="4"/>
      <c r="FK830" s="4"/>
      <c r="FL830" s="1"/>
      <c r="FM830" s="4"/>
      <c r="FN830" s="1"/>
      <c r="FO830" s="4"/>
      <c r="FP830" s="4"/>
      <c r="FQ830" s="4"/>
      <c r="FR830" s="1"/>
      <c r="FS830" s="4"/>
      <c r="FT830" s="1"/>
      <c r="FU830" s="4"/>
      <c r="FV830" s="4"/>
      <c r="FW830" s="4"/>
      <c r="FX830" s="1"/>
      <c r="FY830" s="4"/>
      <c r="FZ830" s="1"/>
      <c r="GA830" s="4"/>
      <c r="GB830" s="4"/>
      <c r="GC830" s="4"/>
      <c r="GD830" s="1"/>
      <c r="GE830" s="4"/>
      <c r="GF830" s="1"/>
      <c r="GG830" s="4"/>
      <c r="GH830" s="4"/>
      <c r="GI830" s="4"/>
      <c r="GJ830" s="1"/>
      <c r="GK830" s="4"/>
      <c r="GL830" s="1"/>
      <c r="GM830" s="4"/>
      <c r="GN830" s="4"/>
      <c r="GO830" s="4"/>
      <c r="GP830" s="1"/>
      <c r="GQ830" s="4"/>
      <c r="GR830" s="1"/>
      <c r="GS830" s="4"/>
      <c r="GT830" s="4"/>
      <c r="GU830" s="4"/>
      <c r="GV830" s="1"/>
      <c r="GW830" s="4"/>
      <c r="GX830" s="1"/>
      <c r="GY830" s="4"/>
    </row>
    <row r="831" spans="1:207" s="8" customFormat="1" x14ac:dyDescent="0.25">
      <c r="A831" s="4"/>
      <c r="B831" s="4"/>
      <c r="C831" s="4"/>
      <c r="D831" s="30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6"/>
      <c r="BM831" s="5"/>
      <c r="BN831" s="4"/>
      <c r="BO831" s="7"/>
      <c r="BP831" s="7"/>
      <c r="BQ831" s="4"/>
      <c r="BR831" s="5"/>
      <c r="BS831" s="5"/>
      <c r="BT831" s="1"/>
      <c r="BU831" s="5"/>
      <c r="BV831" s="1"/>
      <c r="BW831" s="5"/>
      <c r="BX831" s="5"/>
      <c r="BY831" s="5"/>
      <c r="BZ831" s="1"/>
      <c r="CA831" s="5"/>
      <c r="CB831" s="1"/>
      <c r="CC831" s="5"/>
      <c r="CD831" s="5"/>
      <c r="CE831" s="5"/>
      <c r="CF831" s="1"/>
      <c r="CG831" s="5"/>
      <c r="CH831" s="1"/>
      <c r="CI831" s="5"/>
      <c r="CJ831" s="5"/>
      <c r="CK831" s="5"/>
      <c r="CL831" s="1"/>
      <c r="CM831" s="5"/>
      <c r="CN831" s="1"/>
      <c r="CO831" s="5"/>
      <c r="CP831" s="5"/>
      <c r="CQ831" s="5"/>
      <c r="CR831" s="1"/>
      <c r="CS831" s="5"/>
      <c r="CT831" s="1"/>
      <c r="CU831" s="5"/>
      <c r="CV831" s="5"/>
      <c r="CW831" s="5"/>
      <c r="CX831" s="1"/>
      <c r="CY831" s="5"/>
      <c r="CZ831" s="1"/>
      <c r="DA831" s="5"/>
      <c r="DB831" s="5"/>
      <c r="DC831" s="5"/>
      <c r="DD831" s="1"/>
      <c r="DE831" s="5"/>
      <c r="DF831" s="1"/>
      <c r="DG831" s="5"/>
      <c r="DH831" s="5"/>
      <c r="DI831" s="5"/>
      <c r="DJ831" s="1"/>
      <c r="DK831" s="5"/>
      <c r="DL831" s="1"/>
      <c r="DM831" s="5"/>
      <c r="DN831" s="5"/>
      <c r="DO831" s="5"/>
      <c r="DP831" s="1"/>
      <c r="DQ831" s="5"/>
      <c r="DR831" s="1"/>
      <c r="DS831" s="5"/>
      <c r="DT831" s="5"/>
      <c r="DU831" s="5"/>
      <c r="DV831" s="1"/>
      <c r="DW831" s="5"/>
      <c r="DX831" s="1"/>
      <c r="DY831" s="5"/>
      <c r="DZ831" s="5"/>
      <c r="EA831" s="5"/>
      <c r="EB831" s="1"/>
      <c r="EC831" s="5"/>
      <c r="ED831" s="1"/>
      <c r="EE831" s="5"/>
      <c r="EF831" s="5"/>
      <c r="EG831" s="5"/>
      <c r="EH831" s="1"/>
      <c r="EI831" s="5"/>
      <c r="EJ831" s="1"/>
      <c r="EK831" s="5"/>
      <c r="EL831" s="5"/>
      <c r="EM831" s="5"/>
      <c r="EN831" s="1"/>
      <c r="EO831" s="5"/>
      <c r="EP831" s="1"/>
      <c r="EQ831" s="5"/>
      <c r="ER831" s="5"/>
      <c r="ES831" s="5"/>
      <c r="ET831" s="1"/>
      <c r="EU831" s="5"/>
      <c r="EV831" s="1"/>
      <c r="EW831" s="5"/>
      <c r="EX831" s="5"/>
      <c r="EY831" s="5"/>
      <c r="EZ831" s="1"/>
      <c r="FA831" s="5"/>
      <c r="FB831" s="1"/>
      <c r="FC831" s="5"/>
      <c r="FD831" s="4"/>
      <c r="FE831" s="4"/>
      <c r="FF831" s="1"/>
      <c r="FG831" s="4"/>
      <c r="FH831" s="1"/>
      <c r="FI831" s="4"/>
      <c r="FJ831" s="4"/>
      <c r="FK831" s="4"/>
      <c r="FL831" s="1"/>
      <c r="FM831" s="4"/>
      <c r="FN831" s="1"/>
      <c r="FO831" s="4"/>
      <c r="FP831" s="4"/>
      <c r="FQ831" s="4"/>
      <c r="FR831" s="1"/>
      <c r="FS831" s="4"/>
      <c r="FT831" s="1"/>
      <c r="FU831" s="4"/>
      <c r="FV831" s="4"/>
      <c r="FW831" s="4"/>
      <c r="FX831" s="1"/>
      <c r="FY831" s="4"/>
      <c r="FZ831" s="1"/>
      <c r="GA831" s="4"/>
      <c r="GB831" s="4"/>
      <c r="GC831" s="4"/>
      <c r="GD831" s="1"/>
      <c r="GE831" s="4"/>
      <c r="GF831" s="1"/>
      <c r="GG831" s="4"/>
      <c r="GH831" s="4"/>
      <c r="GI831" s="4"/>
      <c r="GJ831" s="1"/>
      <c r="GK831" s="4"/>
      <c r="GL831" s="1"/>
      <c r="GM831" s="4"/>
      <c r="GN831" s="4"/>
      <c r="GO831" s="4"/>
      <c r="GP831" s="1"/>
      <c r="GQ831" s="4"/>
      <c r="GR831" s="1"/>
      <c r="GS831" s="4"/>
      <c r="GT831" s="4"/>
      <c r="GU831" s="4"/>
      <c r="GV831" s="1"/>
      <c r="GW831" s="4"/>
      <c r="GX831" s="1"/>
      <c r="GY831" s="4"/>
    </row>
    <row r="832" spans="1:207" s="8" customFormat="1" x14ac:dyDescent="0.25">
      <c r="A832" s="4"/>
      <c r="B832" s="4"/>
      <c r="C832" s="4"/>
      <c r="D832" s="30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6"/>
      <c r="BM832" s="5"/>
      <c r="BN832" s="4"/>
      <c r="BO832" s="7"/>
      <c r="BP832" s="7"/>
      <c r="BQ832" s="4"/>
      <c r="BR832" s="5"/>
      <c r="BS832" s="5"/>
      <c r="BT832" s="1"/>
      <c r="BU832" s="5"/>
      <c r="BV832" s="1"/>
      <c r="BW832" s="5"/>
      <c r="BX832" s="5"/>
      <c r="BY832" s="5"/>
      <c r="BZ832" s="1"/>
      <c r="CA832" s="5"/>
      <c r="CB832" s="1"/>
      <c r="CC832" s="5"/>
      <c r="CD832" s="5"/>
      <c r="CE832" s="5"/>
      <c r="CF832" s="1"/>
      <c r="CG832" s="5"/>
      <c r="CH832" s="1"/>
      <c r="CI832" s="5"/>
      <c r="CJ832" s="5"/>
      <c r="CK832" s="5"/>
      <c r="CL832" s="1"/>
      <c r="CM832" s="5"/>
      <c r="CN832" s="1"/>
      <c r="CO832" s="5"/>
      <c r="CP832" s="5"/>
      <c r="CQ832" s="5"/>
      <c r="CR832" s="1"/>
      <c r="CS832" s="5"/>
      <c r="CT832" s="1"/>
      <c r="CU832" s="5"/>
      <c r="CV832" s="5"/>
      <c r="CW832" s="5"/>
      <c r="CX832" s="1"/>
      <c r="CY832" s="5"/>
      <c r="CZ832" s="1"/>
      <c r="DA832" s="5"/>
      <c r="DB832" s="5"/>
      <c r="DC832" s="5"/>
      <c r="DD832" s="1"/>
      <c r="DE832" s="5"/>
      <c r="DF832" s="1"/>
      <c r="DG832" s="5"/>
      <c r="DH832" s="5"/>
      <c r="DI832" s="5"/>
      <c r="DJ832" s="1"/>
      <c r="DK832" s="5"/>
      <c r="DL832" s="1"/>
      <c r="DM832" s="5"/>
      <c r="DN832" s="5"/>
      <c r="DO832" s="5"/>
      <c r="DP832" s="1"/>
      <c r="DQ832" s="5"/>
      <c r="DR832" s="1"/>
      <c r="DS832" s="5"/>
      <c r="DT832" s="5"/>
      <c r="DU832" s="5"/>
      <c r="DV832" s="1"/>
      <c r="DW832" s="5"/>
      <c r="DX832" s="1"/>
      <c r="DY832" s="5"/>
      <c r="DZ832" s="5"/>
      <c r="EA832" s="5"/>
      <c r="EB832" s="1"/>
      <c r="EC832" s="5"/>
      <c r="ED832" s="1"/>
      <c r="EE832" s="5"/>
      <c r="EF832" s="5"/>
      <c r="EG832" s="5"/>
      <c r="EH832" s="1"/>
      <c r="EI832" s="5"/>
      <c r="EJ832" s="1"/>
      <c r="EK832" s="5"/>
      <c r="EL832" s="5"/>
      <c r="EM832" s="5"/>
      <c r="EN832" s="1"/>
      <c r="EO832" s="5"/>
      <c r="EP832" s="1"/>
      <c r="EQ832" s="5"/>
      <c r="ER832" s="5"/>
      <c r="ES832" s="5"/>
      <c r="ET832" s="1"/>
      <c r="EU832" s="5"/>
      <c r="EV832" s="1"/>
      <c r="EW832" s="5"/>
      <c r="EX832" s="5"/>
      <c r="EY832" s="5"/>
      <c r="EZ832" s="1"/>
      <c r="FA832" s="5"/>
      <c r="FB832" s="1"/>
      <c r="FC832" s="5"/>
      <c r="FD832" s="4"/>
      <c r="FE832" s="4"/>
      <c r="FF832" s="1"/>
      <c r="FG832" s="4"/>
      <c r="FH832" s="1"/>
      <c r="FI832" s="4"/>
      <c r="FJ832" s="4"/>
      <c r="FK832" s="4"/>
      <c r="FL832" s="1"/>
      <c r="FM832" s="4"/>
      <c r="FN832" s="1"/>
      <c r="FO832" s="4"/>
      <c r="FP832" s="4"/>
      <c r="FQ832" s="4"/>
      <c r="FR832" s="1"/>
      <c r="FS832" s="4"/>
      <c r="FT832" s="1"/>
      <c r="FU832" s="4"/>
      <c r="FV832" s="4"/>
      <c r="FW832" s="4"/>
      <c r="FX832" s="1"/>
      <c r="FY832" s="4"/>
      <c r="FZ832" s="1"/>
      <c r="GA832" s="4"/>
      <c r="GB832" s="4"/>
      <c r="GC832" s="4"/>
      <c r="GD832" s="1"/>
      <c r="GE832" s="4"/>
      <c r="GF832" s="1"/>
      <c r="GG832" s="4"/>
      <c r="GH832" s="4"/>
      <c r="GI832" s="4"/>
      <c r="GJ832" s="1"/>
      <c r="GK832" s="4"/>
      <c r="GL832" s="1"/>
      <c r="GM832" s="4"/>
      <c r="GN832" s="4"/>
      <c r="GO832" s="4"/>
      <c r="GP832" s="1"/>
      <c r="GQ832" s="4"/>
      <c r="GR832" s="1"/>
      <c r="GS832" s="4"/>
      <c r="GT832" s="4"/>
      <c r="GU832" s="4"/>
      <c r="GV832" s="1"/>
      <c r="GW832" s="4"/>
      <c r="GX832" s="1"/>
      <c r="GY832" s="4"/>
    </row>
    <row r="833" spans="1:207" s="8" customFormat="1" x14ac:dyDescent="0.25">
      <c r="A833" s="4"/>
      <c r="B833" s="4"/>
      <c r="C833" s="4"/>
      <c r="D833" s="30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6"/>
      <c r="BM833" s="5"/>
      <c r="BN833" s="4"/>
      <c r="BO833" s="7"/>
      <c r="BP833" s="7"/>
      <c r="BQ833" s="4"/>
      <c r="BR833" s="5"/>
      <c r="BS833" s="5"/>
      <c r="BT833" s="1"/>
      <c r="BU833" s="5"/>
      <c r="BV833" s="1"/>
      <c r="BW833" s="5"/>
      <c r="BX833" s="5"/>
      <c r="BY833" s="5"/>
      <c r="BZ833" s="1"/>
      <c r="CA833" s="5"/>
      <c r="CB833" s="1"/>
      <c r="CC833" s="5"/>
      <c r="CD833" s="5"/>
      <c r="CE833" s="5"/>
      <c r="CF833" s="1"/>
      <c r="CG833" s="5"/>
      <c r="CH833" s="1"/>
      <c r="CI833" s="5"/>
      <c r="CJ833" s="5"/>
      <c r="CK833" s="5"/>
      <c r="CL833" s="1"/>
      <c r="CM833" s="5"/>
      <c r="CN833" s="1"/>
      <c r="CO833" s="5"/>
      <c r="CP833" s="5"/>
      <c r="CQ833" s="5"/>
      <c r="CR833" s="1"/>
      <c r="CS833" s="5"/>
      <c r="CT833" s="1"/>
      <c r="CU833" s="5"/>
      <c r="CV833" s="5"/>
      <c r="CW833" s="5"/>
      <c r="CX833" s="1"/>
      <c r="CY833" s="5"/>
      <c r="CZ833" s="1"/>
      <c r="DA833" s="5"/>
      <c r="DB833" s="5"/>
      <c r="DC833" s="5"/>
      <c r="DD833" s="1"/>
      <c r="DE833" s="5"/>
      <c r="DF833" s="1"/>
      <c r="DG833" s="5"/>
      <c r="DH833" s="5"/>
      <c r="DI833" s="5"/>
      <c r="DJ833" s="1"/>
      <c r="DK833" s="5"/>
      <c r="DL833" s="1"/>
      <c r="DM833" s="5"/>
      <c r="DN833" s="5"/>
      <c r="DO833" s="5"/>
      <c r="DP833" s="1"/>
      <c r="DQ833" s="5"/>
      <c r="DR833" s="1"/>
      <c r="DS833" s="5"/>
      <c r="DT833" s="5"/>
      <c r="DU833" s="5"/>
      <c r="DV833" s="1"/>
      <c r="DW833" s="5"/>
      <c r="DX833" s="1"/>
      <c r="DY833" s="5"/>
      <c r="DZ833" s="5"/>
      <c r="EA833" s="5"/>
      <c r="EB833" s="1"/>
      <c r="EC833" s="5"/>
      <c r="ED833" s="1"/>
      <c r="EE833" s="5"/>
      <c r="EF833" s="5"/>
      <c r="EG833" s="5"/>
      <c r="EH833" s="1"/>
      <c r="EI833" s="5"/>
      <c r="EJ833" s="1"/>
      <c r="EK833" s="5"/>
      <c r="EL833" s="5"/>
      <c r="EM833" s="5"/>
      <c r="EN833" s="1"/>
      <c r="EO833" s="5"/>
      <c r="EP833" s="1"/>
      <c r="EQ833" s="5"/>
      <c r="ER833" s="5"/>
      <c r="ES833" s="5"/>
      <c r="ET833" s="1"/>
      <c r="EU833" s="5"/>
      <c r="EV833" s="1"/>
      <c r="EW833" s="5"/>
      <c r="EX833" s="5"/>
      <c r="EY833" s="5"/>
      <c r="EZ833" s="1"/>
      <c r="FA833" s="5"/>
      <c r="FB833" s="1"/>
      <c r="FC833" s="5"/>
      <c r="FD833" s="4"/>
      <c r="FE833" s="4"/>
      <c r="FF833" s="1"/>
      <c r="FG833" s="4"/>
      <c r="FH833" s="1"/>
      <c r="FI833" s="4"/>
      <c r="FJ833" s="4"/>
      <c r="FK833" s="4"/>
      <c r="FL833" s="1"/>
      <c r="FM833" s="4"/>
      <c r="FN833" s="1"/>
      <c r="FO833" s="4"/>
      <c r="FP833" s="4"/>
      <c r="FQ833" s="4"/>
      <c r="FR833" s="1"/>
      <c r="FS833" s="4"/>
      <c r="FT833" s="1"/>
      <c r="FU833" s="4"/>
      <c r="FV833" s="4"/>
      <c r="FW833" s="4"/>
      <c r="FX833" s="1"/>
      <c r="FY833" s="4"/>
      <c r="FZ833" s="1"/>
      <c r="GA833" s="4"/>
      <c r="GB833" s="4"/>
      <c r="GC833" s="4"/>
      <c r="GD833" s="1"/>
      <c r="GE833" s="4"/>
      <c r="GF833" s="1"/>
      <c r="GG833" s="4"/>
      <c r="GH833" s="4"/>
      <c r="GI833" s="4"/>
      <c r="GJ833" s="1"/>
      <c r="GK833" s="4"/>
      <c r="GL833" s="1"/>
      <c r="GM833" s="4"/>
      <c r="GN833" s="4"/>
      <c r="GO833" s="4"/>
      <c r="GP833" s="1"/>
      <c r="GQ833" s="4"/>
      <c r="GR833" s="1"/>
      <c r="GS833" s="4"/>
      <c r="GT833" s="4"/>
      <c r="GU833" s="4"/>
      <c r="GV833" s="1"/>
      <c r="GW833" s="4"/>
      <c r="GX833" s="1"/>
      <c r="GY833" s="4"/>
    </row>
    <row r="834" spans="1:207" s="8" customFormat="1" x14ac:dyDescent="0.25">
      <c r="A834" s="4"/>
      <c r="B834" s="4"/>
      <c r="C834" s="4"/>
      <c r="D834" s="30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6"/>
      <c r="BM834" s="5"/>
      <c r="BN834" s="4"/>
      <c r="BO834" s="7"/>
      <c r="BP834" s="7"/>
      <c r="BQ834" s="4"/>
      <c r="BR834" s="5"/>
      <c r="BS834" s="5"/>
      <c r="BT834" s="1"/>
      <c r="BU834" s="5"/>
      <c r="BV834" s="1"/>
      <c r="BW834" s="5"/>
      <c r="BX834" s="5"/>
      <c r="BY834" s="5"/>
      <c r="BZ834" s="1"/>
      <c r="CA834" s="5"/>
      <c r="CB834" s="1"/>
      <c r="CC834" s="5"/>
      <c r="CD834" s="5"/>
      <c r="CE834" s="5"/>
      <c r="CF834" s="1"/>
      <c r="CG834" s="5"/>
      <c r="CH834" s="1"/>
      <c r="CI834" s="5"/>
      <c r="CJ834" s="5"/>
      <c r="CK834" s="5"/>
      <c r="CL834" s="1"/>
      <c r="CM834" s="5"/>
      <c r="CN834" s="1"/>
      <c r="CO834" s="5"/>
      <c r="CP834" s="5"/>
      <c r="CQ834" s="5"/>
      <c r="CR834" s="1"/>
      <c r="CS834" s="5"/>
      <c r="CT834" s="1"/>
      <c r="CU834" s="5"/>
      <c r="CV834" s="5"/>
      <c r="CW834" s="5"/>
      <c r="CX834" s="1"/>
      <c r="CY834" s="5"/>
      <c r="CZ834" s="1"/>
      <c r="DA834" s="5"/>
      <c r="DB834" s="5"/>
      <c r="DC834" s="5"/>
      <c r="DD834" s="1"/>
      <c r="DE834" s="5"/>
      <c r="DF834" s="1"/>
      <c r="DG834" s="5"/>
      <c r="DH834" s="5"/>
      <c r="DI834" s="5"/>
      <c r="DJ834" s="1"/>
      <c r="DK834" s="5"/>
      <c r="DL834" s="1"/>
      <c r="DM834" s="5"/>
      <c r="DN834" s="5"/>
      <c r="DO834" s="5"/>
      <c r="DP834" s="1"/>
      <c r="DQ834" s="5"/>
      <c r="DR834" s="1"/>
      <c r="DS834" s="5"/>
      <c r="DT834" s="5"/>
      <c r="DU834" s="5"/>
      <c r="DV834" s="1"/>
      <c r="DW834" s="5"/>
      <c r="DX834" s="1"/>
      <c r="DY834" s="5"/>
      <c r="DZ834" s="5"/>
      <c r="EA834" s="5"/>
      <c r="EB834" s="1"/>
      <c r="EC834" s="5"/>
      <c r="ED834" s="1"/>
      <c r="EE834" s="5"/>
      <c r="EF834" s="5"/>
      <c r="EG834" s="5"/>
      <c r="EH834" s="1"/>
      <c r="EI834" s="5"/>
      <c r="EJ834" s="1"/>
      <c r="EK834" s="5"/>
      <c r="EL834" s="5"/>
      <c r="EM834" s="5"/>
      <c r="EN834" s="1"/>
      <c r="EO834" s="5"/>
      <c r="EP834" s="1"/>
      <c r="EQ834" s="5"/>
      <c r="ER834" s="5"/>
      <c r="ES834" s="5"/>
      <c r="ET834" s="1"/>
      <c r="EU834" s="5"/>
      <c r="EV834" s="1"/>
      <c r="EW834" s="5"/>
      <c r="EX834" s="5"/>
      <c r="EY834" s="5"/>
      <c r="EZ834" s="1"/>
      <c r="FA834" s="5"/>
      <c r="FB834" s="1"/>
      <c r="FC834" s="5"/>
      <c r="FD834" s="4"/>
      <c r="FE834" s="4"/>
      <c r="FF834" s="1"/>
      <c r="FG834" s="4"/>
      <c r="FH834" s="1"/>
      <c r="FI834" s="4"/>
      <c r="FJ834" s="4"/>
      <c r="FK834" s="4"/>
      <c r="FL834" s="1"/>
      <c r="FM834" s="4"/>
      <c r="FN834" s="1"/>
      <c r="FO834" s="4"/>
      <c r="FP834" s="4"/>
      <c r="FQ834" s="4"/>
      <c r="FR834" s="1"/>
      <c r="FS834" s="4"/>
      <c r="FT834" s="1"/>
      <c r="FU834" s="4"/>
      <c r="FV834" s="4"/>
      <c r="FW834" s="4"/>
      <c r="FX834" s="1"/>
      <c r="FY834" s="4"/>
      <c r="FZ834" s="1"/>
      <c r="GA834" s="4"/>
      <c r="GB834" s="4"/>
      <c r="GC834" s="4"/>
      <c r="GD834" s="1"/>
      <c r="GE834" s="4"/>
      <c r="GF834" s="1"/>
      <c r="GG834" s="4"/>
      <c r="GH834" s="4"/>
      <c r="GI834" s="4"/>
      <c r="GJ834" s="1"/>
      <c r="GK834" s="4"/>
      <c r="GL834" s="1"/>
      <c r="GM834" s="4"/>
      <c r="GN834" s="4"/>
      <c r="GO834" s="4"/>
      <c r="GP834" s="1"/>
      <c r="GQ834" s="4"/>
      <c r="GR834" s="1"/>
      <c r="GS834" s="4"/>
      <c r="GT834" s="4"/>
      <c r="GU834" s="4"/>
      <c r="GV834" s="1"/>
      <c r="GW834" s="4"/>
      <c r="GX834" s="1"/>
      <c r="GY834" s="4"/>
    </row>
    <row r="835" spans="1:207" s="8" customFormat="1" x14ac:dyDescent="0.25">
      <c r="A835" s="4"/>
      <c r="B835" s="4"/>
      <c r="C835" s="4"/>
      <c r="D835" s="30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6"/>
      <c r="BM835" s="5"/>
      <c r="BN835" s="4"/>
      <c r="BO835" s="7"/>
      <c r="BP835" s="7"/>
      <c r="BQ835" s="4"/>
      <c r="BR835" s="5"/>
      <c r="BS835" s="5"/>
      <c r="BT835" s="1"/>
      <c r="BU835" s="5"/>
      <c r="BV835" s="1"/>
      <c r="BW835" s="5"/>
      <c r="BX835" s="5"/>
      <c r="BY835" s="5"/>
      <c r="BZ835" s="1"/>
      <c r="CA835" s="5"/>
      <c r="CB835" s="1"/>
      <c r="CC835" s="5"/>
      <c r="CD835" s="5"/>
      <c r="CE835" s="5"/>
      <c r="CF835" s="1"/>
      <c r="CG835" s="5"/>
      <c r="CH835" s="1"/>
      <c r="CI835" s="5"/>
      <c r="CJ835" s="5"/>
      <c r="CK835" s="5"/>
      <c r="CL835" s="1"/>
      <c r="CM835" s="5"/>
      <c r="CN835" s="1"/>
      <c r="CO835" s="5"/>
      <c r="CP835" s="5"/>
      <c r="CQ835" s="5"/>
      <c r="CR835" s="1"/>
      <c r="CS835" s="5"/>
      <c r="CT835" s="1"/>
      <c r="CU835" s="5"/>
      <c r="CV835" s="5"/>
      <c r="CW835" s="5"/>
      <c r="CX835" s="1"/>
      <c r="CY835" s="5"/>
      <c r="CZ835" s="1"/>
      <c r="DA835" s="5"/>
      <c r="DB835" s="5"/>
      <c r="DC835" s="5"/>
      <c r="DD835" s="1"/>
      <c r="DE835" s="5"/>
      <c r="DF835" s="1"/>
      <c r="DG835" s="5"/>
      <c r="DH835" s="5"/>
      <c r="DI835" s="5"/>
      <c r="DJ835" s="1"/>
      <c r="DK835" s="5"/>
      <c r="DL835" s="1"/>
      <c r="DM835" s="5"/>
      <c r="DN835" s="5"/>
      <c r="DO835" s="5"/>
      <c r="DP835" s="1"/>
      <c r="DQ835" s="5"/>
      <c r="DR835" s="1"/>
      <c r="DS835" s="5"/>
      <c r="DT835" s="5"/>
      <c r="DU835" s="5"/>
      <c r="DV835" s="1"/>
      <c r="DW835" s="5"/>
      <c r="DX835" s="1"/>
      <c r="DY835" s="5"/>
      <c r="DZ835" s="5"/>
      <c r="EA835" s="5"/>
      <c r="EB835" s="1"/>
      <c r="EC835" s="5"/>
      <c r="ED835" s="1"/>
      <c r="EE835" s="5"/>
      <c r="EF835" s="5"/>
      <c r="EG835" s="5"/>
      <c r="EH835" s="1"/>
      <c r="EI835" s="5"/>
      <c r="EJ835" s="1"/>
      <c r="EK835" s="5"/>
      <c r="EL835" s="5"/>
      <c r="EM835" s="5"/>
      <c r="EN835" s="1"/>
      <c r="EO835" s="5"/>
      <c r="EP835" s="1"/>
      <c r="EQ835" s="5"/>
      <c r="ER835" s="5"/>
      <c r="ES835" s="5"/>
      <c r="ET835" s="1"/>
      <c r="EU835" s="5"/>
      <c r="EV835" s="1"/>
      <c r="EW835" s="5"/>
      <c r="EX835" s="5"/>
      <c r="EY835" s="5"/>
      <c r="EZ835" s="1"/>
      <c r="FA835" s="5"/>
      <c r="FB835" s="1"/>
      <c r="FC835" s="5"/>
      <c r="FD835" s="4"/>
      <c r="FE835" s="4"/>
      <c r="FF835" s="1"/>
      <c r="FG835" s="4"/>
      <c r="FH835" s="1"/>
      <c r="FI835" s="4"/>
      <c r="FJ835" s="4"/>
      <c r="FK835" s="4"/>
      <c r="FL835" s="1"/>
      <c r="FM835" s="4"/>
      <c r="FN835" s="1"/>
      <c r="FO835" s="4"/>
      <c r="FP835" s="4"/>
      <c r="FQ835" s="4"/>
      <c r="FR835" s="1"/>
      <c r="FS835" s="4"/>
      <c r="FT835" s="1"/>
      <c r="FU835" s="4"/>
      <c r="FV835" s="4"/>
      <c r="FW835" s="4"/>
      <c r="FX835" s="1"/>
      <c r="FY835" s="4"/>
      <c r="FZ835" s="1"/>
      <c r="GA835" s="4"/>
      <c r="GB835" s="4"/>
      <c r="GC835" s="4"/>
      <c r="GD835" s="1"/>
      <c r="GE835" s="4"/>
      <c r="GF835" s="1"/>
      <c r="GG835" s="4"/>
      <c r="GH835" s="4"/>
      <c r="GI835" s="4"/>
      <c r="GJ835" s="1"/>
      <c r="GK835" s="4"/>
      <c r="GL835" s="1"/>
      <c r="GM835" s="4"/>
      <c r="GN835" s="4"/>
      <c r="GO835" s="4"/>
      <c r="GP835" s="1"/>
      <c r="GQ835" s="4"/>
      <c r="GR835" s="1"/>
      <c r="GS835" s="4"/>
      <c r="GT835" s="4"/>
      <c r="GU835" s="4"/>
      <c r="GV835" s="1"/>
      <c r="GW835" s="4"/>
      <c r="GX835" s="1"/>
      <c r="GY835" s="4"/>
    </row>
    <row r="836" spans="1:207" s="8" customFormat="1" x14ac:dyDescent="0.25">
      <c r="A836" s="4"/>
      <c r="B836" s="4"/>
      <c r="C836" s="4"/>
      <c r="D836" s="30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6"/>
      <c r="BM836" s="5"/>
      <c r="BN836" s="4"/>
      <c r="BO836" s="7"/>
      <c r="BP836" s="7"/>
      <c r="BQ836" s="4"/>
      <c r="BR836" s="5"/>
      <c r="BS836" s="5"/>
      <c r="BT836" s="1"/>
      <c r="BU836" s="5"/>
      <c r="BV836" s="1"/>
      <c r="BW836" s="5"/>
      <c r="BX836" s="5"/>
      <c r="BY836" s="5"/>
      <c r="BZ836" s="1"/>
      <c r="CA836" s="5"/>
      <c r="CB836" s="1"/>
      <c r="CC836" s="5"/>
      <c r="CD836" s="5"/>
      <c r="CE836" s="5"/>
      <c r="CF836" s="1"/>
      <c r="CG836" s="5"/>
      <c r="CH836" s="1"/>
      <c r="CI836" s="5"/>
      <c r="CJ836" s="5"/>
      <c r="CK836" s="5"/>
      <c r="CL836" s="1"/>
      <c r="CM836" s="5"/>
      <c r="CN836" s="1"/>
      <c r="CO836" s="5"/>
      <c r="CP836" s="5"/>
      <c r="CQ836" s="5"/>
      <c r="CR836" s="1"/>
      <c r="CS836" s="5"/>
      <c r="CT836" s="1"/>
      <c r="CU836" s="5"/>
      <c r="CV836" s="5"/>
      <c r="CW836" s="5"/>
      <c r="CX836" s="1"/>
      <c r="CY836" s="5"/>
      <c r="CZ836" s="1"/>
      <c r="DA836" s="5"/>
      <c r="DB836" s="5"/>
      <c r="DC836" s="5"/>
      <c r="DD836" s="1"/>
      <c r="DE836" s="5"/>
      <c r="DF836" s="1"/>
      <c r="DG836" s="5"/>
      <c r="DH836" s="5"/>
      <c r="DI836" s="5"/>
      <c r="DJ836" s="1"/>
      <c r="DK836" s="5"/>
      <c r="DL836" s="1"/>
      <c r="DM836" s="5"/>
      <c r="DN836" s="5"/>
      <c r="DO836" s="5"/>
      <c r="DP836" s="1"/>
      <c r="DQ836" s="5"/>
      <c r="DR836" s="1"/>
      <c r="DS836" s="5"/>
      <c r="DT836" s="5"/>
      <c r="DU836" s="5"/>
      <c r="DV836" s="1"/>
      <c r="DW836" s="5"/>
      <c r="DX836" s="1"/>
      <c r="DY836" s="5"/>
      <c r="DZ836" s="5"/>
      <c r="EA836" s="5"/>
      <c r="EB836" s="1"/>
      <c r="EC836" s="5"/>
      <c r="ED836" s="1"/>
      <c r="EE836" s="5"/>
      <c r="EF836" s="5"/>
      <c r="EG836" s="5"/>
      <c r="EH836" s="1"/>
      <c r="EI836" s="5"/>
      <c r="EJ836" s="1"/>
      <c r="EK836" s="5"/>
      <c r="EL836" s="5"/>
      <c r="EM836" s="5"/>
      <c r="EN836" s="1"/>
      <c r="EO836" s="5"/>
      <c r="EP836" s="1"/>
      <c r="EQ836" s="5"/>
      <c r="ER836" s="5"/>
      <c r="ES836" s="5"/>
      <c r="ET836" s="1"/>
      <c r="EU836" s="5"/>
      <c r="EV836" s="1"/>
      <c r="EW836" s="5"/>
      <c r="EX836" s="5"/>
      <c r="EY836" s="5"/>
      <c r="EZ836" s="1"/>
      <c r="FA836" s="5"/>
      <c r="FB836" s="1"/>
      <c r="FC836" s="5"/>
      <c r="FD836" s="4"/>
      <c r="FE836" s="4"/>
      <c r="FF836" s="1"/>
      <c r="FG836" s="4"/>
      <c r="FH836" s="1"/>
      <c r="FI836" s="4"/>
      <c r="FJ836" s="4"/>
      <c r="FK836" s="4"/>
      <c r="FL836" s="1"/>
      <c r="FM836" s="4"/>
      <c r="FN836" s="1"/>
      <c r="FO836" s="4"/>
      <c r="FP836" s="4"/>
      <c r="FQ836" s="4"/>
      <c r="FR836" s="1"/>
      <c r="FS836" s="4"/>
      <c r="FT836" s="1"/>
      <c r="FU836" s="4"/>
      <c r="FV836" s="4"/>
      <c r="FW836" s="4"/>
      <c r="FX836" s="1"/>
      <c r="FY836" s="4"/>
      <c r="FZ836" s="1"/>
      <c r="GA836" s="4"/>
      <c r="GB836" s="4"/>
      <c r="GC836" s="4"/>
      <c r="GD836" s="1"/>
      <c r="GE836" s="4"/>
      <c r="GF836" s="1"/>
      <c r="GG836" s="4"/>
      <c r="GH836" s="4"/>
      <c r="GI836" s="4"/>
      <c r="GJ836" s="1"/>
      <c r="GK836" s="4"/>
      <c r="GL836" s="1"/>
      <c r="GM836" s="4"/>
      <c r="GN836" s="4"/>
      <c r="GO836" s="4"/>
      <c r="GP836" s="1"/>
      <c r="GQ836" s="4"/>
      <c r="GR836" s="1"/>
      <c r="GS836" s="4"/>
      <c r="GT836" s="4"/>
      <c r="GU836" s="4"/>
      <c r="GV836" s="1"/>
      <c r="GW836" s="4"/>
      <c r="GX836" s="1"/>
      <c r="GY836" s="4"/>
    </row>
    <row r="837" spans="1:207" s="8" customFormat="1" x14ac:dyDescent="0.25">
      <c r="A837" s="4"/>
      <c r="B837" s="4"/>
      <c r="C837" s="4"/>
      <c r="D837" s="30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6"/>
      <c r="BM837" s="5"/>
      <c r="BN837" s="4"/>
      <c r="BO837" s="7"/>
      <c r="BP837" s="7"/>
      <c r="BQ837" s="4"/>
      <c r="BR837" s="5"/>
      <c r="BS837" s="5"/>
      <c r="BT837" s="1"/>
      <c r="BU837" s="5"/>
      <c r="BV837" s="1"/>
      <c r="BW837" s="5"/>
      <c r="BX837" s="5"/>
      <c r="BY837" s="5"/>
      <c r="BZ837" s="1"/>
      <c r="CA837" s="5"/>
      <c r="CB837" s="1"/>
      <c r="CC837" s="5"/>
      <c r="CD837" s="5"/>
      <c r="CE837" s="5"/>
      <c r="CF837" s="1"/>
      <c r="CG837" s="5"/>
      <c r="CH837" s="1"/>
      <c r="CI837" s="5"/>
      <c r="CJ837" s="5"/>
      <c r="CK837" s="5"/>
      <c r="CL837" s="1"/>
      <c r="CM837" s="5"/>
      <c r="CN837" s="1"/>
      <c r="CO837" s="5"/>
      <c r="CP837" s="5"/>
      <c r="CQ837" s="5"/>
      <c r="CR837" s="1"/>
      <c r="CS837" s="5"/>
      <c r="CT837" s="1"/>
      <c r="CU837" s="5"/>
      <c r="CV837" s="5"/>
      <c r="CW837" s="5"/>
      <c r="CX837" s="1"/>
      <c r="CY837" s="5"/>
      <c r="CZ837" s="1"/>
      <c r="DA837" s="5"/>
      <c r="DB837" s="5"/>
      <c r="DC837" s="5"/>
      <c r="DD837" s="1"/>
      <c r="DE837" s="5"/>
      <c r="DF837" s="1"/>
      <c r="DG837" s="5"/>
      <c r="DH837" s="5"/>
      <c r="DI837" s="5"/>
      <c r="DJ837" s="1"/>
      <c r="DK837" s="5"/>
      <c r="DL837" s="1"/>
      <c r="DM837" s="5"/>
      <c r="DN837" s="5"/>
      <c r="DO837" s="5"/>
      <c r="DP837" s="1"/>
      <c r="DQ837" s="5"/>
      <c r="DR837" s="1"/>
      <c r="DS837" s="5"/>
      <c r="DT837" s="5"/>
      <c r="DU837" s="5"/>
      <c r="DV837" s="1"/>
      <c r="DW837" s="5"/>
      <c r="DX837" s="1"/>
      <c r="DY837" s="5"/>
      <c r="DZ837" s="5"/>
      <c r="EA837" s="5"/>
      <c r="EB837" s="1"/>
      <c r="EC837" s="5"/>
      <c r="ED837" s="1"/>
      <c r="EE837" s="5"/>
      <c r="EF837" s="5"/>
      <c r="EG837" s="5"/>
      <c r="EH837" s="1"/>
      <c r="EI837" s="5"/>
      <c r="EJ837" s="1"/>
      <c r="EK837" s="5"/>
      <c r="EL837" s="5"/>
      <c r="EM837" s="5"/>
      <c r="EN837" s="1"/>
      <c r="EO837" s="5"/>
      <c r="EP837" s="1"/>
      <c r="EQ837" s="5"/>
      <c r="ER837" s="5"/>
      <c r="ES837" s="5"/>
      <c r="ET837" s="1"/>
      <c r="EU837" s="5"/>
      <c r="EV837" s="1"/>
      <c r="EW837" s="5"/>
      <c r="EX837" s="5"/>
      <c r="EY837" s="5"/>
      <c r="EZ837" s="1"/>
      <c r="FA837" s="5"/>
      <c r="FB837" s="1"/>
      <c r="FC837" s="5"/>
      <c r="FD837" s="4"/>
      <c r="FE837" s="4"/>
      <c r="FF837" s="1"/>
      <c r="FG837" s="4"/>
      <c r="FH837" s="1"/>
      <c r="FI837" s="4"/>
      <c r="FJ837" s="4"/>
      <c r="FK837" s="4"/>
      <c r="FL837" s="1"/>
      <c r="FM837" s="4"/>
      <c r="FN837" s="1"/>
      <c r="FO837" s="4"/>
      <c r="FP837" s="4"/>
      <c r="FQ837" s="4"/>
      <c r="FR837" s="1"/>
      <c r="FS837" s="4"/>
      <c r="FT837" s="1"/>
      <c r="FU837" s="4"/>
      <c r="FV837" s="4"/>
      <c r="FW837" s="4"/>
      <c r="FX837" s="1"/>
      <c r="FY837" s="4"/>
      <c r="FZ837" s="1"/>
      <c r="GA837" s="4"/>
      <c r="GB837" s="4"/>
      <c r="GC837" s="4"/>
      <c r="GD837" s="1"/>
      <c r="GE837" s="4"/>
      <c r="GF837" s="1"/>
      <c r="GG837" s="4"/>
      <c r="GH837" s="4"/>
      <c r="GI837" s="4"/>
      <c r="GJ837" s="1"/>
      <c r="GK837" s="4"/>
      <c r="GL837" s="1"/>
      <c r="GM837" s="4"/>
      <c r="GN837" s="4"/>
      <c r="GO837" s="4"/>
      <c r="GP837" s="1"/>
      <c r="GQ837" s="4"/>
      <c r="GR837" s="1"/>
      <c r="GS837" s="4"/>
      <c r="GT837" s="4"/>
      <c r="GU837" s="4"/>
      <c r="GV837" s="1"/>
      <c r="GW837" s="4"/>
      <c r="GX837" s="1"/>
      <c r="GY837" s="4"/>
    </row>
    <row r="838" spans="1:207" s="8" customFormat="1" x14ac:dyDescent="0.25">
      <c r="A838" s="4"/>
      <c r="B838" s="4"/>
      <c r="C838" s="4"/>
      <c r="D838" s="30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6"/>
      <c r="BM838" s="5"/>
      <c r="BN838" s="4"/>
      <c r="BO838" s="7"/>
      <c r="BP838" s="7"/>
      <c r="BQ838" s="4"/>
      <c r="BR838" s="5"/>
      <c r="BS838" s="5"/>
      <c r="BT838" s="1"/>
      <c r="BU838" s="5"/>
      <c r="BV838" s="1"/>
      <c r="BW838" s="5"/>
      <c r="BX838" s="5"/>
      <c r="BY838" s="5"/>
      <c r="BZ838" s="1"/>
      <c r="CA838" s="5"/>
      <c r="CB838" s="1"/>
      <c r="CC838" s="5"/>
      <c r="CD838" s="5"/>
      <c r="CE838" s="5"/>
      <c r="CF838" s="1"/>
      <c r="CG838" s="5"/>
      <c r="CH838" s="1"/>
      <c r="CI838" s="5"/>
      <c r="CJ838" s="5"/>
      <c r="CK838" s="5"/>
      <c r="CL838" s="1"/>
      <c r="CM838" s="5"/>
      <c r="CN838" s="1"/>
      <c r="CO838" s="5"/>
      <c r="CP838" s="5"/>
      <c r="CQ838" s="5"/>
      <c r="CR838" s="1"/>
      <c r="CS838" s="5"/>
      <c r="CT838" s="1"/>
      <c r="CU838" s="5"/>
      <c r="CV838" s="5"/>
      <c r="CW838" s="5"/>
      <c r="CX838" s="1"/>
      <c r="CY838" s="5"/>
      <c r="CZ838" s="1"/>
      <c r="DA838" s="5"/>
      <c r="DB838" s="5"/>
      <c r="DC838" s="5"/>
      <c r="DD838" s="1"/>
      <c r="DE838" s="5"/>
      <c r="DF838" s="1"/>
      <c r="DG838" s="5"/>
      <c r="DH838" s="5"/>
      <c r="DI838" s="5"/>
      <c r="DJ838" s="1"/>
      <c r="DK838" s="5"/>
      <c r="DL838" s="1"/>
      <c r="DM838" s="5"/>
      <c r="DN838" s="5"/>
      <c r="DO838" s="5"/>
      <c r="DP838" s="1"/>
      <c r="DQ838" s="5"/>
      <c r="DR838" s="1"/>
      <c r="DS838" s="5"/>
      <c r="DT838" s="5"/>
      <c r="DU838" s="5"/>
      <c r="DV838" s="1"/>
      <c r="DW838" s="5"/>
      <c r="DX838" s="1"/>
      <c r="DY838" s="5"/>
      <c r="DZ838" s="5"/>
      <c r="EA838" s="5"/>
      <c r="EB838" s="1"/>
      <c r="EC838" s="5"/>
      <c r="ED838" s="1"/>
      <c r="EE838" s="5"/>
      <c r="EF838" s="5"/>
      <c r="EG838" s="5"/>
      <c r="EH838" s="1"/>
      <c r="EI838" s="5"/>
      <c r="EJ838" s="1"/>
      <c r="EK838" s="5"/>
      <c r="EL838" s="5"/>
      <c r="EM838" s="5"/>
      <c r="EN838" s="1"/>
      <c r="EO838" s="5"/>
      <c r="EP838" s="1"/>
      <c r="EQ838" s="5"/>
      <c r="ER838" s="5"/>
      <c r="ES838" s="5"/>
      <c r="ET838" s="1"/>
      <c r="EU838" s="5"/>
      <c r="EV838" s="1"/>
      <c r="EW838" s="5"/>
      <c r="EX838" s="5"/>
      <c r="EY838" s="5"/>
      <c r="EZ838" s="1"/>
      <c r="FA838" s="5"/>
      <c r="FB838" s="1"/>
      <c r="FC838" s="5"/>
      <c r="FD838" s="4"/>
      <c r="FE838" s="4"/>
      <c r="FF838" s="1"/>
      <c r="FG838" s="4"/>
      <c r="FH838" s="1"/>
      <c r="FI838" s="4"/>
      <c r="FJ838" s="4"/>
      <c r="FK838" s="4"/>
      <c r="FL838" s="1"/>
      <c r="FM838" s="4"/>
      <c r="FN838" s="1"/>
      <c r="FO838" s="4"/>
      <c r="FP838" s="4"/>
      <c r="FQ838" s="4"/>
      <c r="FR838" s="1"/>
      <c r="FS838" s="4"/>
      <c r="FT838" s="1"/>
      <c r="FU838" s="4"/>
      <c r="FV838" s="4"/>
      <c r="FW838" s="4"/>
      <c r="FX838" s="1"/>
      <c r="FY838" s="4"/>
      <c r="FZ838" s="1"/>
      <c r="GA838" s="4"/>
      <c r="GB838" s="4"/>
      <c r="GC838" s="4"/>
      <c r="GD838" s="1"/>
      <c r="GE838" s="4"/>
      <c r="GF838" s="1"/>
      <c r="GG838" s="4"/>
      <c r="GH838" s="4"/>
      <c r="GI838" s="4"/>
      <c r="GJ838" s="1"/>
      <c r="GK838" s="4"/>
      <c r="GL838" s="1"/>
      <c r="GM838" s="4"/>
      <c r="GN838" s="4"/>
      <c r="GO838" s="4"/>
      <c r="GP838" s="1"/>
      <c r="GQ838" s="4"/>
      <c r="GR838" s="1"/>
      <c r="GS838" s="4"/>
      <c r="GT838" s="4"/>
      <c r="GU838" s="4"/>
      <c r="GV838" s="1"/>
      <c r="GW838" s="4"/>
      <c r="GX838" s="1"/>
      <c r="GY838" s="4"/>
    </row>
    <row r="839" spans="1:207" s="8" customFormat="1" x14ac:dyDescent="0.25">
      <c r="A839" s="4"/>
      <c r="B839" s="4"/>
      <c r="C839" s="4"/>
      <c r="D839" s="30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6"/>
      <c r="BM839" s="5"/>
      <c r="BN839" s="4"/>
      <c r="BO839" s="7"/>
      <c r="BP839" s="7"/>
      <c r="BQ839" s="4"/>
      <c r="BR839" s="5"/>
      <c r="BS839" s="5"/>
      <c r="BT839" s="1"/>
      <c r="BU839" s="5"/>
      <c r="BV839" s="1"/>
      <c r="BW839" s="5"/>
      <c r="BX839" s="5"/>
      <c r="BY839" s="5"/>
      <c r="BZ839" s="1"/>
      <c r="CA839" s="5"/>
      <c r="CB839" s="1"/>
      <c r="CC839" s="5"/>
      <c r="CD839" s="5"/>
      <c r="CE839" s="5"/>
      <c r="CF839" s="1"/>
      <c r="CG839" s="5"/>
      <c r="CH839" s="1"/>
      <c r="CI839" s="5"/>
      <c r="CJ839" s="5"/>
      <c r="CK839" s="5"/>
      <c r="CL839" s="1"/>
      <c r="CM839" s="5"/>
      <c r="CN839" s="1"/>
      <c r="CO839" s="5"/>
      <c r="CP839" s="5"/>
      <c r="CQ839" s="5"/>
      <c r="CR839" s="1"/>
      <c r="CS839" s="5"/>
      <c r="CT839" s="1"/>
      <c r="CU839" s="5"/>
      <c r="CV839" s="5"/>
      <c r="CW839" s="5"/>
      <c r="CX839" s="1"/>
      <c r="CY839" s="5"/>
      <c r="CZ839" s="1"/>
      <c r="DA839" s="5"/>
      <c r="DB839" s="5"/>
      <c r="DC839" s="5"/>
      <c r="DD839" s="1"/>
      <c r="DE839" s="5"/>
      <c r="DF839" s="1"/>
      <c r="DG839" s="5"/>
      <c r="DH839" s="5"/>
      <c r="DI839" s="5"/>
      <c r="DJ839" s="1"/>
      <c r="DK839" s="5"/>
      <c r="DL839" s="1"/>
      <c r="DM839" s="5"/>
      <c r="DN839" s="5"/>
      <c r="DO839" s="5"/>
      <c r="DP839" s="1"/>
      <c r="DQ839" s="5"/>
      <c r="DR839" s="1"/>
      <c r="DS839" s="5"/>
      <c r="DT839" s="5"/>
      <c r="DU839" s="5"/>
      <c r="DV839" s="1"/>
      <c r="DW839" s="5"/>
      <c r="DX839" s="1"/>
      <c r="DY839" s="5"/>
      <c r="DZ839" s="5"/>
      <c r="EA839" s="5"/>
      <c r="EB839" s="1"/>
      <c r="EC839" s="5"/>
      <c r="ED839" s="1"/>
      <c r="EE839" s="5"/>
      <c r="EF839" s="5"/>
      <c r="EG839" s="5"/>
      <c r="EH839" s="1"/>
      <c r="EI839" s="5"/>
      <c r="EJ839" s="1"/>
      <c r="EK839" s="5"/>
      <c r="EL839" s="5"/>
      <c r="EM839" s="5"/>
      <c r="EN839" s="1"/>
      <c r="EO839" s="5"/>
      <c r="EP839" s="1"/>
      <c r="EQ839" s="5"/>
      <c r="ER839" s="5"/>
      <c r="ES839" s="5"/>
      <c r="ET839" s="1"/>
      <c r="EU839" s="5"/>
      <c r="EV839" s="1"/>
      <c r="EW839" s="5"/>
      <c r="EX839" s="5"/>
      <c r="EY839" s="5"/>
      <c r="EZ839" s="1"/>
      <c r="FA839" s="5"/>
      <c r="FB839" s="1"/>
      <c r="FC839" s="5"/>
      <c r="FD839" s="4"/>
      <c r="FE839" s="4"/>
      <c r="FF839" s="1"/>
      <c r="FG839" s="4"/>
      <c r="FH839" s="1"/>
      <c r="FI839" s="4"/>
      <c r="FJ839" s="4"/>
      <c r="FK839" s="4"/>
      <c r="FL839" s="1"/>
      <c r="FM839" s="4"/>
      <c r="FN839" s="1"/>
      <c r="FO839" s="4"/>
      <c r="FP839" s="4"/>
      <c r="FQ839" s="4"/>
      <c r="FR839" s="1"/>
      <c r="FS839" s="4"/>
      <c r="FT839" s="1"/>
      <c r="FU839" s="4"/>
      <c r="FV839" s="4"/>
      <c r="FW839" s="4"/>
      <c r="FX839" s="1"/>
      <c r="FY839" s="4"/>
      <c r="FZ839" s="1"/>
      <c r="GA839" s="4"/>
      <c r="GB839" s="4"/>
      <c r="GC839" s="4"/>
      <c r="GD839" s="1"/>
      <c r="GE839" s="4"/>
      <c r="GF839" s="1"/>
      <c r="GG839" s="4"/>
      <c r="GH839" s="4"/>
      <c r="GI839" s="4"/>
      <c r="GJ839" s="1"/>
      <c r="GK839" s="4"/>
      <c r="GL839" s="1"/>
      <c r="GM839" s="4"/>
      <c r="GN839" s="4"/>
      <c r="GO839" s="4"/>
      <c r="GP839" s="1"/>
      <c r="GQ839" s="4"/>
      <c r="GR839" s="1"/>
      <c r="GS839" s="4"/>
      <c r="GT839" s="4"/>
      <c r="GU839" s="4"/>
      <c r="GV839" s="1"/>
      <c r="GW839" s="4"/>
      <c r="GX839" s="1"/>
      <c r="GY839" s="4"/>
    </row>
    <row r="840" spans="1:207" s="8" customFormat="1" x14ac:dyDescent="0.25">
      <c r="A840" s="4"/>
      <c r="B840" s="4"/>
      <c r="C840" s="4"/>
      <c r="D840" s="30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6"/>
      <c r="BM840" s="5"/>
      <c r="BN840" s="4"/>
      <c r="BO840" s="7"/>
      <c r="BP840" s="7"/>
      <c r="BQ840" s="4"/>
      <c r="BR840" s="5"/>
      <c r="BS840" s="5"/>
      <c r="BT840" s="1"/>
      <c r="BU840" s="5"/>
      <c r="BV840" s="1"/>
      <c r="BW840" s="5"/>
      <c r="BX840" s="5"/>
      <c r="BY840" s="5"/>
      <c r="BZ840" s="1"/>
      <c r="CA840" s="5"/>
      <c r="CB840" s="1"/>
      <c r="CC840" s="5"/>
      <c r="CD840" s="5"/>
      <c r="CE840" s="5"/>
      <c r="CF840" s="1"/>
      <c r="CG840" s="5"/>
      <c r="CH840" s="1"/>
      <c r="CI840" s="5"/>
      <c r="CJ840" s="5"/>
      <c r="CK840" s="5"/>
      <c r="CL840" s="1"/>
      <c r="CM840" s="5"/>
      <c r="CN840" s="1"/>
      <c r="CO840" s="5"/>
      <c r="CP840" s="5"/>
      <c r="CQ840" s="5"/>
      <c r="CR840" s="1"/>
      <c r="CS840" s="5"/>
      <c r="CT840" s="1"/>
      <c r="CU840" s="5"/>
      <c r="CV840" s="5"/>
      <c r="CW840" s="5"/>
      <c r="CX840" s="1"/>
      <c r="CY840" s="5"/>
      <c r="CZ840" s="1"/>
      <c r="DA840" s="5"/>
      <c r="DB840" s="5"/>
      <c r="DC840" s="5"/>
      <c r="DD840" s="1"/>
      <c r="DE840" s="5"/>
      <c r="DF840" s="1"/>
      <c r="DG840" s="5"/>
      <c r="DH840" s="5"/>
      <c r="DI840" s="5"/>
      <c r="DJ840" s="1"/>
      <c r="DK840" s="5"/>
      <c r="DL840" s="1"/>
      <c r="DM840" s="5"/>
      <c r="DN840" s="5"/>
      <c r="DO840" s="5"/>
      <c r="DP840" s="1"/>
      <c r="DQ840" s="5"/>
      <c r="DR840" s="1"/>
      <c r="DS840" s="5"/>
      <c r="DT840" s="5"/>
      <c r="DU840" s="5"/>
      <c r="DV840" s="1"/>
      <c r="DW840" s="5"/>
      <c r="DX840" s="1"/>
      <c r="DY840" s="5"/>
      <c r="DZ840" s="5"/>
      <c r="EA840" s="5"/>
      <c r="EB840" s="1"/>
      <c r="EC840" s="5"/>
      <c r="ED840" s="1"/>
      <c r="EE840" s="5"/>
      <c r="EF840" s="5"/>
      <c r="EG840" s="5"/>
      <c r="EH840" s="1"/>
      <c r="EI840" s="5"/>
      <c r="EJ840" s="1"/>
      <c r="EK840" s="5"/>
      <c r="EL840" s="5"/>
      <c r="EM840" s="5"/>
      <c r="EN840" s="1"/>
      <c r="EO840" s="5"/>
      <c r="EP840" s="1"/>
      <c r="EQ840" s="5"/>
      <c r="ER840" s="5"/>
      <c r="ES840" s="5"/>
      <c r="ET840" s="1"/>
      <c r="EU840" s="5"/>
      <c r="EV840" s="1"/>
      <c r="EW840" s="5"/>
      <c r="EX840" s="5"/>
      <c r="EY840" s="5"/>
      <c r="EZ840" s="1"/>
      <c r="FA840" s="5"/>
      <c r="FB840" s="1"/>
      <c r="FC840" s="5"/>
      <c r="FD840" s="4"/>
      <c r="FE840" s="4"/>
      <c r="FF840" s="1"/>
      <c r="FG840" s="4"/>
      <c r="FH840" s="1"/>
      <c r="FI840" s="4"/>
      <c r="FJ840" s="4"/>
      <c r="FK840" s="4"/>
      <c r="FL840" s="1"/>
      <c r="FM840" s="4"/>
      <c r="FN840" s="1"/>
      <c r="FO840" s="4"/>
      <c r="FP840" s="4"/>
      <c r="FQ840" s="4"/>
      <c r="FR840" s="1"/>
      <c r="FS840" s="4"/>
      <c r="FT840" s="1"/>
      <c r="FU840" s="4"/>
      <c r="FV840" s="4"/>
      <c r="FW840" s="4"/>
      <c r="FX840" s="1"/>
      <c r="FY840" s="4"/>
      <c r="FZ840" s="1"/>
      <c r="GA840" s="4"/>
      <c r="GB840" s="4"/>
      <c r="GC840" s="4"/>
      <c r="GD840" s="1"/>
      <c r="GE840" s="4"/>
      <c r="GF840" s="1"/>
      <c r="GG840" s="4"/>
      <c r="GH840" s="4"/>
      <c r="GI840" s="4"/>
      <c r="GJ840" s="1"/>
      <c r="GK840" s="4"/>
      <c r="GL840" s="1"/>
      <c r="GM840" s="4"/>
      <c r="GN840" s="4"/>
      <c r="GO840" s="4"/>
      <c r="GP840" s="1"/>
      <c r="GQ840" s="4"/>
      <c r="GR840" s="1"/>
      <c r="GS840" s="4"/>
      <c r="GT840" s="4"/>
      <c r="GU840" s="4"/>
      <c r="GV840" s="1"/>
      <c r="GW840" s="4"/>
      <c r="GX840" s="1"/>
      <c r="GY840" s="4"/>
    </row>
    <row r="841" spans="1:207" s="8" customFormat="1" x14ac:dyDescent="0.25">
      <c r="A841" s="4"/>
      <c r="B841" s="4"/>
      <c r="C841" s="4"/>
      <c r="D841" s="30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6"/>
      <c r="BM841" s="5"/>
      <c r="BN841" s="4"/>
      <c r="BO841" s="7"/>
      <c r="BP841" s="7"/>
      <c r="BQ841" s="4"/>
      <c r="BR841" s="5"/>
      <c r="BS841" s="5"/>
      <c r="BT841" s="1"/>
      <c r="BU841" s="5"/>
      <c r="BV841" s="1"/>
      <c r="BW841" s="5"/>
      <c r="BX841" s="5"/>
      <c r="BY841" s="5"/>
      <c r="BZ841" s="1"/>
      <c r="CA841" s="5"/>
      <c r="CB841" s="1"/>
      <c r="CC841" s="5"/>
      <c r="CD841" s="5"/>
      <c r="CE841" s="5"/>
      <c r="CF841" s="1"/>
      <c r="CG841" s="5"/>
      <c r="CH841" s="1"/>
      <c r="CI841" s="5"/>
      <c r="CJ841" s="5"/>
      <c r="CK841" s="5"/>
      <c r="CL841" s="1"/>
      <c r="CM841" s="5"/>
      <c r="CN841" s="1"/>
      <c r="CO841" s="5"/>
      <c r="CP841" s="5"/>
      <c r="CQ841" s="5"/>
      <c r="CR841" s="1"/>
      <c r="CS841" s="5"/>
      <c r="CT841" s="1"/>
      <c r="CU841" s="5"/>
      <c r="CV841" s="5"/>
      <c r="CW841" s="5"/>
      <c r="CX841" s="1"/>
      <c r="CY841" s="5"/>
      <c r="CZ841" s="1"/>
      <c r="DA841" s="5"/>
      <c r="DB841" s="5"/>
      <c r="DC841" s="5"/>
      <c r="DD841" s="1"/>
      <c r="DE841" s="5"/>
      <c r="DF841" s="1"/>
      <c r="DG841" s="5"/>
      <c r="DH841" s="5"/>
      <c r="DI841" s="5"/>
      <c r="DJ841" s="1"/>
      <c r="DK841" s="5"/>
      <c r="DL841" s="1"/>
      <c r="DM841" s="5"/>
      <c r="DN841" s="5"/>
      <c r="DO841" s="5"/>
      <c r="DP841" s="1"/>
      <c r="DQ841" s="5"/>
      <c r="DR841" s="1"/>
      <c r="DS841" s="5"/>
      <c r="DT841" s="5"/>
      <c r="DU841" s="5"/>
      <c r="DV841" s="1"/>
      <c r="DW841" s="5"/>
      <c r="DX841" s="1"/>
      <c r="DY841" s="5"/>
      <c r="DZ841" s="5"/>
      <c r="EA841" s="5"/>
      <c r="EB841" s="1"/>
      <c r="EC841" s="5"/>
      <c r="ED841" s="1"/>
      <c r="EE841" s="5"/>
      <c r="EF841" s="5"/>
      <c r="EG841" s="5"/>
      <c r="EH841" s="1"/>
      <c r="EI841" s="5"/>
      <c r="EJ841" s="1"/>
      <c r="EK841" s="5"/>
      <c r="EL841" s="5"/>
      <c r="EM841" s="5"/>
      <c r="EN841" s="1"/>
      <c r="EO841" s="5"/>
      <c r="EP841" s="1"/>
      <c r="EQ841" s="5"/>
      <c r="ER841" s="5"/>
      <c r="ES841" s="5"/>
      <c r="ET841" s="1"/>
      <c r="EU841" s="5"/>
      <c r="EV841" s="1"/>
      <c r="EW841" s="5"/>
      <c r="EX841" s="5"/>
      <c r="EY841" s="5"/>
      <c r="EZ841" s="1"/>
      <c r="FA841" s="5"/>
      <c r="FB841" s="1"/>
      <c r="FC841" s="5"/>
      <c r="FD841" s="4"/>
      <c r="FE841" s="4"/>
      <c r="FF841" s="1"/>
      <c r="FG841" s="4"/>
      <c r="FH841" s="1"/>
      <c r="FI841" s="4"/>
      <c r="FJ841" s="4"/>
      <c r="FK841" s="4"/>
      <c r="FL841" s="1"/>
      <c r="FM841" s="4"/>
      <c r="FN841" s="1"/>
      <c r="FO841" s="4"/>
      <c r="FP841" s="4"/>
      <c r="FQ841" s="4"/>
      <c r="FR841" s="1"/>
      <c r="FS841" s="4"/>
      <c r="FT841" s="1"/>
      <c r="FU841" s="4"/>
      <c r="FV841" s="4"/>
      <c r="FW841" s="4"/>
      <c r="FX841" s="1"/>
      <c r="FY841" s="4"/>
      <c r="FZ841" s="1"/>
      <c r="GA841" s="4"/>
      <c r="GB841" s="4"/>
      <c r="GC841" s="4"/>
      <c r="GD841" s="1"/>
      <c r="GE841" s="4"/>
      <c r="GF841" s="1"/>
      <c r="GG841" s="4"/>
      <c r="GH841" s="4"/>
      <c r="GI841" s="4"/>
      <c r="GJ841" s="1"/>
      <c r="GK841" s="4"/>
      <c r="GL841" s="1"/>
      <c r="GM841" s="4"/>
      <c r="GN841" s="4"/>
      <c r="GO841" s="4"/>
      <c r="GP841" s="1"/>
      <c r="GQ841" s="4"/>
      <c r="GR841" s="1"/>
      <c r="GS841" s="4"/>
      <c r="GT841" s="4"/>
      <c r="GU841" s="4"/>
      <c r="GV841" s="1"/>
      <c r="GW841" s="4"/>
      <c r="GX841" s="1"/>
      <c r="GY841" s="4"/>
    </row>
    <row r="842" spans="1:207" s="8" customFormat="1" x14ac:dyDescent="0.25">
      <c r="A842" s="4"/>
      <c r="B842" s="4"/>
      <c r="C842" s="4"/>
      <c r="D842" s="30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6"/>
      <c r="BM842" s="5"/>
      <c r="BN842" s="4"/>
      <c r="BO842" s="7"/>
      <c r="BP842" s="7"/>
      <c r="BQ842" s="4"/>
      <c r="BR842" s="5"/>
      <c r="BS842" s="5"/>
      <c r="BT842" s="1"/>
      <c r="BU842" s="5"/>
      <c r="BV842" s="1"/>
      <c r="BW842" s="5"/>
      <c r="BX842" s="5"/>
      <c r="BY842" s="5"/>
      <c r="BZ842" s="1"/>
      <c r="CA842" s="5"/>
      <c r="CB842" s="1"/>
      <c r="CC842" s="5"/>
      <c r="CD842" s="5"/>
      <c r="CE842" s="5"/>
      <c r="CF842" s="1"/>
      <c r="CG842" s="5"/>
      <c r="CH842" s="1"/>
      <c r="CI842" s="5"/>
      <c r="CJ842" s="5"/>
      <c r="CK842" s="5"/>
      <c r="CL842" s="1"/>
      <c r="CM842" s="5"/>
      <c r="CN842" s="1"/>
      <c r="CO842" s="5"/>
      <c r="CP842" s="5"/>
      <c r="CQ842" s="5"/>
      <c r="CR842" s="1"/>
      <c r="CS842" s="5"/>
      <c r="CT842" s="1"/>
      <c r="CU842" s="5"/>
      <c r="CV842" s="5"/>
      <c r="CW842" s="5"/>
      <c r="CX842" s="1"/>
      <c r="CY842" s="5"/>
      <c r="CZ842" s="1"/>
      <c r="DA842" s="5"/>
      <c r="DB842" s="5"/>
      <c r="DC842" s="5"/>
      <c r="DD842" s="1"/>
      <c r="DE842" s="5"/>
      <c r="DF842" s="1"/>
      <c r="DG842" s="5"/>
      <c r="DH842" s="5"/>
      <c r="DI842" s="5"/>
      <c r="DJ842" s="1"/>
      <c r="DK842" s="5"/>
      <c r="DL842" s="1"/>
      <c r="DM842" s="5"/>
      <c r="DN842" s="5"/>
      <c r="DO842" s="5"/>
      <c r="DP842" s="1"/>
      <c r="DQ842" s="5"/>
      <c r="DR842" s="1"/>
      <c r="DS842" s="5"/>
      <c r="DT842" s="5"/>
      <c r="DU842" s="5"/>
      <c r="DV842" s="1"/>
      <c r="DW842" s="5"/>
      <c r="DX842" s="1"/>
      <c r="DY842" s="5"/>
      <c r="DZ842" s="5"/>
      <c r="EA842" s="5"/>
      <c r="EB842" s="1"/>
      <c r="EC842" s="5"/>
      <c r="ED842" s="1"/>
      <c r="EE842" s="5"/>
      <c r="EF842" s="5"/>
      <c r="EG842" s="5"/>
      <c r="EH842" s="1"/>
      <c r="EI842" s="5"/>
      <c r="EJ842" s="1"/>
      <c r="EK842" s="5"/>
      <c r="EL842" s="5"/>
      <c r="EM842" s="5"/>
      <c r="EN842" s="1"/>
      <c r="EO842" s="5"/>
      <c r="EP842" s="1"/>
      <c r="EQ842" s="5"/>
      <c r="ER842" s="5"/>
      <c r="ES842" s="5"/>
      <c r="ET842" s="1"/>
      <c r="EU842" s="5"/>
      <c r="EV842" s="1"/>
      <c r="EW842" s="5"/>
      <c r="EX842" s="5"/>
      <c r="EY842" s="5"/>
      <c r="EZ842" s="1"/>
      <c r="FA842" s="5"/>
      <c r="FB842" s="1"/>
      <c r="FC842" s="5"/>
      <c r="FD842" s="4"/>
      <c r="FE842" s="4"/>
      <c r="FF842" s="1"/>
      <c r="FG842" s="4"/>
      <c r="FH842" s="1"/>
      <c r="FI842" s="4"/>
      <c r="FJ842" s="4"/>
      <c r="FK842" s="4"/>
      <c r="FL842" s="1"/>
      <c r="FM842" s="4"/>
      <c r="FN842" s="1"/>
      <c r="FO842" s="4"/>
      <c r="FP842" s="4"/>
      <c r="FQ842" s="4"/>
      <c r="FR842" s="1"/>
      <c r="FS842" s="4"/>
      <c r="FT842" s="1"/>
      <c r="FU842" s="4"/>
      <c r="FV842" s="4"/>
      <c r="FW842" s="4"/>
      <c r="FX842" s="1"/>
      <c r="FY842" s="4"/>
      <c r="FZ842" s="1"/>
      <c r="GA842" s="4"/>
      <c r="GB842" s="4"/>
      <c r="GC842" s="4"/>
      <c r="GD842" s="1"/>
      <c r="GE842" s="4"/>
      <c r="GF842" s="1"/>
      <c r="GG842" s="4"/>
      <c r="GH842" s="4"/>
      <c r="GI842" s="4"/>
      <c r="GJ842" s="1"/>
      <c r="GK842" s="4"/>
      <c r="GL842" s="1"/>
      <c r="GM842" s="4"/>
      <c r="GN842" s="4"/>
      <c r="GO842" s="4"/>
      <c r="GP842" s="1"/>
      <c r="GQ842" s="4"/>
      <c r="GR842" s="1"/>
      <c r="GS842" s="4"/>
      <c r="GT842" s="4"/>
      <c r="GU842" s="4"/>
      <c r="GV842" s="1"/>
      <c r="GW842" s="4"/>
      <c r="GX842" s="1"/>
      <c r="GY842" s="4"/>
    </row>
    <row r="843" spans="1:207" s="8" customFormat="1" x14ac:dyDescent="0.25">
      <c r="A843" s="4"/>
      <c r="B843" s="4"/>
      <c r="C843" s="4"/>
      <c r="D843" s="30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6"/>
      <c r="BM843" s="5"/>
      <c r="BN843" s="4"/>
      <c r="BO843" s="7"/>
      <c r="BP843" s="7"/>
      <c r="BQ843" s="4"/>
      <c r="BR843" s="5"/>
      <c r="BS843" s="5"/>
      <c r="BT843" s="1"/>
      <c r="BU843" s="5"/>
      <c r="BV843" s="1"/>
      <c r="BW843" s="5"/>
      <c r="BX843" s="5"/>
      <c r="BY843" s="5"/>
      <c r="BZ843" s="1"/>
      <c r="CA843" s="5"/>
      <c r="CB843" s="1"/>
      <c r="CC843" s="5"/>
      <c r="CD843" s="5"/>
      <c r="CE843" s="5"/>
      <c r="CF843" s="1"/>
      <c r="CG843" s="5"/>
      <c r="CH843" s="1"/>
      <c r="CI843" s="5"/>
      <c r="CJ843" s="5"/>
      <c r="CK843" s="5"/>
      <c r="CL843" s="1"/>
      <c r="CM843" s="5"/>
      <c r="CN843" s="1"/>
      <c r="CO843" s="5"/>
      <c r="CP843" s="5"/>
      <c r="CQ843" s="5"/>
      <c r="CR843" s="1"/>
      <c r="CS843" s="5"/>
      <c r="CT843" s="1"/>
      <c r="CU843" s="5"/>
      <c r="CV843" s="5"/>
      <c r="CW843" s="5"/>
      <c r="CX843" s="1"/>
      <c r="CY843" s="5"/>
      <c r="CZ843" s="1"/>
      <c r="DA843" s="5"/>
      <c r="DB843" s="5"/>
      <c r="DC843" s="5"/>
      <c r="DD843" s="1"/>
      <c r="DE843" s="5"/>
      <c r="DF843" s="1"/>
      <c r="DG843" s="5"/>
      <c r="DH843" s="5"/>
      <c r="DI843" s="5"/>
      <c r="DJ843" s="1"/>
      <c r="DK843" s="5"/>
      <c r="DL843" s="1"/>
      <c r="DM843" s="5"/>
      <c r="DN843" s="5"/>
      <c r="DO843" s="5"/>
      <c r="DP843" s="1"/>
      <c r="DQ843" s="5"/>
      <c r="DR843" s="1"/>
      <c r="DS843" s="5"/>
      <c r="DT843" s="5"/>
      <c r="DU843" s="5"/>
      <c r="DV843" s="1"/>
      <c r="DW843" s="5"/>
      <c r="DX843" s="1"/>
      <c r="DY843" s="5"/>
      <c r="DZ843" s="5"/>
      <c r="EA843" s="5"/>
      <c r="EB843" s="1"/>
      <c r="EC843" s="5"/>
      <c r="ED843" s="1"/>
      <c r="EE843" s="5"/>
      <c r="EF843" s="5"/>
      <c r="EG843" s="5"/>
      <c r="EH843" s="1"/>
      <c r="EI843" s="5"/>
      <c r="EJ843" s="1"/>
      <c r="EK843" s="5"/>
      <c r="EL843" s="5"/>
      <c r="EM843" s="5"/>
      <c r="EN843" s="1"/>
      <c r="EO843" s="5"/>
      <c r="EP843" s="1"/>
      <c r="EQ843" s="5"/>
      <c r="ER843" s="5"/>
      <c r="ES843" s="5"/>
      <c r="ET843" s="1"/>
      <c r="EU843" s="5"/>
      <c r="EV843" s="1"/>
      <c r="EW843" s="5"/>
      <c r="EX843" s="5"/>
      <c r="EY843" s="5"/>
      <c r="EZ843" s="1"/>
      <c r="FA843" s="5"/>
      <c r="FB843" s="1"/>
      <c r="FC843" s="5"/>
      <c r="FD843" s="4"/>
      <c r="FE843" s="4"/>
      <c r="FF843" s="1"/>
      <c r="FG843" s="4"/>
      <c r="FH843" s="1"/>
      <c r="FI843" s="4"/>
      <c r="FJ843" s="4"/>
      <c r="FK843" s="4"/>
      <c r="FL843" s="1"/>
      <c r="FM843" s="4"/>
      <c r="FN843" s="1"/>
      <c r="FO843" s="4"/>
      <c r="FP843" s="4"/>
      <c r="FQ843" s="4"/>
      <c r="FR843" s="1"/>
      <c r="FS843" s="4"/>
      <c r="FT843" s="1"/>
      <c r="FU843" s="4"/>
      <c r="FV843" s="4"/>
      <c r="FW843" s="4"/>
      <c r="FX843" s="1"/>
      <c r="FY843" s="4"/>
      <c r="FZ843" s="1"/>
      <c r="GA843" s="4"/>
      <c r="GB843" s="4"/>
      <c r="GC843" s="4"/>
      <c r="GD843" s="1"/>
      <c r="GE843" s="4"/>
      <c r="GF843" s="1"/>
      <c r="GG843" s="4"/>
      <c r="GH843" s="4"/>
      <c r="GI843" s="4"/>
      <c r="GJ843" s="1"/>
      <c r="GK843" s="4"/>
      <c r="GL843" s="1"/>
      <c r="GM843" s="4"/>
      <c r="GN843" s="4"/>
      <c r="GO843" s="4"/>
      <c r="GP843" s="1"/>
      <c r="GQ843" s="4"/>
      <c r="GR843" s="1"/>
      <c r="GS843" s="4"/>
      <c r="GT843" s="4"/>
      <c r="GU843" s="4"/>
      <c r="GV843" s="1"/>
      <c r="GW843" s="4"/>
      <c r="GX843" s="1"/>
      <c r="GY843" s="4"/>
    </row>
    <row r="844" spans="1:207" s="8" customFormat="1" x14ac:dyDescent="0.25">
      <c r="A844" s="4"/>
      <c r="B844" s="4"/>
      <c r="C844" s="4"/>
      <c r="D844" s="30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6"/>
      <c r="BM844" s="5"/>
      <c r="BN844" s="4"/>
      <c r="BO844" s="7"/>
      <c r="BP844" s="7"/>
      <c r="BQ844" s="4"/>
      <c r="BR844" s="5"/>
      <c r="BS844" s="5"/>
      <c r="BT844" s="1"/>
      <c r="BU844" s="5"/>
      <c r="BV844" s="1"/>
      <c r="BW844" s="5"/>
      <c r="BX844" s="5"/>
      <c r="BY844" s="5"/>
      <c r="BZ844" s="1"/>
      <c r="CA844" s="5"/>
      <c r="CB844" s="1"/>
      <c r="CC844" s="5"/>
      <c r="CD844" s="5"/>
      <c r="CE844" s="5"/>
      <c r="CF844" s="1"/>
      <c r="CG844" s="5"/>
      <c r="CH844" s="1"/>
      <c r="CI844" s="5"/>
      <c r="CJ844" s="5"/>
      <c r="CK844" s="5"/>
      <c r="CL844" s="1"/>
      <c r="CM844" s="5"/>
      <c r="CN844" s="1"/>
      <c r="CO844" s="5"/>
      <c r="CP844" s="5"/>
      <c r="CQ844" s="5"/>
      <c r="CR844" s="1"/>
      <c r="CS844" s="5"/>
      <c r="CT844" s="1"/>
      <c r="CU844" s="5"/>
      <c r="CV844" s="5"/>
      <c r="CW844" s="5"/>
      <c r="CX844" s="1"/>
      <c r="CY844" s="5"/>
      <c r="CZ844" s="1"/>
      <c r="DA844" s="5"/>
      <c r="DB844" s="5"/>
      <c r="DC844" s="5"/>
      <c r="DD844" s="1"/>
      <c r="DE844" s="5"/>
      <c r="DF844" s="1"/>
      <c r="DG844" s="5"/>
      <c r="DH844" s="5"/>
      <c r="DI844" s="5"/>
      <c r="DJ844" s="1"/>
      <c r="DK844" s="5"/>
      <c r="DL844" s="1"/>
      <c r="DM844" s="5"/>
      <c r="DN844" s="5"/>
      <c r="DO844" s="5"/>
      <c r="DP844" s="1"/>
      <c r="DQ844" s="5"/>
      <c r="DR844" s="1"/>
      <c r="DS844" s="5"/>
      <c r="DT844" s="5"/>
      <c r="DU844" s="5"/>
      <c r="DV844" s="1"/>
      <c r="DW844" s="5"/>
      <c r="DX844" s="1"/>
      <c r="DY844" s="5"/>
      <c r="DZ844" s="5"/>
      <c r="EA844" s="5"/>
      <c r="EB844" s="1"/>
      <c r="EC844" s="5"/>
      <c r="ED844" s="1"/>
      <c r="EE844" s="5"/>
      <c r="EF844" s="5"/>
      <c r="EG844" s="5"/>
      <c r="EH844" s="1"/>
      <c r="EI844" s="5"/>
      <c r="EJ844" s="1"/>
      <c r="EK844" s="5"/>
      <c r="EL844" s="5"/>
      <c r="EM844" s="5"/>
      <c r="EN844" s="1"/>
      <c r="EO844" s="5"/>
      <c r="EP844" s="1"/>
      <c r="EQ844" s="5"/>
      <c r="ER844" s="5"/>
      <c r="ES844" s="5"/>
      <c r="ET844" s="1"/>
      <c r="EU844" s="5"/>
      <c r="EV844" s="1"/>
      <c r="EW844" s="5"/>
      <c r="EX844" s="5"/>
      <c r="EY844" s="5"/>
      <c r="EZ844" s="1"/>
      <c r="FA844" s="5"/>
      <c r="FB844" s="1"/>
      <c r="FC844" s="5"/>
      <c r="FD844" s="4"/>
      <c r="FE844" s="4"/>
      <c r="FF844" s="1"/>
      <c r="FG844" s="4"/>
      <c r="FH844" s="1"/>
      <c r="FI844" s="4"/>
      <c r="FJ844" s="4"/>
      <c r="FK844" s="4"/>
      <c r="FL844" s="1"/>
      <c r="FM844" s="4"/>
      <c r="FN844" s="1"/>
      <c r="FO844" s="4"/>
      <c r="FP844" s="4"/>
      <c r="FQ844" s="4"/>
      <c r="FR844" s="1"/>
      <c r="FS844" s="4"/>
      <c r="FT844" s="1"/>
      <c r="FU844" s="4"/>
      <c r="FV844" s="4"/>
      <c r="FW844" s="4"/>
      <c r="FX844" s="1"/>
      <c r="FY844" s="4"/>
      <c r="FZ844" s="1"/>
      <c r="GA844" s="4"/>
      <c r="GB844" s="4"/>
      <c r="GC844" s="4"/>
      <c r="GD844" s="1"/>
      <c r="GE844" s="4"/>
      <c r="GF844" s="1"/>
      <c r="GG844" s="4"/>
      <c r="GH844" s="4"/>
      <c r="GI844" s="4"/>
      <c r="GJ844" s="1"/>
      <c r="GK844" s="4"/>
      <c r="GL844" s="1"/>
      <c r="GM844" s="4"/>
      <c r="GN844" s="4"/>
      <c r="GO844" s="4"/>
      <c r="GP844" s="1"/>
      <c r="GQ844" s="4"/>
      <c r="GR844" s="1"/>
      <c r="GS844" s="4"/>
      <c r="GT844" s="4"/>
      <c r="GU844" s="4"/>
      <c r="GV844" s="1"/>
      <c r="GW844" s="4"/>
      <c r="GX844" s="1"/>
      <c r="GY844" s="4"/>
    </row>
    <row r="845" spans="1:207" s="8" customFormat="1" x14ac:dyDescent="0.25">
      <c r="A845" s="4"/>
      <c r="B845" s="4"/>
      <c r="C845" s="4"/>
      <c r="D845" s="30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6"/>
      <c r="BM845" s="5"/>
      <c r="BN845" s="4"/>
      <c r="BO845" s="7"/>
      <c r="BP845" s="7"/>
      <c r="BQ845" s="4"/>
      <c r="BR845" s="5"/>
      <c r="BS845" s="5"/>
      <c r="BT845" s="1"/>
      <c r="BU845" s="5"/>
      <c r="BV845" s="1"/>
      <c r="BW845" s="5"/>
      <c r="BX845" s="5"/>
      <c r="BY845" s="5"/>
      <c r="BZ845" s="1"/>
      <c r="CA845" s="5"/>
      <c r="CB845" s="1"/>
      <c r="CC845" s="5"/>
      <c r="CD845" s="5"/>
      <c r="CE845" s="5"/>
      <c r="CF845" s="1"/>
      <c r="CG845" s="5"/>
      <c r="CH845" s="1"/>
      <c r="CI845" s="5"/>
      <c r="CJ845" s="5"/>
      <c r="CK845" s="5"/>
      <c r="CL845" s="1"/>
      <c r="CM845" s="5"/>
      <c r="CN845" s="1"/>
      <c r="CO845" s="5"/>
      <c r="CP845" s="5"/>
      <c r="CQ845" s="5"/>
      <c r="CR845" s="1"/>
      <c r="CS845" s="5"/>
      <c r="CT845" s="1"/>
      <c r="CU845" s="5"/>
      <c r="CV845" s="5"/>
      <c r="CW845" s="5"/>
      <c r="CX845" s="1"/>
      <c r="CY845" s="5"/>
      <c r="CZ845" s="1"/>
      <c r="DA845" s="5"/>
      <c r="DB845" s="5"/>
      <c r="DC845" s="5"/>
      <c r="DD845" s="1"/>
      <c r="DE845" s="5"/>
      <c r="DF845" s="1"/>
      <c r="DG845" s="5"/>
      <c r="DH845" s="5"/>
      <c r="DI845" s="5"/>
      <c r="DJ845" s="1"/>
      <c r="DK845" s="5"/>
      <c r="DL845" s="1"/>
      <c r="DM845" s="5"/>
      <c r="DN845" s="5"/>
      <c r="DO845" s="5"/>
      <c r="DP845" s="1"/>
      <c r="DQ845" s="5"/>
      <c r="DR845" s="1"/>
      <c r="DS845" s="5"/>
      <c r="DT845" s="5"/>
      <c r="DU845" s="5"/>
      <c r="DV845" s="1"/>
      <c r="DW845" s="5"/>
      <c r="DX845" s="1"/>
      <c r="DY845" s="5"/>
      <c r="DZ845" s="5"/>
      <c r="EA845" s="5"/>
      <c r="EB845" s="1"/>
      <c r="EC845" s="5"/>
      <c r="ED845" s="1"/>
      <c r="EE845" s="5"/>
      <c r="EF845" s="5"/>
      <c r="EG845" s="5"/>
      <c r="EH845" s="1"/>
      <c r="EI845" s="5"/>
      <c r="EJ845" s="1"/>
      <c r="EK845" s="5"/>
      <c r="EL845" s="5"/>
      <c r="EM845" s="5"/>
      <c r="EN845" s="1"/>
      <c r="EO845" s="5"/>
      <c r="EP845" s="1"/>
      <c r="EQ845" s="5"/>
      <c r="ER845" s="5"/>
      <c r="ES845" s="5"/>
      <c r="ET845" s="1"/>
      <c r="EU845" s="5"/>
      <c r="EV845" s="1"/>
      <c r="EW845" s="5"/>
      <c r="EX845" s="5"/>
      <c r="EY845" s="5"/>
      <c r="EZ845" s="1"/>
      <c r="FA845" s="5"/>
      <c r="FB845" s="1"/>
      <c r="FC845" s="5"/>
      <c r="FD845" s="4"/>
      <c r="FE845" s="4"/>
      <c r="FF845" s="1"/>
      <c r="FG845" s="4"/>
      <c r="FH845" s="1"/>
      <c r="FI845" s="4"/>
      <c r="FJ845" s="4"/>
      <c r="FK845" s="4"/>
      <c r="FL845" s="1"/>
      <c r="FM845" s="4"/>
      <c r="FN845" s="1"/>
      <c r="FO845" s="4"/>
      <c r="FP845" s="4"/>
      <c r="FQ845" s="4"/>
      <c r="FR845" s="1"/>
      <c r="FS845" s="4"/>
      <c r="FT845" s="1"/>
      <c r="FU845" s="4"/>
      <c r="FV845" s="4"/>
      <c r="FW845" s="4"/>
      <c r="FX845" s="1"/>
      <c r="FY845" s="4"/>
      <c r="FZ845" s="1"/>
      <c r="GA845" s="4"/>
      <c r="GB845" s="4"/>
      <c r="GC845" s="4"/>
      <c r="GD845" s="1"/>
      <c r="GE845" s="4"/>
      <c r="GF845" s="1"/>
      <c r="GG845" s="4"/>
      <c r="GH845" s="4"/>
      <c r="GI845" s="4"/>
      <c r="GJ845" s="1"/>
      <c r="GK845" s="4"/>
      <c r="GL845" s="1"/>
      <c r="GM845" s="4"/>
      <c r="GN845" s="4"/>
      <c r="GO845" s="4"/>
      <c r="GP845" s="1"/>
      <c r="GQ845" s="4"/>
      <c r="GR845" s="1"/>
      <c r="GS845" s="4"/>
      <c r="GT845" s="4"/>
      <c r="GU845" s="4"/>
      <c r="GV845" s="1"/>
      <c r="GW845" s="4"/>
      <c r="GX845" s="1"/>
      <c r="GY845" s="4"/>
    </row>
    <row r="846" spans="1:207" s="8" customFormat="1" x14ac:dyDescent="0.25">
      <c r="A846" s="4"/>
      <c r="B846" s="4"/>
      <c r="C846" s="4"/>
      <c r="D846" s="30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6"/>
      <c r="BM846" s="5"/>
      <c r="BN846" s="4"/>
      <c r="BO846" s="7"/>
      <c r="BP846" s="7"/>
      <c r="BQ846" s="4"/>
      <c r="BR846" s="5"/>
      <c r="BS846" s="5"/>
      <c r="BT846" s="1"/>
      <c r="BU846" s="5"/>
      <c r="BV846" s="1"/>
      <c r="BW846" s="5"/>
      <c r="BX846" s="5"/>
      <c r="BY846" s="5"/>
      <c r="BZ846" s="1"/>
      <c r="CA846" s="5"/>
      <c r="CB846" s="1"/>
      <c r="CC846" s="5"/>
      <c r="CD846" s="5"/>
      <c r="CE846" s="5"/>
      <c r="CF846" s="1"/>
      <c r="CG846" s="5"/>
      <c r="CH846" s="1"/>
      <c r="CI846" s="5"/>
      <c r="CJ846" s="5"/>
      <c r="CK846" s="5"/>
      <c r="CL846" s="1"/>
      <c r="CM846" s="5"/>
      <c r="CN846" s="1"/>
      <c r="CO846" s="5"/>
      <c r="CP846" s="5"/>
      <c r="CQ846" s="5"/>
      <c r="CR846" s="1"/>
      <c r="CS846" s="5"/>
      <c r="CT846" s="1"/>
      <c r="CU846" s="5"/>
      <c r="CV846" s="5"/>
      <c r="CW846" s="5"/>
      <c r="CX846" s="1"/>
      <c r="CY846" s="5"/>
      <c r="CZ846" s="1"/>
      <c r="DA846" s="5"/>
      <c r="DB846" s="5"/>
      <c r="DC846" s="5"/>
      <c r="DD846" s="1"/>
      <c r="DE846" s="5"/>
      <c r="DF846" s="1"/>
      <c r="DG846" s="5"/>
      <c r="DH846" s="5"/>
      <c r="DI846" s="5"/>
      <c r="DJ846" s="1"/>
      <c r="DK846" s="5"/>
      <c r="DL846" s="1"/>
      <c r="DM846" s="5"/>
      <c r="DN846" s="5"/>
      <c r="DO846" s="5"/>
      <c r="DP846" s="1"/>
      <c r="DQ846" s="5"/>
      <c r="DR846" s="1"/>
      <c r="DS846" s="5"/>
      <c r="DT846" s="5"/>
      <c r="DU846" s="5"/>
      <c r="DV846" s="1"/>
      <c r="DW846" s="5"/>
      <c r="DX846" s="1"/>
      <c r="DY846" s="5"/>
      <c r="DZ846" s="5"/>
      <c r="EA846" s="5"/>
      <c r="EB846" s="1"/>
      <c r="EC846" s="5"/>
      <c r="ED846" s="1"/>
      <c r="EE846" s="5"/>
      <c r="EF846" s="5"/>
      <c r="EG846" s="5"/>
      <c r="EH846" s="1"/>
      <c r="EI846" s="5"/>
      <c r="EJ846" s="1"/>
      <c r="EK846" s="5"/>
      <c r="EL846" s="5"/>
      <c r="EM846" s="5"/>
      <c r="EN846" s="1"/>
      <c r="EO846" s="5"/>
      <c r="EP846" s="1"/>
      <c r="EQ846" s="5"/>
      <c r="ER846" s="5"/>
      <c r="ES846" s="5"/>
      <c r="ET846" s="1"/>
      <c r="EU846" s="5"/>
      <c r="EV846" s="1"/>
      <c r="EW846" s="5"/>
      <c r="EX846" s="5"/>
      <c r="EY846" s="5"/>
      <c r="EZ846" s="1"/>
      <c r="FA846" s="5"/>
      <c r="FB846" s="1"/>
      <c r="FC846" s="5"/>
      <c r="FD846" s="4"/>
      <c r="FE846" s="4"/>
      <c r="FF846" s="1"/>
      <c r="FG846" s="4"/>
      <c r="FH846" s="1"/>
      <c r="FI846" s="4"/>
      <c r="FJ846" s="4"/>
      <c r="FK846" s="4"/>
      <c r="FL846" s="1"/>
      <c r="FM846" s="4"/>
      <c r="FN846" s="1"/>
      <c r="FO846" s="4"/>
      <c r="FP846" s="4"/>
      <c r="FQ846" s="4"/>
      <c r="FR846" s="1"/>
      <c r="FS846" s="4"/>
      <c r="FT846" s="1"/>
      <c r="FU846" s="4"/>
      <c r="FV846" s="4"/>
      <c r="FW846" s="4"/>
      <c r="FX846" s="1"/>
      <c r="FY846" s="4"/>
      <c r="FZ846" s="1"/>
      <c r="GA846" s="4"/>
      <c r="GB846" s="4"/>
      <c r="GC846" s="4"/>
      <c r="GD846" s="1"/>
      <c r="GE846" s="4"/>
      <c r="GF846" s="1"/>
      <c r="GG846" s="4"/>
      <c r="GH846" s="4"/>
      <c r="GI846" s="4"/>
      <c r="GJ846" s="1"/>
      <c r="GK846" s="4"/>
      <c r="GL846" s="1"/>
      <c r="GM846" s="4"/>
      <c r="GN846" s="4"/>
      <c r="GO846" s="4"/>
      <c r="GP846" s="1"/>
      <c r="GQ846" s="4"/>
      <c r="GR846" s="1"/>
      <c r="GS846" s="4"/>
      <c r="GT846" s="4"/>
      <c r="GU846" s="4"/>
      <c r="GV846" s="1"/>
      <c r="GW846" s="4"/>
      <c r="GX846" s="1"/>
      <c r="GY846" s="4"/>
    </row>
    <row r="847" spans="1:207" s="8" customFormat="1" x14ac:dyDescent="0.25">
      <c r="A847" s="4"/>
      <c r="B847" s="4"/>
      <c r="C847" s="4"/>
      <c r="D847" s="30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6"/>
      <c r="BM847" s="5"/>
      <c r="BN847" s="4"/>
      <c r="BO847" s="7"/>
      <c r="BP847" s="7"/>
      <c r="BQ847" s="4"/>
      <c r="BR847" s="5"/>
      <c r="BS847" s="5"/>
      <c r="BT847" s="1"/>
      <c r="BU847" s="5"/>
      <c r="BV847" s="1"/>
      <c r="BW847" s="5"/>
      <c r="BX847" s="5"/>
      <c r="BY847" s="5"/>
      <c r="BZ847" s="1"/>
      <c r="CA847" s="5"/>
      <c r="CB847" s="1"/>
      <c r="CC847" s="5"/>
      <c r="CD847" s="5"/>
      <c r="CE847" s="5"/>
      <c r="CF847" s="1"/>
      <c r="CG847" s="5"/>
      <c r="CH847" s="1"/>
      <c r="CI847" s="5"/>
      <c r="CJ847" s="5"/>
      <c r="CK847" s="5"/>
      <c r="CL847" s="1"/>
      <c r="CM847" s="5"/>
      <c r="CN847" s="1"/>
      <c r="CO847" s="5"/>
      <c r="CP847" s="5"/>
      <c r="CQ847" s="5"/>
      <c r="CR847" s="1"/>
      <c r="CS847" s="5"/>
      <c r="CT847" s="1"/>
      <c r="CU847" s="5"/>
      <c r="CV847" s="5"/>
      <c r="CW847" s="5"/>
      <c r="CX847" s="1"/>
      <c r="CY847" s="5"/>
      <c r="CZ847" s="1"/>
      <c r="DA847" s="5"/>
      <c r="DB847" s="5"/>
      <c r="DC847" s="5"/>
      <c r="DD847" s="1"/>
      <c r="DE847" s="5"/>
      <c r="DF847" s="1"/>
      <c r="DG847" s="5"/>
      <c r="DH847" s="5"/>
      <c r="DI847" s="5"/>
      <c r="DJ847" s="1"/>
      <c r="DK847" s="5"/>
      <c r="DL847" s="1"/>
      <c r="DM847" s="5"/>
      <c r="DN847" s="5"/>
      <c r="DO847" s="5"/>
      <c r="DP847" s="1"/>
      <c r="DQ847" s="5"/>
      <c r="DR847" s="1"/>
      <c r="DS847" s="5"/>
      <c r="DT847" s="5"/>
      <c r="DU847" s="5"/>
      <c r="DV847" s="1"/>
      <c r="DW847" s="5"/>
      <c r="DX847" s="1"/>
      <c r="DY847" s="5"/>
      <c r="DZ847" s="5"/>
      <c r="EA847" s="5"/>
      <c r="EB847" s="1"/>
      <c r="EC847" s="5"/>
      <c r="ED847" s="1"/>
      <c r="EE847" s="5"/>
      <c r="EF847" s="5"/>
      <c r="EG847" s="5"/>
      <c r="EH847" s="1"/>
      <c r="EI847" s="5"/>
      <c r="EJ847" s="1"/>
      <c r="EK847" s="5"/>
      <c r="EL847" s="5"/>
      <c r="EM847" s="5"/>
      <c r="EN847" s="1"/>
      <c r="EO847" s="5"/>
      <c r="EP847" s="1"/>
      <c r="EQ847" s="5"/>
      <c r="ER847" s="5"/>
      <c r="ES847" s="5"/>
      <c r="ET847" s="1"/>
      <c r="EU847" s="5"/>
      <c r="EV847" s="1"/>
      <c r="EW847" s="5"/>
      <c r="EX847" s="5"/>
      <c r="EY847" s="5"/>
      <c r="EZ847" s="1"/>
      <c r="FA847" s="5"/>
      <c r="FB847" s="1"/>
      <c r="FC847" s="5"/>
      <c r="FD847" s="4"/>
      <c r="FE847" s="4"/>
      <c r="FF847" s="1"/>
      <c r="FG847" s="4"/>
      <c r="FH847" s="1"/>
      <c r="FI847" s="4"/>
      <c r="FJ847" s="4"/>
      <c r="FK847" s="4"/>
      <c r="FL847" s="1"/>
      <c r="FM847" s="4"/>
      <c r="FN847" s="1"/>
      <c r="FO847" s="4"/>
      <c r="FP847" s="4"/>
      <c r="FQ847" s="4"/>
      <c r="FR847" s="1"/>
      <c r="FS847" s="4"/>
      <c r="FT847" s="1"/>
      <c r="FU847" s="4"/>
      <c r="FV847" s="4"/>
      <c r="FW847" s="4"/>
      <c r="FX847" s="1"/>
      <c r="FY847" s="4"/>
      <c r="FZ847" s="1"/>
      <c r="GA847" s="4"/>
      <c r="GB847" s="4"/>
      <c r="GC847" s="4"/>
      <c r="GD847" s="1"/>
      <c r="GE847" s="4"/>
      <c r="GF847" s="1"/>
      <c r="GG847" s="4"/>
      <c r="GH847" s="4"/>
      <c r="GI847" s="4"/>
      <c r="GJ847" s="1"/>
      <c r="GK847" s="4"/>
      <c r="GL847" s="1"/>
      <c r="GM847" s="4"/>
      <c r="GN847" s="4"/>
      <c r="GO847" s="4"/>
      <c r="GP847" s="1"/>
      <c r="GQ847" s="4"/>
      <c r="GR847" s="1"/>
      <c r="GS847" s="4"/>
      <c r="GT847" s="4"/>
      <c r="GU847" s="4"/>
      <c r="GV847" s="1"/>
      <c r="GW847" s="4"/>
      <c r="GX847" s="1"/>
      <c r="GY847" s="4"/>
    </row>
    <row r="848" spans="1:207" s="8" customFormat="1" x14ac:dyDescent="0.25">
      <c r="A848" s="4"/>
      <c r="B848" s="4"/>
      <c r="C848" s="4"/>
      <c r="D848" s="30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6"/>
      <c r="BM848" s="5"/>
      <c r="BN848" s="4"/>
      <c r="BO848" s="7"/>
      <c r="BP848" s="7"/>
      <c r="BQ848" s="4"/>
      <c r="BR848" s="5"/>
      <c r="BS848" s="5"/>
      <c r="BT848" s="1"/>
      <c r="BU848" s="5"/>
      <c r="BV848" s="1"/>
      <c r="BW848" s="5"/>
      <c r="BX848" s="5"/>
      <c r="BY848" s="5"/>
      <c r="BZ848" s="1"/>
      <c r="CA848" s="5"/>
      <c r="CB848" s="1"/>
      <c r="CC848" s="5"/>
      <c r="CD848" s="5"/>
      <c r="CE848" s="5"/>
      <c r="CF848" s="1"/>
      <c r="CG848" s="5"/>
      <c r="CH848" s="1"/>
      <c r="CI848" s="5"/>
      <c r="CJ848" s="5"/>
      <c r="CK848" s="5"/>
      <c r="CL848" s="1"/>
      <c r="CM848" s="5"/>
      <c r="CN848" s="1"/>
      <c r="CO848" s="5"/>
      <c r="CP848" s="5"/>
      <c r="CQ848" s="5"/>
      <c r="CR848" s="1"/>
      <c r="CS848" s="5"/>
      <c r="CT848" s="1"/>
      <c r="CU848" s="5"/>
      <c r="CV848" s="5"/>
      <c r="CW848" s="5"/>
      <c r="CX848" s="1"/>
      <c r="CY848" s="5"/>
      <c r="CZ848" s="1"/>
      <c r="DA848" s="5"/>
      <c r="DB848" s="5"/>
      <c r="DC848" s="5"/>
      <c r="DD848" s="1"/>
      <c r="DE848" s="5"/>
      <c r="DF848" s="1"/>
      <c r="DG848" s="5"/>
      <c r="DH848" s="5"/>
      <c r="DI848" s="5"/>
      <c r="DJ848" s="1"/>
      <c r="DK848" s="5"/>
      <c r="DL848" s="1"/>
      <c r="DM848" s="5"/>
      <c r="DN848" s="5"/>
      <c r="DO848" s="5"/>
      <c r="DP848" s="1"/>
      <c r="DQ848" s="5"/>
      <c r="DR848" s="1"/>
      <c r="DS848" s="5"/>
      <c r="DT848" s="5"/>
      <c r="DU848" s="5"/>
      <c r="DV848" s="1"/>
      <c r="DW848" s="5"/>
      <c r="DX848" s="1"/>
      <c r="DY848" s="5"/>
      <c r="DZ848" s="5"/>
      <c r="EA848" s="5"/>
      <c r="EB848" s="1"/>
      <c r="EC848" s="5"/>
      <c r="ED848" s="1"/>
      <c r="EE848" s="5"/>
      <c r="EF848" s="5"/>
      <c r="EG848" s="5"/>
      <c r="EH848" s="1"/>
      <c r="EI848" s="5"/>
      <c r="EJ848" s="1"/>
      <c r="EK848" s="5"/>
      <c r="EL848" s="5"/>
      <c r="EM848" s="5"/>
      <c r="EN848" s="1"/>
      <c r="EO848" s="5"/>
      <c r="EP848" s="1"/>
      <c r="EQ848" s="5"/>
      <c r="ER848" s="5"/>
      <c r="ES848" s="5"/>
      <c r="ET848" s="1"/>
      <c r="EU848" s="5"/>
      <c r="EV848" s="1"/>
      <c r="EW848" s="5"/>
      <c r="EX848" s="5"/>
      <c r="EY848" s="5"/>
      <c r="EZ848" s="1"/>
      <c r="FA848" s="5"/>
      <c r="FB848" s="1"/>
      <c r="FC848" s="5"/>
      <c r="FD848" s="4"/>
      <c r="FE848" s="4"/>
      <c r="FF848" s="1"/>
      <c r="FG848" s="4"/>
      <c r="FH848" s="1"/>
      <c r="FI848" s="4"/>
      <c r="FJ848" s="4"/>
      <c r="FK848" s="4"/>
      <c r="FL848" s="1"/>
      <c r="FM848" s="4"/>
      <c r="FN848" s="1"/>
      <c r="FO848" s="4"/>
      <c r="FP848" s="4"/>
      <c r="FQ848" s="4"/>
      <c r="FR848" s="1"/>
      <c r="FS848" s="4"/>
      <c r="FT848" s="1"/>
      <c r="FU848" s="4"/>
      <c r="FV848" s="4"/>
      <c r="FW848" s="4"/>
      <c r="FX848" s="1"/>
      <c r="FY848" s="4"/>
      <c r="FZ848" s="1"/>
      <c r="GA848" s="4"/>
      <c r="GB848" s="4"/>
      <c r="GC848" s="4"/>
      <c r="GD848" s="1"/>
      <c r="GE848" s="4"/>
      <c r="GF848" s="1"/>
      <c r="GG848" s="4"/>
      <c r="GH848" s="4"/>
      <c r="GI848" s="4"/>
      <c r="GJ848" s="1"/>
      <c r="GK848" s="4"/>
      <c r="GL848" s="1"/>
      <c r="GM848" s="4"/>
      <c r="GN848" s="4"/>
      <c r="GO848" s="4"/>
      <c r="GP848" s="1"/>
      <c r="GQ848" s="4"/>
      <c r="GR848" s="1"/>
      <c r="GS848" s="4"/>
      <c r="GT848" s="4"/>
      <c r="GU848" s="4"/>
      <c r="GV848" s="1"/>
      <c r="GW848" s="4"/>
      <c r="GX848" s="1"/>
      <c r="GY848" s="4"/>
    </row>
    <row r="849" spans="1:207" s="8" customFormat="1" x14ac:dyDescent="0.25">
      <c r="A849" s="4"/>
      <c r="B849" s="4"/>
      <c r="C849" s="4"/>
      <c r="D849" s="30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6"/>
      <c r="BM849" s="5"/>
      <c r="BN849" s="4"/>
      <c r="BO849" s="7"/>
      <c r="BP849" s="7"/>
      <c r="BQ849" s="4"/>
      <c r="BR849" s="5"/>
      <c r="BS849" s="5"/>
      <c r="BT849" s="1"/>
      <c r="BU849" s="5"/>
      <c r="BV849" s="1"/>
      <c r="BW849" s="5"/>
      <c r="BX849" s="5"/>
      <c r="BY849" s="5"/>
      <c r="BZ849" s="1"/>
      <c r="CA849" s="5"/>
      <c r="CB849" s="1"/>
      <c r="CC849" s="5"/>
      <c r="CD849" s="5"/>
      <c r="CE849" s="5"/>
      <c r="CF849" s="1"/>
      <c r="CG849" s="5"/>
      <c r="CH849" s="1"/>
      <c r="CI849" s="5"/>
      <c r="CJ849" s="5"/>
      <c r="CK849" s="5"/>
      <c r="CL849" s="1"/>
      <c r="CM849" s="5"/>
      <c r="CN849" s="1"/>
      <c r="CO849" s="5"/>
      <c r="CP849" s="5"/>
      <c r="CQ849" s="5"/>
      <c r="CR849" s="1"/>
      <c r="CS849" s="5"/>
      <c r="CT849" s="1"/>
      <c r="CU849" s="5"/>
      <c r="CV849" s="5"/>
      <c r="CW849" s="5"/>
      <c r="CX849" s="1"/>
      <c r="CY849" s="5"/>
      <c r="CZ849" s="1"/>
      <c r="DA849" s="5"/>
      <c r="DB849" s="5"/>
      <c r="DC849" s="5"/>
      <c r="DD849" s="1"/>
      <c r="DE849" s="5"/>
      <c r="DF849" s="1"/>
      <c r="DG849" s="5"/>
      <c r="DH849" s="5"/>
      <c r="DI849" s="5"/>
      <c r="DJ849" s="1"/>
      <c r="DK849" s="5"/>
      <c r="DL849" s="1"/>
      <c r="DM849" s="5"/>
      <c r="DN849" s="5"/>
      <c r="DO849" s="5"/>
      <c r="DP849" s="1"/>
      <c r="DQ849" s="5"/>
      <c r="DR849" s="1"/>
      <c r="DS849" s="5"/>
      <c r="DT849" s="5"/>
      <c r="DU849" s="5"/>
      <c r="DV849" s="1"/>
      <c r="DW849" s="5"/>
      <c r="DX849" s="1"/>
      <c r="DY849" s="5"/>
      <c r="DZ849" s="5"/>
      <c r="EA849" s="5"/>
      <c r="EB849" s="1"/>
      <c r="EC849" s="5"/>
      <c r="ED849" s="1"/>
      <c r="EE849" s="5"/>
      <c r="EF849" s="5"/>
      <c r="EG849" s="5"/>
      <c r="EH849" s="1"/>
      <c r="EI849" s="5"/>
      <c r="EJ849" s="1"/>
      <c r="EK849" s="5"/>
      <c r="EL849" s="5"/>
      <c r="EM849" s="5"/>
      <c r="EN849" s="1"/>
      <c r="EO849" s="5"/>
      <c r="EP849" s="1"/>
      <c r="EQ849" s="5"/>
      <c r="ER849" s="5"/>
      <c r="ES849" s="5"/>
      <c r="ET849" s="1"/>
      <c r="EU849" s="5"/>
      <c r="EV849" s="1"/>
      <c r="EW849" s="5"/>
      <c r="EX849" s="5"/>
      <c r="EY849" s="5"/>
      <c r="EZ849" s="1"/>
      <c r="FA849" s="5"/>
      <c r="FB849" s="1"/>
      <c r="FC849" s="5"/>
      <c r="FD849" s="4"/>
      <c r="FE849" s="4"/>
      <c r="FF849" s="1"/>
      <c r="FG849" s="4"/>
      <c r="FH849" s="1"/>
      <c r="FI849" s="4"/>
      <c r="FJ849" s="4"/>
      <c r="FK849" s="4"/>
      <c r="FL849" s="1"/>
      <c r="FM849" s="4"/>
      <c r="FN849" s="1"/>
      <c r="FO849" s="4"/>
      <c r="FP849" s="4"/>
      <c r="FQ849" s="4"/>
      <c r="FR849" s="1"/>
      <c r="FS849" s="4"/>
      <c r="FT849" s="1"/>
      <c r="FU849" s="4"/>
      <c r="FV849" s="4"/>
      <c r="FW849" s="4"/>
      <c r="FX849" s="1"/>
      <c r="FY849" s="4"/>
      <c r="FZ849" s="1"/>
      <c r="GA849" s="4"/>
      <c r="GB849" s="4"/>
      <c r="GC849" s="4"/>
      <c r="GD849" s="1"/>
      <c r="GE849" s="4"/>
      <c r="GF849" s="1"/>
      <c r="GG849" s="4"/>
      <c r="GH849" s="4"/>
      <c r="GI849" s="4"/>
      <c r="GJ849" s="1"/>
      <c r="GK849" s="4"/>
      <c r="GL849" s="1"/>
      <c r="GM849" s="4"/>
      <c r="GN849" s="4"/>
      <c r="GO849" s="4"/>
      <c r="GP849" s="1"/>
      <c r="GQ849" s="4"/>
      <c r="GR849" s="1"/>
      <c r="GS849" s="4"/>
      <c r="GT849" s="4"/>
      <c r="GU849" s="4"/>
      <c r="GV849" s="1"/>
      <c r="GW849" s="4"/>
      <c r="GX849" s="1"/>
      <c r="GY849" s="4"/>
    </row>
    <row r="850" spans="1:207" s="8" customFormat="1" x14ac:dyDescent="0.25">
      <c r="A850" s="4"/>
      <c r="B850" s="4"/>
      <c r="C850" s="4"/>
      <c r="D850" s="30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6"/>
      <c r="BM850" s="5"/>
      <c r="BN850" s="4"/>
      <c r="BO850" s="7"/>
      <c r="BP850" s="7"/>
      <c r="BQ850" s="4"/>
      <c r="BR850" s="5"/>
      <c r="BS850" s="5"/>
      <c r="BT850" s="1"/>
      <c r="BU850" s="5"/>
      <c r="BV850" s="1"/>
      <c r="BW850" s="5"/>
      <c r="BX850" s="5"/>
      <c r="BY850" s="5"/>
      <c r="BZ850" s="1"/>
      <c r="CA850" s="5"/>
      <c r="CB850" s="1"/>
      <c r="CC850" s="5"/>
      <c r="CD850" s="5"/>
      <c r="CE850" s="5"/>
      <c r="CF850" s="1"/>
      <c r="CG850" s="5"/>
      <c r="CH850" s="1"/>
      <c r="CI850" s="5"/>
      <c r="CJ850" s="5"/>
      <c r="CK850" s="5"/>
      <c r="CL850" s="1"/>
      <c r="CM850" s="5"/>
      <c r="CN850" s="1"/>
      <c r="CO850" s="5"/>
      <c r="CP850" s="5"/>
      <c r="CQ850" s="5"/>
      <c r="CR850" s="1"/>
      <c r="CS850" s="5"/>
      <c r="CT850" s="1"/>
      <c r="CU850" s="5"/>
      <c r="CV850" s="5"/>
      <c r="CW850" s="5"/>
      <c r="CX850" s="1"/>
      <c r="CY850" s="5"/>
      <c r="CZ850" s="1"/>
      <c r="DA850" s="5"/>
      <c r="DB850" s="5"/>
      <c r="DC850" s="5"/>
      <c r="DD850" s="1"/>
      <c r="DE850" s="5"/>
      <c r="DF850" s="1"/>
      <c r="DG850" s="5"/>
      <c r="DH850" s="5"/>
      <c r="DI850" s="5"/>
      <c r="DJ850" s="1"/>
      <c r="DK850" s="5"/>
      <c r="DL850" s="1"/>
      <c r="DM850" s="5"/>
      <c r="DN850" s="5"/>
      <c r="DO850" s="5"/>
      <c r="DP850" s="1"/>
      <c r="DQ850" s="5"/>
      <c r="DR850" s="1"/>
      <c r="DS850" s="5"/>
      <c r="DT850" s="5"/>
      <c r="DU850" s="5"/>
      <c r="DV850" s="1"/>
      <c r="DW850" s="5"/>
      <c r="DX850" s="1"/>
      <c r="DY850" s="5"/>
      <c r="DZ850" s="5"/>
      <c r="EA850" s="5"/>
      <c r="EB850" s="1"/>
      <c r="EC850" s="5"/>
      <c r="ED850" s="1"/>
      <c r="EE850" s="5"/>
      <c r="EF850" s="5"/>
      <c r="EG850" s="5"/>
      <c r="EH850" s="1"/>
      <c r="EI850" s="5"/>
      <c r="EJ850" s="1"/>
      <c r="EK850" s="5"/>
      <c r="EL850" s="5"/>
      <c r="EM850" s="5"/>
      <c r="EN850" s="1"/>
      <c r="EO850" s="5"/>
      <c r="EP850" s="1"/>
      <c r="EQ850" s="5"/>
      <c r="ER850" s="5"/>
      <c r="ES850" s="5"/>
      <c r="ET850" s="1"/>
      <c r="EU850" s="5"/>
      <c r="EV850" s="1"/>
      <c r="EW850" s="5"/>
      <c r="EX850" s="5"/>
      <c r="EY850" s="5"/>
      <c r="EZ850" s="1"/>
      <c r="FA850" s="5"/>
      <c r="FB850" s="1"/>
      <c r="FC850" s="5"/>
      <c r="FD850" s="4"/>
      <c r="FE850" s="4"/>
      <c r="FF850" s="1"/>
      <c r="FG850" s="4"/>
      <c r="FH850" s="1"/>
      <c r="FI850" s="4"/>
      <c r="FJ850" s="4"/>
      <c r="FK850" s="4"/>
      <c r="FL850" s="1"/>
      <c r="FM850" s="4"/>
      <c r="FN850" s="1"/>
      <c r="FO850" s="4"/>
      <c r="FP850" s="4"/>
      <c r="FQ850" s="4"/>
      <c r="FR850" s="1"/>
      <c r="FS850" s="4"/>
      <c r="FT850" s="1"/>
      <c r="FU850" s="4"/>
      <c r="FV850" s="4"/>
      <c r="FW850" s="4"/>
      <c r="FX850" s="1"/>
      <c r="FY850" s="4"/>
      <c r="FZ850" s="1"/>
      <c r="GA850" s="4"/>
      <c r="GB850" s="4"/>
      <c r="GC850" s="4"/>
      <c r="GD850" s="1"/>
      <c r="GE850" s="4"/>
      <c r="GF850" s="1"/>
      <c r="GG850" s="4"/>
      <c r="GH850" s="4"/>
      <c r="GI850" s="4"/>
      <c r="GJ850" s="1"/>
      <c r="GK850" s="4"/>
      <c r="GL850" s="1"/>
      <c r="GM850" s="4"/>
      <c r="GN850" s="4"/>
      <c r="GO850" s="4"/>
      <c r="GP850" s="1"/>
      <c r="GQ850" s="4"/>
      <c r="GR850" s="1"/>
      <c r="GS850" s="4"/>
      <c r="GT850" s="4"/>
      <c r="GU850" s="4"/>
      <c r="GV850" s="1"/>
      <c r="GW850" s="4"/>
      <c r="GX850" s="1"/>
      <c r="GY850" s="4"/>
    </row>
    <row r="851" spans="1:207" s="8" customFormat="1" x14ac:dyDescent="0.25">
      <c r="A851" s="4"/>
      <c r="B851" s="4"/>
      <c r="C851" s="4"/>
      <c r="D851" s="30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6"/>
      <c r="BM851" s="5"/>
      <c r="BN851" s="4"/>
      <c r="BO851" s="7"/>
      <c r="BP851" s="7"/>
      <c r="BQ851" s="4"/>
      <c r="BR851" s="5"/>
      <c r="BS851" s="5"/>
      <c r="BT851" s="1"/>
      <c r="BU851" s="5"/>
      <c r="BV851" s="1"/>
      <c r="BW851" s="5"/>
      <c r="BX851" s="5"/>
      <c r="BY851" s="5"/>
      <c r="BZ851" s="1"/>
      <c r="CA851" s="5"/>
      <c r="CB851" s="1"/>
      <c r="CC851" s="5"/>
      <c r="CD851" s="5"/>
      <c r="CE851" s="5"/>
      <c r="CF851" s="1"/>
      <c r="CG851" s="5"/>
      <c r="CH851" s="1"/>
      <c r="CI851" s="5"/>
      <c r="CJ851" s="5"/>
      <c r="CK851" s="5"/>
      <c r="CL851" s="1"/>
      <c r="CM851" s="5"/>
      <c r="CN851" s="1"/>
      <c r="CO851" s="5"/>
      <c r="CP851" s="5"/>
      <c r="CQ851" s="5"/>
      <c r="CR851" s="1"/>
      <c r="CS851" s="5"/>
      <c r="CT851" s="1"/>
      <c r="CU851" s="5"/>
      <c r="CV851" s="5"/>
      <c r="CW851" s="5"/>
      <c r="CX851" s="1"/>
      <c r="CY851" s="5"/>
      <c r="CZ851" s="1"/>
      <c r="DA851" s="5"/>
      <c r="DB851" s="5"/>
      <c r="DC851" s="5"/>
      <c r="DD851" s="1"/>
      <c r="DE851" s="5"/>
      <c r="DF851" s="1"/>
      <c r="DG851" s="5"/>
      <c r="DH851" s="5"/>
      <c r="DI851" s="5"/>
      <c r="DJ851" s="1"/>
      <c r="DK851" s="5"/>
      <c r="DL851" s="1"/>
      <c r="DM851" s="5"/>
      <c r="DN851" s="5"/>
      <c r="DO851" s="5"/>
      <c r="DP851" s="1"/>
      <c r="DQ851" s="5"/>
      <c r="DR851" s="1"/>
      <c r="DS851" s="5"/>
      <c r="DT851" s="5"/>
      <c r="DU851" s="5"/>
      <c r="DV851" s="1"/>
      <c r="DW851" s="5"/>
      <c r="DX851" s="1"/>
      <c r="DY851" s="5"/>
      <c r="DZ851" s="5"/>
      <c r="EA851" s="5"/>
      <c r="EB851" s="1"/>
      <c r="EC851" s="5"/>
      <c r="ED851" s="1"/>
      <c r="EE851" s="5"/>
      <c r="EF851" s="5"/>
      <c r="EG851" s="5"/>
      <c r="EH851" s="1"/>
      <c r="EI851" s="5"/>
      <c r="EJ851" s="1"/>
      <c r="EK851" s="5"/>
      <c r="EL851" s="5"/>
      <c r="EM851" s="5"/>
      <c r="EN851" s="1"/>
      <c r="EO851" s="5"/>
      <c r="EP851" s="1"/>
      <c r="EQ851" s="5"/>
      <c r="ER851" s="5"/>
      <c r="ES851" s="5"/>
      <c r="ET851" s="1"/>
      <c r="EU851" s="5"/>
      <c r="EV851" s="1"/>
      <c r="EW851" s="5"/>
      <c r="EX851" s="5"/>
      <c r="EY851" s="5"/>
      <c r="EZ851" s="1"/>
      <c r="FA851" s="5"/>
      <c r="FB851" s="1"/>
      <c r="FC851" s="5"/>
      <c r="FD851" s="4"/>
      <c r="FE851" s="4"/>
      <c r="FF851" s="1"/>
      <c r="FG851" s="4"/>
      <c r="FH851" s="1"/>
      <c r="FI851" s="4"/>
      <c r="FJ851" s="4"/>
      <c r="FK851" s="4"/>
      <c r="FL851" s="1"/>
      <c r="FM851" s="4"/>
      <c r="FN851" s="1"/>
      <c r="FO851" s="4"/>
      <c r="FP851" s="4"/>
      <c r="FQ851" s="4"/>
      <c r="FR851" s="1"/>
      <c r="FS851" s="4"/>
      <c r="FT851" s="1"/>
      <c r="FU851" s="4"/>
      <c r="FV851" s="4"/>
      <c r="FW851" s="4"/>
      <c r="FX851" s="1"/>
      <c r="FY851" s="4"/>
      <c r="FZ851" s="1"/>
      <c r="GA851" s="4"/>
      <c r="GB851" s="4"/>
      <c r="GC851" s="4"/>
      <c r="GD851" s="1"/>
      <c r="GE851" s="4"/>
      <c r="GF851" s="1"/>
      <c r="GG851" s="4"/>
      <c r="GH851" s="4"/>
      <c r="GI851" s="4"/>
      <c r="GJ851" s="1"/>
      <c r="GK851" s="4"/>
      <c r="GL851" s="1"/>
      <c r="GM851" s="4"/>
      <c r="GN851" s="4"/>
      <c r="GO851" s="4"/>
      <c r="GP851" s="1"/>
      <c r="GQ851" s="4"/>
      <c r="GR851" s="1"/>
      <c r="GS851" s="4"/>
      <c r="GT851" s="4"/>
      <c r="GU851" s="4"/>
      <c r="GV851" s="1"/>
      <c r="GW851" s="4"/>
      <c r="GX851" s="1"/>
      <c r="GY851" s="4"/>
    </row>
    <row r="852" spans="1:207" s="8" customFormat="1" x14ac:dyDescent="0.25">
      <c r="A852" s="4"/>
      <c r="B852" s="4"/>
      <c r="C852" s="4"/>
      <c r="D852" s="30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6"/>
      <c r="BM852" s="5"/>
      <c r="BN852" s="4"/>
      <c r="BO852" s="7"/>
      <c r="BP852" s="7"/>
      <c r="BQ852" s="4"/>
      <c r="BR852" s="5"/>
      <c r="BS852" s="5"/>
      <c r="BT852" s="1"/>
      <c r="BU852" s="5"/>
      <c r="BV852" s="1"/>
      <c r="BW852" s="5"/>
      <c r="BX852" s="5"/>
      <c r="BY852" s="5"/>
      <c r="BZ852" s="1"/>
      <c r="CA852" s="5"/>
      <c r="CB852" s="1"/>
      <c r="CC852" s="5"/>
      <c r="CD852" s="5"/>
      <c r="CE852" s="5"/>
      <c r="CF852" s="1"/>
      <c r="CG852" s="5"/>
      <c r="CH852" s="1"/>
      <c r="CI852" s="5"/>
      <c r="CJ852" s="5"/>
      <c r="CK852" s="5"/>
      <c r="CL852" s="1"/>
      <c r="CM852" s="5"/>
      <c r="CN852" s="1"/>
      <c r="CO852" s="5"/>
      <c r="CP852" s="5"/>
      <c r="CQ852" s="5"/>
      <c r="CR852" s="1"/>
      <c r="CS852" s="5"/>
      <c r="CT852" s="1"/>
      <c r="CU852" s="5"/>
      <c r="CV852" s="5"/>
      <c r="CW852" s="5"/>
      <c r="CX852" s="1"/>
      <c r="CY852" s="5"/>
      <c r="CZ852" s="1"/>
      <c r="DA852" s="5"/>
      <c r="DB852" s="5"/>
      <c r="DC852" s="5"/>
      <c r="DD852" s="1"/>
      <c r="DE852" s="5"/>
      <c r="DF852" s="1"/>
      <c r="DG852" s="5"/>
      <c r="DH852" s="5"/>
      <c r="DI852" s="5"/>
      <c r="DJ852" s="1"/>
      <c r="DK852" s="5"/>
      <c r="DL852" s="1"/>
      <c r="DM852" s="5"/>
      <c r="DN852" s="5"/>
      <c r="DO852" s="5"/>
      <c r="DP852" s="1"/>
      <c r="DQ852" s="5"/>
      <c r="DR852" s="1"/>
      <c r="DS852" s="5"/>
      <c r="DT852" s="5"/>
      <c r="DU852" s="5"/>
      <c r="DV852" s="1"/>
      <c r="DW852" s="5"/>
      <c r="DX852" s="1"/>
      <c r="DY852" s="5"/>
      <c r="DZ852" s="5"/>
      <c r="EA852" s="5"/>
      <c r="EB852" s="1"/>
      <c r="EC852" s="5"/>
      <c r="ED852" s="1"/>
      <c r="EE852" s="5"/>
      <c r="EF852" s="5"/>
      <c r="EG852" s="5"/>
      <c r="EH852" s="1"/>
      <c r="EI852" s="5"/>
      <c r="EJ852" s="1"/>
      <c r="EK852" s="5"/>
      <c r="EL852" s="5"/>
      <c r="EM852" s="5"/>
      <c r="EN852" s="1"/>
      <c r="EO852" s="5"/>
      <c r="EP852" s="1"/>
      <c r="EQ852" s="5"/>
      <c r="ER852" s="5"/>
      <c r="ES852" s="5"/>
      <c r="ET852" s="1"/>
      <c r="EU852" s="5"/>
      <c r="EV852" s="1"/>
      <c r="EW852" s="5"/>
      <c r="EX852" s="5"/>
      <c r="EY852" s="5"/>
      <c r="EZ852" s="1"/>
      <c r="FA852" s="5"/>
      <c r="FB852" s="1"/>
      <c r="FC852" s="5"/>
      <c r="FD852" s="4"/>
      <c r="FE852" s="4"/>
      <c r="FF852" s="1"/>
      <c r="FG852" s="4"/>
      <c r="FH852" s="1"/>
      <c r="FI852" s="4"/>
      <c r="FJ852" s="4"/>
      <c r="FK852" s="4"/>
      <c r="FL852" s="1"/>
      <c r="FM852" s="4"/>
      <c r="FN852" s="1"/>
      <c r="FO852" s="4"/>
      <c r="FP852" s="4"/>
      <c r="FQ852" s="4"/>
      <c r="FR852" s="1"/>
      <c r="FS852" s="4"/>
      <c r="FT852" s="1"/>
      <c r="FU852" s="4"/>
      <c r="FV852" s="4"/>
      <c r="FW852" s="4"/>
      <c r="FX852" s="1"/>
      <c r="FY852" s="4"/>
      <c r="FZ852" s="1"/>
      <c r="GA852" s="4"/>
      <c r="GB852" s="4"/>
      <c r="GC852" s="4"/>
      <c r="GD852" s="1"/>
      <c r="GE852" s="4"/>
      <c r="GF852" s="1"/>
      <c r="GG852" s="4"/>
      <c r="GH852" s="4"/>
      <c r="GI852" s="4"/>
      <c r="GJ852" s="1"/>
      <c r="GK852" s="4"/>
      <c r="GL852" s="1"/>
      <c r="GM852" s="4"/>
      <c r="GN852" s="4"/>
      <c r="GO852" s="4"/>
      <c r="GP852" s="1"/>
      <c r="GQ852" s="4"/>
      <c r="GR852" s="1"/>
      <c r="GS852" s="4"/>
      <c r="GT852" s="4"/>
      <c r="GU852" s="4"/>
      <c r="GV852" s="1"/>
      <c r="GW852" s="4"/>
      <c r="GX852" s="1"/>
      <c r="GY852" s="4"/>
    </row>
    <row r="853" spans="1:207" s="8" customFormat="1" x14ac:dyDescent="0.25">
      <c r="A853" s="4"/>
      <c r="B853" s="4"/>
      <c r="C853" s="4"/>
      <c r="D853" s="30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6"/>
      <c r="BM853" s="5"/>
      <c r="BN853" s="4"/>
      <c r="BO853" s="7"/>
      <c r="BP853" s="7"/>
      <c r="BQ853" s="4"/>
      <c r="BR853" s="5"/>
      <c r="BS853" s="5"/>
      <c r="BT853" s="1"/>
      <c r="BU853" s="5"/>
      <c r="BV853" s="1"/>
      <c r="BW853" s="5"/>
      <c r="BX853" s="5"/>
      <c r="BY853" s="5"/>
      <c r="BZ853" s="1"/>
      <c r="CA853" s="5"/>
      <c r="CB853" s="1"/>
      <c r="CC853" s="5"/>
      <c r="CD853" s="5"/>
      <c r="CE853" s="5"/>
      <c r="CF853" s="1"/>
      <c r="CG853" s="5"/>
      <c r="CH853" s="1"/>
      <c r="CI853" s="5"/>
      <c r="CJ853" s="5"/>
      <c r="CK853" s="5"/>
      <c r="CL853" s="1"/>
      <c r="CM853" s="5"/>
      <c r="CN853" s="1"/>
      <c r="CO853" s="5"/>
      <c r="CP853" s="5"/>
      <c r="CQ853" s="5"/>
      <c r="CR853" s="1"/>
      <c r="CS853" s="5"/>
      <c r="CT853" s="1"/>
      <c r="CU853" s="5"/>
      <c r="CV853" s="5"/>
      <c r="CW853" s="5"/>
      <c r="CX853" s="1"/>
      <c r="CY853" s="5"/>
      <c r="CZ853" s="1"/>
      <c r="DA853" s="5"/>
      <c r="DB853" s="5"/>
      <c r="DC853" s="5"/>
      <c r="DD853" s="1"/>
      <c r="DE853" s="5"/>
      <c r="DF853" s="1"/>
      <c r="DG853" s="5"/>
      <c r="DH853" s="5"/>
      <c r="DI853" s="5"/>
      <c r="DJ853" s="1"/>
      <c r="DK853" s="5"/>
      <c r="DL853" s="1"/>
      <c r="DM853" s="5"/>
      <c r="DN853" s="5"/>
      <c r="DO853" s="5"/>
      <c r="DP853" s="1"/>
      <c r="DQ853" s="5"/>
      <c r="DR853" s="1"/>
      <c r="DS853" s="5"/>
      <c r="DT853" s="5"/>
      <c r="DU853" s="5"/>
      <c r="DV853" s="1"/>
      <c r="DW853" s="5"/>
      <c r="DX853" s="1"/>
      <c r="DY853" s="5"/>
      <c r="DZ853" s="5"/>
      <c r="EA853" s="5"/>
      <c r="EB853" s="1"/>
      <c r="EC853" s="5"/>
      <c r="ED853" s="1"/>
      <c r="EE853" s="5"/>
      <c r="EF853" s="5"/>
      <c r="EG853" s="5"/>
      <c r="EH853" s="1"/>
      <c r="EI853" s="5"/>
      <c r="EJ853" s="1"/>
      <c r="EK853" s="5"/>
      <c r="EL853" s="5"/>
      <c r="EM853" s="5"/>
      <c r="EN853" s="1"/>
      <c r="EO853" s="5"/>
      <c r="EP853" s="1"/>
      <c r="EQ853" s="5"/>
      <c r="ER853" s="5"/>
      <c r="ES853" s="5"/>
      <c r="ET853" s="1"/>
      <c r="EU853" s="5"/>
      <c r="EV853" s="1"/>
      <c r="EW853" s="5"/>
      <c r="EX853" s="5"/>
      <c r="EY853" s="5"/>
      <c r="EZ853" s="1"/>
      <c r="FA853" s="5"/>
      <c r="FB853" s="1"/>
      <c r="FC853" s="5"/>
      <c r="FD853" s="4"/>
      <c r="FE853" s="4"/>
      <c r="FF853" s="1"/>
      <c r="FG853" s="4"/>
      <c r="FH853" s="1"/>
      <c r="FI853" s="4"/>
      <c r="FJ853" s="4"/>
      <c r="FK853" s="4"/>
      <c r="FL853" s="1"/>
      <c r="FM853" s="4"/>
      <c r="FN853" s="1"/>
      <c r="FO853" s="4"/>
      <c r="FP853" s="4"/>
      <c r="FQ853" s="4"/>
      <c r="FR853" s="1"/>
      <c r="FS853" s="4"/>
      <c r="FT853" s="1"/>
      <c r="FU853" s="4"/>
      <c r="FV853" s="4"/>
      <c r="FW853" s="4"/>
      <c r="FX853" s="1"/>
      <c r="FY853" s="4"/>
      <c r="FZ853" s="1"/>
      <c r="GA853" s="4"/>
      <c r="GB853" s="4"/>
      <c r="GC853" s="4"/>
      <c r="GD853" s="1"/>
      <c r="GE853" s="4"/>
      <c r="GF853" s="1"/>
      <c r="GG853" s="4"/>
      <c r="GH853" s="4"/>
      <c r="GI853" s="4"/>
      <c r="GJ853" s="1"/>
      <c r="GK853" s="4"/>
      <c r="GL853" s="1"/>
      <c r="GM853" s="4"/>
      <c r="GN853" s="4"/>
      <c r="GO853" s="4"/>
      <c r="GP853" s="1"/>
      <c r="GQ853" s="4"/>
      <c r="GR853" s="1"/>
      <c r="GS853" s="4"/>
      <c r="GT853" s="4"/>
      <c r="GU853" s="4"/>
      <c r="GV853" s="1"/>
      <c r="GW853" s="4"/>
      <c r="GX853" s="1"/>
      <c r="GY853" s="4"/>
    </row>
    <row r="854" spans="1:207" s="8" customFormat="1" x14ac:dyDescent="0.25">
      <c r="A854" s="4"/>
      <c r="B854" s="4"/>
      <c r="C854" s="4"/>
      <c r="D854" s="30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6"/>
      <c r="BM854" s="5"/>
      <c r="BN854" s="4"/>
      <c r="BO854" s="7"/>
      <c r="BP854" s="7"/>
      <c r="BQ854" s="4"/>
      <c r="BR854" s="5"/>
      <c r="BS854" s="5"/>
      <c r="BT854" s="1"/>
      <c r="BU854" s="5"/>
      <c r="BV854" s="1"/>
      <c r="BW854" s="5"/>
      <c r="BX854" s="5"/>
      <c r="BY854" s="5"/>
      <c r="BZ854" s="1"/>
      <c r="CA854" s="5"/>
      <c r="CB854" s="1"/>
      <c r="CC854" s="5"/>
      <c r="CD854" s="5"/>
      <c r="CE854" s="5"/>
      <c r="CF854" s="1"/>
      <c r="CG854" s="5"/>
      <c r="CH854" s="1"/>
      <c r="CI854" s="5"/>
      <c r="CJ854" s="5"/>
      <c r="CK854" s="5"/>
      <c r="CL854" s="1"/>
      <c r="CM854" s="5"/>
      <c r="CN854" s="1"/>
      <c r="CO854" s="5"/>
      <c r="CP854" s="5"/>
      <c r="CQ854" s="5"/>
      <c r="CR854" s="1"/>
      <c r="CS854" s="5"/>
      <c r="CT854" s="1"/>
      <c r="CU854" s="5"/>
      <c r="CV854" s="5"/>
      <c r="CW854" s="5"/>
      <c r="CX854" s="1"/>
      <c r="CY854" s="5"/>
      <c r="CZ854" s="1"/>
      <c r="DA854" s="5"/>
      <c r="DB854" s="5"/>
      <c r="DC854" s="5"/>
      <c r="DD854" s="1"/>
      <c r="DE854" s="5"/>
      <c r="DF854" s="1"/>
      <c r="DG854" s="5"/>
      <c r="DH854" s="5"/>
      <c r="DI854" s="5"/>
      <c r="DJ854" s="1"/>
      <c r="DK854" s="5"/>
      <c r="DL854" s="1"/>
      <c r="DM854" s="5"/>
      <c r="DN854" s="5"/>
      <c r="DO854" s="5"/>
      <c r="DP854" s="1"/>
      <c r="DQ854" s="5"/>
      <c r="DR854" s="1"/>
      <c r="DS854" s="5"/>
      <c r="DT854" s="5"/>
      <c r="DU854" s="5"/>
      <c r="DV854" s="1"/>
      <c r="DW854" s="5"/>
      <c r="DX854" s="1"/>
      <c r="DY854" s="5"/>
      <c r="DZ854" s="5"/>
      <c r="EA854" s="5"/>
      <c r="EB854" s="1"/>
      <c r="EC854" s="5"/>
      <c r="ED854" s="1"/>
      <c r="EE854" s="5"/>
      <c r="EF854" s="5"/>
      <c r="EG854" s="5"/>
      <c r="EH854" s="1"/>
      <c r="EI854" s="5"/>
      <c r="EJ854" s="1"/>
      <c r="EK854" s="5"/>
      <c r="EL854" s="5"/>
      <c r="EM854" s="5"/>
      <c r="EN854" s="1"/>
      <c r="EO854" s="5"/>
      <c r="EP854" s="1"/>
      <c r="EQ854" s="5"/>
      <c r="ER854" s="5"/>
      <c r="ES854" s="5"/>
      <c r="ET854" s="1"/>
      <c r="EU854" s="5"/>
      <c r="EV854" s="1"/>
      <c r="EW854" s="5"/>
      <c r="EX854" s="5"/>
      <c r="EY854" s="5"/>
      <c r="EZ854" s="1"/>
      <c r="FA854" s="5"/>
      <c r="FB854" s="1"/>
      <c r="FC854" s="5"/>
      <c r="FD854" s="4"/>
      <c r="FE854" s="4"/>
      <c r="FF854" s="1"/>
      <c r="FG854" s="4"/>
      <c r="FH854" s="1"/>
      <c r="FI854" s="4"/>
      <c r="FJ854" s="4"/>
      <c r="FK854" s="4"/>
      <c r="FL854" s="1"/>
      <c r="FM854" s="4"/>
      <c r="FN854" s="1"/>
      <c r="FO854" s="4"/>
      <c r="FP854" s="4"/>
      <c r="FQ854" s="4"/>
      <c r="FR854" s="1"/>
      <c r="FS854" s="4"/>
      <c r="FT854" s="1"/>
      <c r="FU854" s="4"/>
      <c r="FV854" s="4"/>
      <c r="FW854" s="4"/>
      <c r="FX854" s="1"/>
      <c r="FY854" s="4"/>
      <c r="FZ854" s="1"/>
      <c r="GA854" s="4"/>
      <c r="GB854" s="4"/>
      <c r="GC854" s="4"/>
      <c r="GD854" s="1"/>
      <c r="GE854" s="4"/>
      <c r="GF854" s="1"/>
      <c r="GG854" s="4"/>
      <c r="GH854" s="4"/>
      <c r="GI854" s="4"/>
      <c r="GJ854" s="1"/>
      <c r="GK854" s="4"/>
      <c r="GL854" s="1"/>
      <c r="GM854" s="4"/>
      <c r="GN854" s="4"/>
      <c r="GO854" s="4"/>
      <c r="GP854" s="1"/>
      <c r="GQ854" s="4"/>
      <c r="GR854" s="1"/>
      <c r="GS854" s="4"/>
      <c r="GT854" s="4"/>
      <c r="GU854" s="4"/>
      <c r="GV854" s="1"/>
      <c r="GW854" s="4"/>
      <c r="GX854" s="1"/>
      <c r="GY854" s="4"/>
    </row>
    <row r="855" spans="1:207" s="8" customFormat="1" x14ac:dyDescent="0.25">
      <c r="A855" s="4"/>
      <c r="B855" s="4"/>
      <c r="C855" s="4"/>
      <c r="D855" s="30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6"/>
      <c r="BM855" s="5"/>
      <c r="BN855" s="4"/>
      <c r="BO855" s="7"/>
      <c r="BP855" s="7"/>
      <c r="BQ855" s="4"/>
      <c r="BR855" s="5"/>
      <c r="BS855" s="5"/>
      <c r="BT855" s="1"/>
      <c r="BU855" s="5"/>
      <c r="BV855" s="1"/>
      <c r="BW855" s="5"/>
      <c r="BX855" s="5"/>
      <c r="BY855" s="5"/>
      <c r="BZ855" s="1"/>
      <c r="CA855" s="5"/>
      <c r="CB855" s="1"/>
      <c r="CC855" s="5"/>
      <c r="CD855" s="5"/>
      <c r="CE855" s="5"/>
      <c r="CF855" s="1"/>
      <c r="CG855" s="5"/>
      <c r="CH855" s="1"/>
      <c r="CI855" s="5"/>
      <c r="CJ855" s="5"/>
      <c r="CK855" s="5"/>
      <c r="CL855" s="1"/>
      <c r="CM855" s="5"/>
      <c r="CN855" s="1"/>
      <c r="CO855" s="5"/>
      <c r="CP855" s="5"/>
      <c r="CQ855" s="5"/>
      <c r="CR855" s="1"/>
      <c r="CS855" s="5"/>
      <c r="CT855" s="1"/>
      <c r="CU855" s="5"/>
      <c r="CV855" s="5"/>
      <c r="CW855" s="5"/>
      <c r="CX855" s="1"/>
      <c r="CY855" s="5"/>
      <c r="CZ855" s="1"/>
      <c r="DA855" s="5"/>
      <c r="DB855" s="5"/>
      <c r="DC855" s="5"/>
      <c r="DD855" s="1"/>
      <c r="DE855" s="5"/>
      <c r="DF855" s="1"/>
      <c r="DG855" s="5"/>
      <c r="DH855" s="5"/>
      <c r="DI855" s="5"/>
      <c r="DJ855" s="1"/>
      <c r="DK855" s="5"/>
      <c r="DL855" s="1"/>
      <c r="DM855" s="5"/>
      <c r="DN855" s="5"/>
      <c r="DO855" s="5"/>
      <c r="DP855" s="1"/>
      <c r="DQ855" s="5"/>
      <c r="DR855" s="1"/>
      <c r="DS855" s="5"/>
      <c r="DT855" s="5"/>
      <c r="DU855" s="5"/>
      <c r="DV855" s="1"/>
      <c r="DW855" s="5"/>
      <c r="DX855" s="1"/>
      <c r="DY855" s="5"/>
      <c r="DZ855" s="5"/>
      <c r="EA855" s="5"/>
      <c r="EB855" s="1"/>
      <c r="EC855" s="5"/>
      <c r="ED855" s="1"/>
      <c r="EE855" s="5"/>
      <c r="EF855" s="5"/>
      <c r="EG855" s="5"/>
      <c r="EH855" s="1"/>
      <c r="EI855" s="5"/>
      <c r="EJ855" s="1"/>
      <c r="EK855" s="5"/>
      <c r="EL855" s="5"/>
      <c r="EM855" s="5"/>
      <c r="EN855" s="1"/>
      <c r="EO855" s="5"/>
      <c r="EP855" s="1"/>
      <c r="EQ855" s="5"/>
      <c r="ER855" s="5"/>
      <c r="ES855" s="5"/>
      <c r="ET855" s="1"/>
      <c r="EU855" s="5"/>
      <c r="EV855" s="1"/>
      <c r="EW855" s="5"/>
      <c r="EX855" s="5"/>
      <c r="EY855" s="5"/>
      <c r="EZ855" s="1"/>
      <c r="FA855" s="5"/>
      <c r="FB855" s="1"/>
      <c r="FC855" s="5"/>
      <c r="FD855" s="4"/>
      <c r="FE855" s="4"/>
      <c r="FF855" s="1"/>
      <c r="FG855" s="4"/>
      <c r="FH855" s="1"/>
      <c r="FI855" s="4"/>
      <c r="FJ855" s="4"/>
      <c r="FK855" s="4"/>
      <c r="FL855" s="1"/>
      <c r="FM855" s="4"/>
      <c r="FN855" s="1"/>
      <c r="FO855" s="4"/>
      <c r="FP855" s="4"/>
      <c r="FQ855" s="4"/>
      <c r="FR855" s="1"/>
      <c r="FS855" s="4"/>
      <c r="FT855" s="1"/>
      <c r="FU855" s="4"/>
      <c r="FV855" s="4"/>
      <c r="FW855" s="4"/>
      <c r="FX855" s="1"/>
      <c r="FY855" s="4"/>
      <c r="FZ855" s="1"/>
      <c r="GA855" s="4"/>
      <c r="GB855" s="4"/>
      <c r="GC855" s="4"/>
      <c r="GD855" s="1"/>
      <c r="GE855" s="4"/>
      <c r="GF855" s="1"/>
      <c r="GG855" s="4"/>
      <c r="GH855" s="4"/>
      <c r="GI855" s="4"/>
      <c r="GJ855" s="1"/>
      <c r="GK855" s="4"/>
      <c r="GL855" s="1"/>
      <c r="GM855" s="4"/>
      <c r="GN855" s="4"/>
      <c r="GO855" s="4"/>
      <c r="GP855" s="1"/>
      <c r="GQ855" s="4"/>
      <c r="GR855" s="1"/>
      <c r="GS855" s="4"/>
      <c r="GT855" s="4"/>
      <c r="GU855" s="4"/>
      <c r="GV855" s="1"/>
      <c r="GW855" s="4"/>
      <c r="GX855" s="1"/>
      <c r="GY855" s="4"/>
    </row>
    <row r="856" spans="1:207" s="8" customFormat="1" x14ac:dyDescent="0.25">
      <c r="A856" s="4"/>
      <c r="B856" s="4"/>
      <c r="C856" s="4"/>
      <c r="D856" s="30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6"/>
      <c r="BM856" s="5"/>
      <c r="BN856" s="4"/>
      <c r="BO856" s="7"/>
      <c r="BP856" s="7"/>
      <c r="BQ856" s="4"/>
      <c r="BR856" s="5"/>
      <c r="BS856" s="5"/>
      <c r="BT856" s="1"/>
      <c r="BU856" s="5"/>
      <c r="BV856" s="1"/>
      <c r="BW856" s="5"/>
      <c r="BX856" s="5"/>
      <c r="BY856" s="5"/>
      <c r="BZ856" s="1"/>
      <c r="CA856" s="5"/>
      <c r="CB856" s="1"/>
      <c r="CC856" s="5"/>
      <c r="CD856" s="5"/>
      <c r="CE856" s="5"/>
      <c r="CF856" s="1"/>
      <c r="CG856" s="5"/>
      <c r="CH856" s="1"/>
      <c r="CI856" s="5"/>
      <c r="CJ856" s="5"/>
      <c r="CK856" s="5"/>
      <c r="CL856" s="1"/>
      <c r="CM856" s="5"/>
      <c r="CN856" s="1"/>
      <c r="CO856" s="5"/>
      <c r="CP856" s="5"/>
      <c r="CQ856" s="5"/>
      <c r="CR856" s="1"/>
      <c r="CS856" s="5"/>
      <c r="CT856" s="1"/>
      <c r="CU856" s="5"/>
      <c r="CV856" s="5"/>
      <c r="CW856" s="5"/>
      <c r="CX856" s="1"/>
      <c r="CY856" s="5"/>
      <c r="CZ856" s="1"/>
      <c r="DA856" s="5"/>
      <c r="DB856" s="5"/>
      <c r="DC856" s="5"/>
      <c r="DD856" s="1"/>
      <c r="DE856" s="5"/>
      <c r="DF856" s="1"/>
      <c r="DG856" s="5"/>
      <c r="DH856" s="5"/>
      <c r="DI856" s="5"/>
      <c r="DJ856" s="1"/>
      <c r="DK856" s="5"/>
      <c r="DL856" s="1"/>
      <c r="DM856" s="5"/>
      <c r="DN856" s="5"/>
      <c r="DO856" s="5"/>
      <c r="DP856" s="1"/>
      <c r="DQ856" s="5"/>
      <c r="DR856" s="1"/>
      <c r="DS856" s="5"/>
      <c r="DT856" s="5"/>
      <c r="DU856" s="5"/>
      <c r="DV856" s="1"/>
      <c r="DW856" s="5"/>
      <c r="DX856" s="1"/>
      <c r="DY856" s="5"/>
      <c r="DZ856" s="5"/>
      <c r="EA856" s="5"/>
      <c r="EB856" s="1"/>
      <c r="EC856" s="5"/>
      <c r="ED856" s="1"/>
      <c r="EE856" s="5"/>
      <c r="EF856" s="5"/>
      <c r="EG856" s="5"/>
      <c r="EH856" s="1"/>
      <c r="EI856" s="5"/>
      <c r="EJ856" s="1"/>
      <c r="EK856" s="5"/>
      <c r="EL856" s="5"/>
      <c r="EM856" s="5"/>
      <c r="EN856" s="1"/>
      <c r="EO856" s="5"/>
      <c r="EP856" s="1"/>
      <c r="EQ856" s="5"/>
      <c r="ER856" s="5"/>
      <c r="ES856" s="5"/>
      <c r="ET856" s="1"/>
      <c r="EU856" s="5"/>
      <c r="EV856" s="1"/>
      <c r="EW856" s="5"/>
      <c r="EX856" s="5"/>
      <c r="EY856" s="5"/>
      <c r="EZ856" s="1"/>
      <c r="FA856" s="5"/>
      <c r="FB856" s="1"/>
      <c r="FC856" s="5"/>
      <c r="FD856" s="4"/>
      <c r="FE856" s="4"/>
      <c r="FF856" s="1"/>
      <c r="FG856" s="4"/>
      <c r="FH856" s="1"/>
      <c r="FI856" s="4"/>
      <c r="FJ856" s="4"/>
      <c r="FK856" s="4"/>
      <c r="FL856" s="1"/>
      <c r="FM856" s="4"/>
      <c r="FN856" s="1"/>
      <c r="FO856" s="4"/>
      <c r="FP856" s="4"/>
      <c r="FQ856" s="4"/>
      <c r="FR856" s="1"/>
      <c r="FS856" s="4"/>
      <c r="FT856" s="1"/>
      <c r="FU856" s="4"/>
      <c r="FV856" s="4"/>
      <c r="FW856" s="4"/>
      <c r="FX856" s="1"/>
      <c r="FY856" s="4"/>
      <c r="FZ856" s="1"/>
      <c r="GA856" s="4"/>
      <c r="GB856" s="4"/>
      <c r="GC856" s="4"/>
      <c r="GD856" s="1"/>
      <c r="GE856" s="4"/>
      <c r="GF856" s="1"/>
      <c r="GG856" s="4"/>
      <c r="GH856" s="4"/>
      <c r="GI856" s="4"/>
      <c r="GJ856" s="1"/>
      <c r="GK856" s="4"/>
      <c r="GL856" s="1"/>
      <c r="GM856" s="4"/>
      <c r="GN856" s="4"/>
      <c r="GO856" s="4"/>
      <c r="GP856" s="1"/>
      <c r="GQ856" s="4"/>
      <c r="GR856" s="1"/>
      <c r="GS856" s="4"/>
      <c r="GT856" s="4"/>
      <c r="GU856" s="4"/>
      <c r="GV856" s="1"/>
      <c r="GW856" s="4"/>
      <c r="GX856" s="1"/>
      <c r="GY856" s="4"/>
    </row>
    <row r="857" spans="1:207" s="8" customFormat="1" x14ac:dyDescent="0.25">
      <c r="A857" s="4"/>
      <c r="B857" s="4"/>
      <c r="C857" s="4"/>
      <c r="D857" s="30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6"/>
      <c r="BM857" s="5"/>
      <c r="BN857" s="4"/>
      <c r="BO857" s="7"/>
      <c r="BP857" s="7"/>
      <c r="BQ857" s="4"/>
      <c r="BR857" s="5"/>
      <c r="BS857" s="5"/>
      <c r="BT857" s="1"/>
      <c r="BU857" s="5"/>
      <c r="BV857" s="1"/>
      <c r="BW857" s="5"/>
      <c r="BX857" s="5"/>
      <c r="BY857" s="5"/>
      <c r="BZ857" s="1"/>
      <c r="CA857" s="5"/>
      <c r="CB857" s="1"/>
      <c r="CC857" s="5"/>
      <c r="CD857" s="5"/>
      <c r="CE857" s="5"/>
      <c r="CF857" s="1"/>
      <c r="CG857" s="5"/>
      <c r="CH857" s="1"/>
      <c r="CI857" s="5"/>
      <c r="CJ857" s="5"/>
      <c r="CK857" s="5"/>
      <c r="CL857" s="1"/>
      <c r="CM857" s="5"/>
      <c r="CN857" s="1"/>
      <c r="CO857" s="5"/>
      <c r="CP857" s="5"/>
      <c r="CQ857" s="5"/>
      <c r="CR857" s="1"/>
      <c r="CS857" s="5"/>
      <c r="CT857" s="1"/>
      <c r="CU857" s="5"/>
      <c r="CV857" s="5"/>
      <c r="CW857" s="5"/>
      <c r="CX857" s="1"/>
      <c r="CY857" s="5"/>
      <c r="CZ857" s="1"/>
      <c r="DA857" s="5"/>
      <c r="DB857" s="5"/>
      <c r="DC857" s="5"/>
      <c r="DD857" s="1"/>
      <c r="DE857" s="5"/>
      <c r="DF857" s="1"/>
      <c r="DG857" s="5"/>
      <c r="DH857" s="5"/>
      <c r="DI857" s="5"/>
      <c r="DJ857" s="1"/>
      <c r="DK857" s="5"/>
      <c r="DL857" s="1"/>
      <c r="DM857" s="5"/>
      <c r="DN857" s="5"/>
      <c r="DO857" s="5"/>
      <c r="DP857" s="1"/>
      <c r="DQ857" s="5"/>
      <c r="DR857" s="1"/>
      <c r="DS857" s="5"/>
      <c r="DT857" s="5"/>
      <c r="DU857" s="5"/>
      <c r="DV857" s="1"/>
      <c r="DW857" s="5"/>
      <c r="DX857" s="1"/>
      <c r="DY857" s="5"/>
      <c r="DZ857" s="5"/>
      <c r="EA857" s="5"/>
      <c r="EB857" s="1"/>
      <c r="EC857" s="5"/>
      <c r="ED857" s="1"/>
      <c r="EE857" s="5"/>
      <c r="EF857" s="5"/>
      <c r="EG857" s="5"/>
      <c r="EH857" s="1"/>
      <c r="EI857" s="5"/>
      <c r="EJ857" s="1"/>
      <c r="EK857" s="5"/>
      <c r="EL857" s="5"/>
      <c r="EM857" s="5"/>
      <c r="EN857" s="1"/>
      <c r="EO857" s="5"/>
      <c r="EP857" s="1"/>
      <c r="EQ857" s="5"/>
      <c r="ER857" s="5"/>
      <c r="ES857" s="5"/>
      <c r="ET857" s="1"/>
      <c r="EU857" s="5"/>
      <c r="EV857" s="1"/>
      <c r="EW857" s="5"/>
      <c r="EX857" s="5"/>
      <c r="EY857" s="5"/>
      <c r="EZ857" s="1"/>
      <c r="FA857" s="5"/>
      <c r="FB857" s="1"/>
      <c r="FC857" s="5"/>
      <c r="FD857" s="4"/>
      <c r="FE857" s="4"/>
      <c r="FF857" s="1"/>
      <c r="FG857" s="4"/>
      <c r="FH857" s="1"/>
      <c r="FI857" s="4"/>
      <c r="FJ857" s="4"/>
      <c r="FK857" s="4"/>
      <c r="FL857" s="1"/>
      <c r="FM857" s="4"/>
      <c r="FN857" s="1"/>
      <c r="FO857" s="4"/>
      <c r="FP857" s="4"/>
      <c r="FQ857" s="4"/>
      <c r="FR857" s="1"/>
      <c r="FS857" s="4"/>
      <c r="FT857" s="1"/>
      <c r="FU857" s="4"/>
      <c r="FV857" s="4"/>
      <c r="FW857" s="4"/>
      <c r="FX857" s="1"/>
      <c r="FY857" s="4"/>
      <c r="FZ857" s="1"/>
      <c r="GA857" s="4"/>
      <c r="GB857" s="4"/>
      <c r="GC857" s="4"/>
      <c r="GD857" s="1"/>
      <c r="GE857" s="4"/>
      <c r="GF857" s="1"/>
      <c r="GG857" s="4"/>
      <c r="GH857" s="4"/>
      <c r="GI857" s="4"/>
      <c r="GJ857" s="1"/>
      <c r="GK857" s="4"/>
      <c r="GL857" s="1"/>
      <c r="GM857" s="4"/>
      <c r="GN857" s="4"/>
      <c r="GO857" s="4"/>
      <c r="GP857" s="1"/>
      <c r="GQ857" s="4"/>
      <c r="GR857" s="1"/>
      <c r="GS857" s="4"/>
      <c r="GT857" s="4"/>
      <c r="GU857" s="4"/>
      <c r="GV857" s="1"/>
      <c r="GW857" s="4"/>
      <c r="GX857" s="1"/>
      <c r="GY857" s="4"/>
    </row>
    <row r="858" spans="1:207" s="8" customFormat="1" x14ac:dyDescent="0.25">
      <c r="A858" s="4"/>
      <c r="B858" s="4"/>
      <c r="C858" s="4"/>
      <c r="D858" s="30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6"/>
      <c r="BM858" s="5"/>
      <c r="BN858" s="4"/>
      <c r="BO858" s="7"/>
      <c r="BP858" s="7"/>
      <c r="BQ858" s="4"/>
      <c r="BR858" s="5"/>
      <c r="BS858" s="5"/>
      <c r="BT858" s="1"/>
      <c r="BU858" s="5"/>
      <c r="BV858" s="1"/>
      <c r="BW858" s="5"/>
      <c r="BX858" s="5"/>
      <c r="BY858" s="5"/>
      <c r="BZ858" s="1"/>
      <c r="CA858" s="5"/>
      <c r="CB858" s="1"/>
      <c r="CC858" s="5"/>
      <c r="CD858" s="5"/>
      <c r="CE858" s="5"/>
      <c r="CF858" s="1"/>
      <c r="CG858" s="5"/>
      <c r="CH858" s="1"/>
      <c r="CI858" s="5"/>
      <c r="CJ858" s="5"/>
      <c r="CK858" s="5"/>
      <c r="CL858" s="1"/>
      <c r="CM858" s="5"/>
      <c r="CN858" s="1"/>
      <c r="CO858" s="5"/>
      <c r="CP858" s="5"/>
      <c r="CQ858" s="5"/>
      <c r="CR858" s="1"/>
      <c r="CS858" s="5"/>
      <c r="CT858" s="1"/>
      <c r="CU858" s="5"/>
      <c r="CV858" s="5"/>
      <c r="CW858" s="5"/>
      <c r="CX858" s="1"/>
      <c r="CY858" s="5"/>
      <c r="CZ858" s="1"/>
      <c r="DA858" s="5"/>
      <c r="DB858" s="5"/>
      <c r="DC858" s="5"/>
      <c r="DD858" s="1"/>
      <c r="DE858" s="5"/>
      <c r="DF858" s="1"/>
      <c r="DG858" s="5"/>
      <c r="DH858" s="5"/>
      <c r="DI858" s="5"/>
      <c r="DJ858" s="1"/>
      <c r="DK858" s="5"/>
      <c r="DL858" s="1"/>
      <c r="DM858" s="5"/>
      <c r="DN858" s="5"/>
      <c r="DO858" s="5"/>
      <c r="DP858" s="1"/>
      <c r="DQ858" s="5"/>
      <c r="DR858" s="1"/>
      <c r="DS858" s="5"/>
      <c r="DT858" s="5"/>
      <c r="DU858" s="5"/>
      <c r="DV858" s="1"/>
      <c r="DW858" s="5"/>
      <c r="DX858" s="1"/>
      <c r="DY858" s="5"/>
      <c r="DZ858" s="5"/>
      <c r="EA858" s="5"/>
      <c r="EB858" s="1"/>
      <c r="EC858" s="5"/>
      <c r="ED858" s="1"/>
      <c r="EE858" s="5"/>
      <c r="EF858" s="5"/>
      <c r="EG858" s="5"/>
      <c r="EH858" s="1"/>
      <c r="EI858" s="5"/>
      <c r="EJ858" s="1"/>
      <c r="EK858" s="5"/>
      <c r="EL858" s="5"/>
      <c r="EM858" s="5"/>
      <c r="EN858" s="1"/>
      <c r="EO858" s="5"/>
      <c r="EP858" s="1"/>
      <c r="EQ858" s="5"/>
      <c r="ER858" s="5"/>
      <c r="ES858" s="5"/>
      <c r="ET858" s="1"/>
      <c r="EU858" s="5"/>
      <c r="EV858" s="1"/>
      <c r="EW858" s="5"/>
      <c r="EX858" s="5"/>
      <c r="EY858" s="5"/>
      <c r="EZ858" s="1"/>
      <c r="FA858" s="5"/>
      <c r="FB858" s="1"/>
      <c r="FC858" s="5"/>
      <c r="FD858" s="4"/>
      <c r="FE858" s="4"/>
      <c r="FF858" s="1"/>
      <c r="FG858" s="4"/>
      <c r="FH858" s="1"/>
      <c r="FI858" s="4"/>
      <c r="FJ858" s="4"/>
      <c r="FK858" s="4"/>
      <c r="FL858" s="1"/>
      <c r="FM858" s="4"/>
      <c r="FN858" s="1"/>
      <c r="FO858" s="4"/>
      <c r="FP858" s="4"/>
      <c r="FQ858" s="4"/>
      <c r="FR858" s="1"/>
      <c r="FS858" s="4"/>
      <c r="FT858" s="1"/>
      <c r="FU858" s="4"/>
      <c r="FV858" s="4"/>
      <c r="FW858" s="4"/>
      <c r="FX858" s="1"/>
      <c r="FY858" s="4"/>
      <c r="FZ858" s="1"/>
      <c r="GA858" s="4"/>
      <c r="GB858" s="4"/>
      <c r="GC858" s="4"/>
      <c r="GD858" s="1"/>
      <c r="GE858" s="4"/>
      <c r="GF858" s="1"/>
      <c r="GG858" s="4"/>
      <c r="GH858" s="4"/>
      <c r="GI858" s="4"/>
      <c r="GJ858" s="1"/>
      <c r="GK858" s="4"/>
      <c r="GL858" s="1"/>
      <c r="GM858" s="4"/>
      <c r="GN858" s="4"/>
      <c r="GO858" s="4"/>
      <c r="GP858" s="1"/>
      <c r="GQ858" s="4"/>
      <c r="GR858" s="1"/>
      <c r="GS858" s="4"/>
      <c r="GT858" s="4"/>
      <c r="GU858" s="4"/>
      <c r="GV858" s="1"/>
      <c r="GW858" s="4"/>
      <c r="GX858" s="1"/>
      <c r="GY858" s="4"/>
    </row>
    <row r="859" spans="1:207" s="8" customFormat="1" x14ac:dyDescent="0.25">
      <c r="A859" s="4"/>
      <c r="B859" s="4"/>
      <c r="C859" s="4"/>
      <c r="D859" s="30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6"/>
      <c r="BM859" s="5"/>
      <c r="BN859" s="4"/>
      <c r="BO859" s="7"/>
      <c r="BP859" s="7"/>
      <c r="BQ859" s="4"/>
      <c r="BR859" s="5"/>
      <c r="BS859" s="5"/>
      <c r="BT859" s="1"/>
      <c r="BU859" s="5"/>
      <c r="BV859" s="1"/>
      <c r="BW859" s="5"/>
      <c r="BX859" s="5"/>
      <c r="BY859" s="5"/>
      <c r="BZ859" s="1"/>
      <c r="CA859" s="5"/>
      <c r="CB859" s="1"/>
      <c r="CC859" s="5"/>
      <c r="CD859" s="5"/>
      <c r="CE859" s="5"/>
      <c r="CF859" s="1"/>
      <c r="CG859" s="5"/>
      <c r="CH859" s="1"/>
      <c r="CI859" s="5"/>
      <c r="CJ859" s="5"/>
      <c r="CK859" s="5"/>
      <c r="CL859" s="1"/>
      <c r="CM859" s="5"/>
      <c r="CN859" s="1"/>
      <c r="CO859" s="5"/>
      <c r="CP859" s="5"/>
      <c r="CQ859" s="5"/>
      <c r="CR859" s="1"/>
      <c r="CS859" s="5"/>
      <c r="CT859" s="1"/>
      <c r="CU859" s="5"/>
      <c r="CV859" s="5"/>
      <c r="CW859" s="5"/>
      <c r="CX859" s="1"/>
      <c r="CY859" s="5"/>
      <c r="CZ859" s="1"/>
      <c r="DA859" s="5"/>
      <c r="DB859" s="5"/>
      <c r="DC859" s="5"/>
      <c r="DD859" s="1"/>
      <c r="DE859" s="5"/>
      <c r="DF859" s="1"/>
      <c r="DG859" s="5"/>
      <c r="DH859" s="5"/>
      <c r="DI859" s="5"/>
      <c r="DJ859" s="1"/>
      <c r="DK859" s="5"/>
      <c r="DL859" s="1"/>
      <c r="DM859" s="5"/>
      <c r="DN859" s="5"/>
      <c r="DO859" s="5"/>
      <c r="DP859" s="1"/>
      <c r="DQ859" s="5"/>
      <c r="DR859" s="1"/>
      <c r="DS859" s="5"/>
      <c r="DT859" s="5"/>
      <c r="DU859" s="5"/>
      <c r="DV859" s="1"/>
      <c r="DW859" s="5"/>
      <c r="DX859" s="1"/>
      <c r="DY859" s="5"/>
      <c r="DZ859" s="5"/>
      <c r="EA859" s="5"/>
      <c r="EB859" s="1"/>
      <c r="EC859" s="5"/>
      <c r="ED859" s="1"/>
      <c r="EE859" s="5"/>
      <c r="EF859" s="5"/>
      <c r="EG859" s="5"/>
      <c r="EH859" s="1"/>
      <c r="EI859" s="5"/>
      <c r="EJ859" s="1"/>
      <c r="EK859" s="5"/>
      <c r="EL859" s="5"/>
      <c r="EM859" s="5"/>
      <c r="EN859" s="1"/>
      <c r="EO859" s="5"/>
      <c r="EP859" s="1"/>
      <c r="EQ859" s="5"/>
      <c r="ER859" s="5"/>
      <c r="ES859" s="5"/>
      <c r="ET859" s="1"/>
      <c r="EU859" s="5"/>
      <c r="EV859" s="1"/>
      <c r="EW859" s="5"/>
      <c r="EX859" s="5"/>
      <c r="EY859" s="5"/>
      <c r="EZ859" s="1"/>
      <c r="FA859" s="5"/>
      <c r="FB859" s="1"/>
      <c r="FC859" s="5"/>
      <c r="FD859" s="4"/>
      <c r="FE859" s="4"/>
      <c r="FF859" s="1"/>
      <c r="FG859" s="4"/>
      <c r="FH859" s="1"/>
      <c r="FI859" s="4"/>
      <c r="FJ859" s="4"/>
      <c r="FK859" s="4"/>
      <c r="FL859" s="1"/>
      <c r="FM859" s="4"/>
      <c r="FN859" s="1"/>
      <c r="FO859" s="4"/>
      <c r="FP859" s="4"/>
      <c r="FQ859" s="4"/>
      <c r="FR859" s="1"/>
      <c r="FS859" s="4"/>
      <c r="FT859" s="1"/>
      <c r="FU859" s="4"/>
      <c r="FV859" s="4"/>
      <c r="FW859" s="4"/>
      <c r="FX859" s="1"/>
      <c r="FY859" s="4"/>
      <c r="FZ859" s="1"/>
      <c r="GA859" s="4"/>
      <c r="GB859" s="4"/>
      <c r="GC859" s="4"/>
      <c r="GD859" s="1"/>
      <c r="GE859" s="4"/>
      <c r="GF859" s="1"/>
      <c r="GG859" s="4"/>
      <c r="GH859" s="4"/>
      <c r="GI859" s="4"/>
      <c r="GJ859" s="1"/>
      <c r="GK859" s="4"/>
      <c r="GL859" s="1"/>
      <c r="GM859" s="4"/>
      <c r="GN859" s="4"/>
      <c r="GO859" s="4"/>
      <c r="GP859" s="1"/>
      <c r="GQ859" s="4"/>
      <c r="GR859" s="1"/>
      <c r="GS859" s="4"/>
      <c r="GT859" s="4"/>
      <c r="GU859" s="4"/>
      <c r="GV859" s="1"/>
      <c r="GW859" s="4"/>
      <c r="GX859" s="1"/>
      <c r="GY859" s="4"/>
    </row>
    <row r="860" spans="1:207" s="8" customFormat="1" x14ac:dyDescent="0.25">
      <c r="A860" s="4"/>
      <c r="B860" s="4"/>
      <c r="C860" s="4"/>
      <c r="D860" s="30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6"/>
      <c r="BM860" s="5"/>
      <c r="BN860" s="4"/>
      <c r="BO860" s="7"/>
      <c r="BP860" s="7"/>
      <c r="BQ860" s="4"/>
      <c r="BR860" s="5"/>
      <c r="BS860" s="5"/>
      <c r="BT860" s="1"/>
      <c r="BU860" s="5"/>
      <c r="BV860" s="1"/>
      <c r="BW860" s="5"/>
      <c r="BX860" s="5"/>
      <c r="BY860" s="5"/>
      <c r="BZ860" s="1"/>
      <c r="CA860" s="5"/>
      <c r="CB860" s="1"/>
      <c r="CC860" s="5"/>
      <c r="CD860" s="5"/>
      <c r="CE860" s="5"/>
      <c r="CF860" s="1"/>
      <c r="CG860" s="5"/>
      <c r="CH860" s="1"/>
      <c r="CI860" s="5"/>
      <c r="CJ860" s="5"/>
      <c r="CK860" s="5"/>
      <c r="CL860" s="1"/>
      <c r="CM860" s="5"/>
      <c r="CN860" s="1"/>
      <c r="CO860" s="5"/>
      <c r="CP860" s="5"/>
      <c r="CQ860" s="5"/>
      <c r="CR860" s="1"/>
      <c r="CS860" s="5"/>
      <c r="CT860" s="1"/>
      <c r="CU860" s="5"/>
      <c r="CV860" s="5"/>
      <c r="CW860" s="5"/>
      <c r="CX860" s="1"/>
      <c r="CY860" s="5"/>
      <c r="CZ860" s="1"/>
      <c r="DA860" s="5"/>
      <c r="DB860" s="5"/>
      <c r="DC860" s="5"/>
      <c r="DD860" s="1"/>
      <c r="DE860" s="5"/>
      <c r="DF860" s="1"/>
      <c r="DG860" s="5"/>
      <c r="DH860" s="5"/>
      <c r="DI860" s="5"/>
      <c r="DJ860" s="1"/>
      <c r="DK860" s="5"/>
      <c r="DL860" s="1"/>
      <c r="DM860" s="5"/>
      <c r="DN860" s="5"/>
      <c r="DO860" s="5"/>
      <c r="DP860" s="1"/>
      <c r="DQ860" s="5"/>
      <c r="DR860" s="1"/>
      <c r="DS860" s="5"/>
      <c r="DT860" s="5"/>
      <c r="DU860" s="5"/>
      <c r="DV860" s="1"/>
      <c r="DW860" s="5"/>
      <c r="DX860" s="1"/>
      <c r="DY860" s="5"/>
      <c r="DZ860" s="5"/>
      <c r="EA860" s="5"/>
      <c r="EB860" s="1"/>
      <c r="EC860" s="5"/>
      <c r="ED860" s="1"/>
      <c r="EE860" s="5"/>
      <c r="EF860" s="5"/>
      <c r="EG860" s="5"/>
      <c r="EH860" s="1"/>
      <c r="EI860" s="5"/>
      <c r="EJ860" s="1"/>
      <c r="EK860" s="5"/>
      <c r="EL860" s="5"/>
      <c r="EM860" s="5"/>
      <c r="EN860" s="1"/>
      <c r="EO860" s="5"/>
      <c r="EP860" s="1"/>
      <c r="EQ860" s="5"/>
      <c r="ER860" s="5"/>
      <c r="ES860" s="5"/>
      <c r="ET860" s="1"/>
      <c r="EU860" s="5"/>
      <c r="EV860" s="1"/>
      <c r="EW860" s="5"/>
      <c r="EX860" s="5"/>
      <c r="EY860" s="5"/>
      <c r="EZ860" s="1"/>
      <c r="FA860" s="5"/>
      <c r="FB860" s="1"/>
      <c r="FC860" s="5"/>
      <c r="FD860" s="4"/>
      <c r="FE860" s="4"/>
      <c r="FF860" s="1"/>
      <c r="FG860" s="4"/>
      <c r="FH860" s="1"/>
      <c r="FI860" s="4"/>
      <c r="FJ860" s="4"/>
      <c r="FK860" s="4"/>
      <c r="FL860" s="1"/>
      <c r="FM860" s="4"/>
      <c r="FN860" s="1"/>
      <c r="FO860" s="4"/>
      <c r="FP860" s="4"/>
      <c r="FQ860" s="4"/>
      <c r="FR860" s="1"/>
      <c r="FS860" s="4"/>
      <c r="FT860" s="1"/>
      <c r="FU860" s="4"/>
      <c r="FV860" s="4"/>
      <c r="FW860" s="4"/>
      <c r="FX860" s="1"/>
      <c r="FY860" s="4"/>
      <c r="FZ860" s="1"/>
      <c r="GA860" s="4"/>
      <c r="GB860" s="4"/>
      <c r="GC860" s="4"/>
      <c r="GD860" s="1"/>
      <c r="GE860" s="4"/>
      <c r="GF860" s="1"/>
      <c r="GG860" s="4"/>
      <c r="GH860" s="4"/>
      <c r="GI860" s="4"/>
      <c r="GJ860" s="1"/>
      <c r="GK860" s="4"/>
      <c r="GL860" s="1"/>
      <c r="GM860" s="4"/>
      <c r="GN860" s="4"/>
      <c r="GO860" s="4"/>
      <c r="GP860" s="1"/>
      <c r="GQ860" s="4"/>
      <c r="GR860" s="1"/>
      <c r="GS860" s="4"/>
      <c r="GT860" s="4"/>
      <c r="GU860" s="4"/>
      <c r="GV860" s="1"/>
      <c r="GW860" s="4"/>
      <c r="GX860" s="1"/>
      <c r="GY860" s="4"/>
    </row>
    <row r="861" spans="1:207" s="8" customFormat="1" x14ac:dyDescent="0.25">
      <c r="A861" s="4"/>
      <c r="B861" s="4"/>
      <c r="C861" s="4"/>
      <c r="D861" s="30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6"/>
      <c r="BM861" s="5"/>
      <c r="BN861" s="4"/>
      <c r="BO861" s="7"/>
      <c r="BP861" s="7"/>
      <c r="BQ861" s="4"/>
      <c r="BR861" s="5"/>
      <c r="BS861" s="5"/>
      <c r="BT861" s="1"/>
      <c r="BU861" s="5"/>
      <c r="BV861" s="1"/>
      <c r="BW861" s="5"/>
      <c r="BX861" s="5"/>
      <c r="BY861" s="5"/>
      <c r="BZ861" s="1"/>
      <c r="CA861" s="5"/>
      <c r="CB861" s="1"/>
      <c r="CC861" s="5"/>
      <c r="CD861" s="5"/>
      <c r="CE861" s="5"/>
      <c r="CF861" s="1"/>
      <c r="CG861" s="5"/>
      <c r="CH861" s="1"/>
      <c r="CI861" s="5"/>
      <c r="CJ861" s="5"/>
      <c r="CK861" s="5"/>
      <c r="CL861" s="1"/>
      <c r="CM861" s="5"/>
      <c r="CN861" s="1"/>
      <c r="CO861" s="5"/>
      <c r="CP861" s="5"/>
      <c r="CQ861" s="5"/>
      <c r="CR861" s="1"/>
      <c r="CS861" s="5"/>
      <c r="CT861" s="1"/>
      <c r="CU861" s="5"/>
      <c r="CV861" s="5"/>
      <c r="CW861" s="5"/>
      <c r="CX861" s="1"/>
      <c r="CY861" s="5"/>
      <c r="CZ861" s="1"/>
      <c r="DA861" s="5"/>
      <c r="DB861" s="5"/>
      <c r="DC861" s="5"/>
      <c r="DD861" s="1"/>
      <c r="DE861" s="5"/>
      <c r="DF861" s="1"/>
      <c r="DG861" s="5"/>
      <c r="DH861" s="5"/>
      <c r="DI861" s="5"/>
      <c r="DJ861" s="1"/>
      <c r="DK861" s="5"/>
      <c r="DL861" s="1"/>
      <c r="DM861" s="5"/>
      <c r="DN861" s="5"/>
      <c r="DO861" s="5"/>
      <c r="DP861" s="1"/>
      <c r="DQ861" s="5"/>
      <c r="DR861" s="1"/>
      <c r="DS861" s="5"/>
      <c r="DT861" s="5"/>
      <c r="DU861" s="5"/>
      <c r="DV861" s="1"/>
      <c r="DW861" s="5"/>
      <c r="DX861" s="1"/>
      <c r="DY861" s="5"/>
      <c r="DZ861" s="5"/>
      <c r="EA861" s="5"/>
      <c r="EB861" s="1"/>
      <c r="EC861" s="5"/>
      <c r="ED861" s="1"/>
      <c r="EE861" s="5"/>
      <c r="EF861" s="5"/>
      <c r="EG861" s="5"/>
      <c r="EH861" s="1"/>
      <c r="EI861" s="5"/>
      <c r="EJ861" s="1"/>
      <c r="EK861" s="5"/>
      <c r="EL861" s="5"/>
      <c r="EM861" s="5"/>
      <c r="EN861" s="1"/>
      <c r="EO861" s="5"/>
      <c r="EP861" s="1"/>
      <c r="EQ861" s="5"/>
      <c r="ER861" s="5"/>
      <c r="ES861" s="5"/>
      <c r="ET861" s="1"/>
      <c r="EU861" s="5"/>
      <c r="EV861" s="1"/>
      <c r="EW861" s="5"/>
      <c r="EX861" s="5"/>
      <c r="EY861" s="5"/>
      <c r="EZ861" s="1"/>
      <c r="FA861" s="5"/>
      <c r="FB861" s="1"/>
      <c r="FC861" s="5"/>
      <c r="FD861" s="4"/>
      <c r="FE861" s="4"/>
      <c r="FF861" s="1"/>
      <c r="FG861" s="4"/>
      <c r="FH861" s="1"/>
      <c r="FI861" s="4"/>
      <c r="FJ861" s="4"/>
      <c r="FK861" s="4"/>
      <c r="FL861" s="1"/>
      <c r="FM861" s="4"/>
      <c r="FN861" s="1"/>
      <c r="FO861" s="4"/>
      <c r="FP861" s="4"/>
      <c r="FQ861" s="4"/>
      <c r="FR861" s="1"/>
      <c r="FS861" s="4"/>
      <c r="FT861" s="1"/>
      <c r="FU861" s="4"/>
      <c r="FV861" s="4"/>
      <c r="FW861" s="4"/>
      <c r="FX861" s="1"/>
      <c r="FY861" s="4"/>
      <c r="FZ861" s="1"/>
      <c r="GA861" s="4"/>
      <c r="GB861" s="4"/>
      <c r="GC861" s="4"/>
      <c r="GD861" s="1"/>
      <c r="GE861" s="4"/>
      <c r="GF861" s="1"/>
      <c r="GG861" s="4"/>
      <c r="GH861" s="4"/>
      <c r="GI861" s="4"/>
      <c r="GJ861" s="1"/>
      <c r="GK861" s="4"/>
      <c r="GL861" s="1"/>
      <c r="GM861" s="4"/>
      <c r="GN861" s="4"/>
      <c r="GO861" s="4"/>
      <c r="GP861" s="1"/>
      <c r="GQ861" s="4"/>
      <c r="GR861" s="1"/>
      <c r="GS861" s="4"/>
      <c r="GT861" s="4"/>
      <c r="GU861" s="4"/>
      <c r="GV861" s="1"/>
      <c r="GW861" s="4"/>
      <c r="GX861" s="1"/>
      <c r="GY861" s="4"/>
    </row>
    <row r="862" spans="1:207" s="8" customFormat="1" x14ac:dyDescent="0.25">
      <c r="A862" s="4"/>
      <c r="B862" s="4"/>
      <c r="C862" s="4"/>
      <c r="D862" s="30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6"/>
      <c r="BM862" s="5"/>
      <c r="BN862" s="4"/>
      <c r="BO862" s="7"/>
      <c r="BP862" s="7"/>
      <c r="BQ862" s="4"/>
      <c r="BR862" s="5"/>
      <c r="BS862" s="5"/>
      <c r="BT862" s="1"/>
      <c r="BU862" s="5"/>
      <c r="BV862" s="1"/>
      <c r="BW862" s="5"/>
      <c r="BX862" s="5"/>
      <c r="BY862" s="5"/>
      <c r="BZ862" s="1"/>
      <c r="CA862" s="5"/>
      <c r="CB862" s="1"/>
      <c r="CC862" s="5"/>
      <c r="CD862" s="5"/>
      <c r="CE862" s="5"/>
      <c r="CF862" s="1"/>
      <c r="CG862" s="5"/>
      <c r="CH862" s="1"/>
      <c r="CI862" s="5"/>
      <c r="CJ862" s="5"/>
      <c r="CK862" s="5"/>
      <c r="CL862" s="1"/>
      <c r="CM862" s="5"/>
      <c r="CN862" s="1"/>
      <c r="CO862" s="5"/>
      <c r="CP862" s="5"/>
      <c r="CQ862" s="5"/>
      <c r="CR862" s="1"/>
      <c r="CS862" s="5"/>
      <c r="CT862" s="1"/>
      <c r="CU862" s="5"/>
      <c r="CV862" s="5"/>
      <c r="CW862" s="5"/>
      <c r="CX862" s="1"/>
      <c r="CY862" s="5"/>
      <c r="CZ862" s="1"/>
      <c r="DA862" s="5"/>
      <c r="DB862" s="5"/>
      <c r="DC862" s="5"/>
      <c r="DD862" s="1"/>
      <c r="DE862" s="5"/>
      <c r="DF862" s="1"/>
      <c r="DG862" s="5"/>
      <c r="DH862" s="5"/>
      <c r="DI862" s="5"/>
      <c r="DJ862" s="1"/>
      <c r="DK862" s="5"/>
      <c r="DL862" s="1"/>
      <c r="DM862" s="5"/>
      <c r="DN862" s="5"/>
      <c r="DO862" s="5"/>
      <c r="DP862" s="1"/>
      <c r="DQ862" s="5"/>
      <c r="DR862" s="1"/>
      <c r="DS862" s="5"/>
      <c r="DT862" s="5"/>
      <c r="DU862" s="5"/>
      <c r="DV862" s="1"/>
      <c r="DW862" s="5"/>
      <c r="DX862" s="1"/>
      <c r="DY862" s="5"/>
      <c r="DZ862" s="5"/>
      <c r="EA862" s="5"/>
      <c r="EB862" s="1"/>
      <c r="EC862" s="5"/>
      <c r="ED862" s="1"/>
      <c r="EE862" s="5"/>
      <c r="EF862" s="5"/>
      <c r="EG862" s="5"/>
      <c r="EH862" s="1"/>
      <c r="EI862" s="5"/>
      <c r="EJ862" s="1"/>
      <c r="EK862" s="5"/>
      <c r="EL862" s="5"/>
      <c r="EM862" s="5"/>
      <c r="EN862" s="1"/>
      <c r="EO862" s="5"/>
      <c r="EP862" s="1"/>
      <c r="EQ862" s="5"/>
      <c r="ER862" s="5"/>
      <c r="ES862" s="5"/>
      <c r="ET862" s="1"/>
      <c r="EU862" s="5"/>
      <c r="EV862" s="1"/>
      <c r="EW862" s="5"/>
      <c r="EX862" s="5"/>
      <c r="EY862" s="5"/>
      <c r="EZ862" s="1"/>
      <c r="FA862" s="5"/>
      <c r="FB862" s="1"/>
      <c r="FC862" s="5"/>
      <c r="FD862" s="4"/>
      <c r="FE862" s="4"/>
      <c r="FF862" s="1"/>
      <c r="FG862" s="4"/>
      <c r="FH862" s="1"/>
      <c r="FI862" s="4"/>
      <c r="FJ862" s="4"/>
      <c r="FK862" s="4"/>
      <c r="FL862" s="1"/>
      <c r="FM862" s="4"/>
      <c r="FN862" s="1"/>
      <c r="FO862" s="4"/>
      <c r="FP862" s="4"/>
      <c r="FQ862" s="4"/>
      <c r="FR862" s="1"/>
      <c r="FS862" s="4"/>
      <c r="FT862" s="1"/>
      <c r="FU862" s="4"/>
      <c r="FV862" s="4"/>
      <c r="FW862" s="4"/>
      <c r="FX862" s="1"/>
      <c r="FY862" s="4"/>
      <c r="FZ862" s="1"/>
      <c r="GA862" s="4"/>
      <c r="GB862" s="4"/>
      <c r="GC862" s="4"/>
      <c r="GD862" s="1"/>
      <c r="GE862" s="4"/>
      <c r="GF862" s="1"/>
      <c r="GG862" s="4"/>
      <c r="GH862" s="4"/>
      <c r="GI862" s="4"/>
      <c r="GJ862" s="1"/>
      <c r="GK862" s="4"/>
      <c r="GL862" s="1"/>
      <c r="GM862" s="4"/>
      <c r="GN862" s="4"/>
      <c r="GO862" s="4"/>
      <c r="GP862" s="1"/>
      <c r="GQ862" s="4"/>
      <c r="GR862" s="1"/>
      <c r="GS862" s="4"/>
      <c r="GT862" s="4"/>
      <c r="GU862" s="4"/>
      <c r="GV862" s="1"/>
      <c r="GW862" s="4"/>
      <c r="GX862" s="1"/>
      <c r="GY862" s="4"/>
    </row>
    <row r="863" spans="1:207" s="8" customFormat="1" x14ac:dyDescent="0.25">
      <c r="A863" s="4"/>
      <c r="B863" s="4"/>
      <c r="C863" s="4"/>
      <c r="D863" s="30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6"/>
      <c r="BM863" s="5"/>
      <c r="BN863" s="4"/>
      <c r="BO863" s="7"/>
      <c r="BP863" s="7"/>
      <c r="BQ863" s="4"/>
      <c r="BR863" s="5"/>
      <c r="BS863" s="5"/>
      <c r="BT863" s="1"/>
      <c r="BU863" s="5"/>
      <c r="BV863" s="1"/>
      <c r="BW863" s="5"/>
      <c r="BX863" s="5"/>
      <c r="BY863" s="5"/>
      <c r="BZ863" s="1"/>
      <c r="CA863" s="5"/>
      <c r="CB863" s="1"/>
      <c r="CC863" s="5"/>
      <c r="CD863" s="5"/>
      <c r="CE863" s="5"/>
      <c r="CF863" s="1"/>
      <c r="CG863" s="5"/>
      <c r="CH863" s="1"/>
      <c r="CI863" s="5"/>
      <c r="CJ863" s="5"/>
      <c r="CK863" s="5"/>
      <c r="CL863" s="1"/>
      <c r="CM863" s="5"/>
      <c r="CN863" s="1"/>
      <c r="CO863" s="5"/>
      <c r="CP863" s="5"/>
      <c r="CQ863" s="5"/>
      <c r="CR863" s="1"/>
      <c r="CS863" s="5"/>
      <c r="CT863" s="1"/>
      <c r="CU863" s="5"/>
      <c r="CV863" s="5"/>
      <c r="CW863" s="5"/>
      <c r="CX863" s="1"/>
      <c r="CY863" s="5"/>
      <c r="CZ863" s="1"/>
      <c r="DA863" s="5"/>
      <c r="DB863" s="5"/>
      <c r="DC863" s="5"/>
      <c r="DD863" s="1"/>
      <c r="DE863" s="5"/>
      <c r="DF863" s="1"/>
      <c r="DG863" s="5"/>
      <c r="DH863" s="5"/>
      <c r="DI863" s="5"/>
      <c r="DJ863" s="1"/>
      <c r="DK863" s="5"/>
      <c r="DL863" s="1"/>
      <c r="DM863" s="5"/>
      <c r="DN863" s="5"/>
      <c r="DO863" s="5"/>
      <c r="DP863" s="1"/>
      <c r="DQ863" s="5"/>
      <c r="DR863" s="1"/>
      <c r="DS863" s="5"/>
      <c r="DT863" s="5"/>
      <c r="DU863" s="5"/>
      <c r="DV863" s="1"/>
      <c r="DW863" s="5"/>
      <c r="DX863" s="1"/>
      <c r="DY863" s="5"/>
      <c r="DZ863" s="5"/>
      <c r="EA863" s="5"/>
      <c r="EB863" s="1"/>
      <c r="EC863" s="5"/>
      <c r="ED863" s="1"/>
      <c r="EE863" s="5"/>
      <c r="EF863" s="5"/>
      <c r="EG863" s="5"/>
      <c r="EH863" s="1"/>
      <c r="EI863" s="5"/>
      <c r="EJ863" s="1"/>
      <c r="EK863" s="5"/>
      <c r="EL863" s="5"/>
      <c r="EM863" s="5"/>
      <c r="EN863" s="1"/>
      <c r="EO863" s="5"/>
      <c r="EP863" s="1"/>
      <c r="EQ863" s="5"/>
      <c r="ER863" s="5"/>
      <c r="ES863" s="5"/>
      <c r="ET863" s="1"/>
      <c r="EU863" s="5"/>
      <c r="EV863" s="1"/>
      <c r="EW863" s="5"/>
      <c r="EX863" s="5"/>
      <c r="EY863" s="5"/>
      <c r="EZ863" s="1"/>
      <c r="FA863" s="5"/>
      <c r="FB863" s="1"/>
      <c r="FC863" s="5"/>
      <c r="FD863" s="4"/>
      <c r="FE863" s="4"/>
      <c r="FF863" s="1"/>
      <c r="FG863" s="4"/>
      <c r="FH863" s="1"/>
      <c r="FI863" s="4"/>
      <c r="FJ863" s="4"/>
      <c r="FK863" s="4"/>
      <c r="FL863" s="1"/>
      <c r="FM863" s="4"/>
      <c r="FN863" s="1"/>
      <c r="FO863" s="4"/>
      <c r="FP863" s="4"/>
      <c r="FQ863" s="4"/>
      <c r="FR863" s="1"/>
      <c r="FS863" s="4"/>
      <c r="FT863" s="1"/>
      <c r="FU863" s="4"/>
      <c r="FV863" s="4"/>
      <c r="FW863" s="4"/>
      <c r="FX863" s="1"/>
      <c r="FY863" s="4"/>
      <c r="FZ863" s="1"/>
      <c r="GA863" s="4"/>
      <c r="GB863" s="4"/>
      <c r="GC863" s="4"/>
      <c r="GD863" s="1"/>
      <c r="GE863" s="4"/>
      <c r="GF863" s="1"/>
      <c r="GG863" s="4"/>
      <c r="GH863" s="4"/>
      <c r="GI863" s="4"/>
      <c r="GJ863" s="1"/>
      <c r="GK863" s="4"/>
      <c r="GL863" s="1"/>
      <c r="GM863" s="4"/>
      <c r="GN863" s="4"/>
      <c r="GO863" s="4"/>
      <c r="GP863" s="1"/>
      <c r="GQ863" s="4"/>
      <c r="GR863" s="1"/>
      <c r="GS863" s="4"/>
      <c r="GT863" s="4"/>
      <c r="GU863" s="4"/>
      <c r="GV863" s="1"/>
      <c r="GW863" s="4"/>
      <c r="GX863" s="1"/>
      <c r="GY863" s="4"/>
    </row>
    <row r="864" spans="1:207" s="8" customFormat="1" x14ac:dyDescent="0.25">
      <c r="A864" s="4"/>
      <c r="B864" s="4"/>
      <c r="C864" s="4"/>
      <c r="D864" s="30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6"/>
      <c r="BM864" s="5"/>
      <c r="BN864" s="4"/>
      <c r="BO864" s="7"/>
      <c r="BP864" s="7"/>
      <c r="BQ864" s="4"/>
      <c r="BR864" s="5"/>
      <c r="BS864" s="5"/>
      <c r="BT864" s="1"/>
      <c r="BU864" s="5"/>
      <c r="BV864" s="1"/>
      <c r="BW864" s="5"/>
      <c r="BX864" s="5"/>
      <c r="BY864" s="5"/>
      <c r="BZ864" s="1"/>
      <c r="CA864" s="5"/>
      <c r="CB864" s="1"/>
      <c r="CC864" s="5"/>
      <c r="CD864" s="5"/>
      <c r="CE864" s="5"/>
      <c r="CF864" s="1"/>
      <c r="CG864" s="5"/>
      <c r="CH864" s="1"/>
      <c r="CI864" s="5"/>
      <c r="CJ864" s="5"/>
      <c r="CK864" s="5"/>
      <c r="CL864" s="1"/>
      <c r="CM864" s="5"/>
      <c r="CN864" s="1"/>
      <c r="CO864" s="5"/>
      <c r="CP864" s="5"/>
      <c r="CQ864" s="5"/>
      <c r="CR864" s="1"/>
      <c r="CS864" s="5"/>
      <c r="CT864" s="1"/>
      <c r="CU864" s="5"/>
      <c r="CV864" s="5"/>
      <c r="CW864" s="5"/>
      <c r="CX864" s="1"/>
      <c r="CY864" s="5"/>
      <c r="CZ864" s="1"/>
      <c r="DA864" s="5"/>
      <c r="DB864" s="5"/>
      <c r="DC864" s="5"/>
      <c r="DD864" s="1"/>
      <c r="DE864" s="5"/>
      <c r="DF864" s="1"/>
      <c r="DG864" s="5"/>
      <c r="DH864" s="5"/>
      <c r="DI864" s="5"/>
      <c r="DJ864" s="1"/>
      <c r="DK864" s="5"/>
      <c r="DL864" s="1"/>
      <c r="DM864" s="5"/>
      <c r="DN864" s="5"/>
      <c r="DO864" s="5"/>
      <c r="DP864" s="1"/>
      <c r="DQ864" s="5"/>
      <c r="DR864" s="1"/>
      <c r="DS864" s="5"/>
      <c r="DT864" s="5"/>
      <c r="DU864" s="5"/>
      <c r="DV864" s="1"/>
      <c r="DW864" s="5"/>
      <c r="DX864" s="1"/>
      <c r="DY864" s="5"/>
      <c r="DZ864" s="5"/>
      <c r="EA864" s="5"/>
      <c r="EB864" s="1"/>
      <c r="EC864" s="5"/>
      <c r="ED864" s="1"/>
      <c r="EE864" s="5"/>
      <c r="EF864" s="5"/>
      <c r="EG864" s="5"/>
      <c r="EH864" s="1"/>
      <c r="EI864" s="5"/>
      <c r="EJ864" s="1"/>
      <c r="EK864" s="5"/>
      <c r="EL864" s="5"/>
      <c r="EM864" s="5"/>
      <c r="EN864" s="1"/>
      <c r="EO864" s="5"/>
      <c r="EP864" s="1"/>
      <c r="EQ864" s="5"/>
      <c r="ER864" s="5"/>
      <c r="ES864" s="5"/>
      <c r="ET864" s="1"/>
      <c r="EU864" s="5"/>
      <c r="EV864" s="1"/>
      <c r="EW864" s="5"/>
      <c r="EX864" s="5"/>
      <c r="EY864" s="5"/>
      <c r="EZ864" s="1"/>
      <c r="FA864" s="5"/>
      <c r="FB864" s="1"/>
      <c r="FC864" s="5"/>
      <c r="FD864" s="4"/>
      <c r="FE864" s="4"/>
      <c r="FF864" s="1"/>
      <c r="FG864" s="4"/>
      <c r="FH864" s="1"/>
      <c r="FI864" s="4"/>
      <c r="FJ864" s="4"/>
      <c r="FK864" s="4"/>
      <c r="FL864" s="1"/>
      <c r="FM864" s="4"/>
      <c r="FN864" s="1"/>
      <c r="FO864" s="4"/>
      <c r="FP864" s="4"/>
      <c r="FQ864" s="4"/>
      <c r="FR864" s="1"/>
      <c r="FS864" s="4"/>
      <c r="FT864" s="1"/>
      <c r="FU864" s="4"/>
      <c r="FV864" s="4"/>
      <c r="FW864" s="4"/>
      <c r="FX864" s="1"/>
      <c r="FY864" s="4"/>
      <c r="FZ864" s="1"/>
      <c r="GA864" s="4"/>
      <c r="GB864" s="4"/>
      <c r="GC864" s="4"/>
      <c r="GD864" s="1"/>
      <c r="GE864" s="4"/>
      <c r="GF864" s="1"/>
      <c r="GG864" s="4"/>
      <c r="GH864" s="4"/>
      <c r="GI864" s="4"/>
      <c r="GJ864" s="1"/>
      <c r="GK864" s="4"/>
      <c r="GL864" s="1"/>
      <c r="GM864" s="4"/>
      <c r="GN864" s="4"/>
      <c r="GO864" s="4"/>
      <c r="GP864" s="1"/>
      <c r="GQ864" s="4"/>
      <c r="GR864" s="1"/>
      <c r="GS864" s="4"/>
      <c r="GT864" s="4"/>
      <c r="GU864" s="4"/>
      <c r="GV864" s="1"/>
      <c r="GW864" s="4"/>
      <c r="GX864" s="1"/>
      <c r="GY864" s="4"/>
    </row>
    <row r="865" spans="1:207" s="8" customFormat="1" x14ac:dyDescent="0.25">
      <c r="A865" s="4"/>
      <c r="B865" s="4"/>
      <c r="C865" s="4"/>
      <c r="D865" s="30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6"/>
      <c r="BM865" s="5"/>
      <c r="BN865" s="4"/>
      <c r="BO865" s="7"/>
      <c r="BP865" s="7"/>
      <c r="BQ865" s="4"/>
      <c r="BR865" s="5"/>
      <c r="BS865" s="5"/>
      <c r="BT865" s="1"/>
      <c r="BU865" s="5"/>
      <c r="BV865" s="1"/>
      <c r="BW865" s="5"/>
      <c r="BX865" s="5"/>
      <c r="BY865" s="5"/>
      <c r="BZ865" s="1"/>
      <c r="CA865" s="5"/>
      <c r="CB865" s="1"/>
      <c r="CC865" s="5"/>
      <c r="CD865" s="5"/>
      <c r="CE865" s="5"/>
      <c r="CF865" s="1"/>
      <c r="CG865" s="5"/>
      <c r="CH865" s="1"/>
      <c r="CI865" s="5"/>
      <c r="CJ865" s="5"/>
      <c r="CK865" s="5"/>
      <c r="CL865" s="1"/>
      <c r="CM865" s="5"/>
      <c r="CN865" s="1"/>
      <c r="CO865" s="5"/>
      <c r="CP865" s="5"/>
      <c r="CQ865" s="5"/>
      <c r="CR865" s="1"/>
      <c r="CS865" s="5"/>
      <c r="CT865" s="1"/>
      <c r="CU865" s="5"/>
      <c r="CV865" s="5"/>
      <c r="CW865" s="5"/>
      <c r="CX865" s="1"/>
      <c r="CY865" s="5"/>
      <c r="CZ865" s="1"/>
      <c r="DA865" s="5"/>
      <c r="DB865" s="5"/>
      <c r="DC865" s="5"/>
      <c r="DD865" s="1"/>
      <c r="DE865" s="5"/>
      <c r="DF865" s="1"/>
      <c r="DG865" s="5"/>
      <c r="DH865" s="5"/>
      <c r="DI865" s="5"/>
      <c r="DJ865" s="1"/>
      <c r="DK865" s="5"/>
      <c r="DL865" s="1"/>
      <c r="DM865" s="5"/>
      <c r="DN865" s="5"/>
      <c r="DO865" s="5"/>
      <c r="DP865" s="1"/>
      <c r="DQ865" s="5"/>
      <c r="DR865" s="1"/>
      <c r="DS865" s="5"/>
      <c r="DT865" s="5"/>
      <c r="DU865" s="5"/>
      <c r="DV865" s="1"/>
      <c r="DW865" s="5"/>
      <c r="DX865" s="1"/>
      <c r="DY865" s="5"/>
      <c r="DZ865" s="5"/>
      <c r="EA865" s="5"/>
      <c r="EB865" s="1"/>
      <c r="EC865" s="5"/>
      <c r="ED865" s="1"/>
      <c r="EE865" s="5"/>
      <c r="EF865" s="5"/>
      <c r="EG865" s="5"/>
      <c r="EH865" s="1"/>
      <c r="EI865" s="5"/>
      <c r="EJ865" s="1"/>
      <c r="EK865" s="5"/>
      <c r="EL865" s="5"/>
      <c r="EM865" s="5"/>
      <c r="EN865" s="1"/>
      <c r="EO865" s="5"/>
      <c r="EP865" s="1"/>
      <c r="EQ865" s="5"/>
      <c r="ER865" s="5"/>
      <c r="ES865" s="5"/>
      <c r="ET865" s="1"/>
      <c r="EU865" s="5"/>
      <c r="EV865" s="1"/>
      <c r="EW865" s="5"/>
      <c r="EX865" s="5"/>
      <c r="EY865" s="5"/>
      <c r="EZ865" s="1"/>
      <c r="FA865" s="5"/>
      <c r="FB865" s="1"/>
      <c r="FC865" s="5"/>
      <c r="FD865" s="4"/>
      <c r="FE865" s="4"/>
      <c r="FF865" s="1"/>
      <c r="FG865" s="4"/>
      <c r="FH865" s="1"/>
      <c r="FI865" s="4"/>
      <c r="FJ865" s="4"/>
      <c r="FK865" s="4"/>
      <c r="FL865" s="1"/>
      <c r="FM865" s="4"/>
      <c r="FN865" s="1"/>
      <c r="FO865" s="4"/>
      <c r="FP865" s="4"/>
      <c r="FQ865" s="4"/>
      <c r="FR865" s="1"/>
      <c r="FS865" s="4"/>
      <c r="FT865" s="1"/>
      <c r="FU865" s="4"/>
      <c r="FV865" s="4"/>
      <c r="FW865" s="4"/>
      <c r="FX865" s="1"/>
      <c r="FY865" s="4"/>
      <c r="FZ865" s="1"/>
      <c r="GA865" s="4"/>
      <c r="GB865" s="4"/>
      <c r="GC865" s="4"/>
      <c r="GD865" s="1"/>
      <c r="GE865" s="4"/>
      <c r="GF865" s="1"/>
      <c r="GG865" s="4"/>
      <c r="GH865" s="4"/>
      <c r="GI865" s="4"/>
      <c r="GJ865" s="1"/>
      <c r="GK865" s="4"/>
      <c r="GL865" s="1"/>
      <c r="GM865" s="4"/>
      <c r="GN865" s="4"/>
      <c r="GO865" s="4"/>
      <c r="GP865" s="1"/>
      <c r="GQ865" s="4"/>
      <c r="GR865" s="1"/>
      <c r="GS865" s="4"/>
      <c r="GT865" s="4"/>
      <c r="GU865" s="4"/>
      <c r="GV865" s="1"/>
      <c r="GW865" s="4"/>
      <c r="GX865" s="1"/>
      <c r="GY865" s="4"/>
    </row>
    <row r="866" spans="1:207" s="8" customFormat="1" x14ac:dyDescent="0.25">
      <c r="A866" s="4"/>
      <c r="B866" s="4"/>
      <c r="C866" s="4"/>
      <c r="D866" s="30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6"/>
      <c r="BM866" s="5"/>
      <c r="BN866" s="4"/>
      <c r="BO866" s="7"/>
      <c r="BP866" s="7"/>
      <c r="BQ866" s="4"/>
      <c r="BR866" s="5"/>
      <c r="BS866" s="5"/>
      <c r="BT866" s="1"/>
      <c r="BU866" s="5"/>
      <c r="BV866" s="1"/>
      <c r="BW866" s="5"/>
      <c r="BX866" s="5"/>
      <c r="BY866" s="5"/>
      <c r="BZ866" s="1"/>
      <c r="CA866" s="5"/>
      <c r="CB866" s="1"/>
      <c r="CC866" s="5"/>
      <c r="CD866" s="5"/>
      <c r="CE866" s="5"/>
      <c r="CF866" s="1"/>
      <c r="CG866" s="5"/>
      <c r="CH866" s="1"/>
      <c r="CI866" s="5"/>
      <c r="CJ866" s="5"/>
      <c r="CK866" s="5"/>
      <c r="CL866" s="1"/>
      <c r="CM866" s="5"/>
      <c r="CN866" s="1"/>
      <c r="CO866" s="5"/>
      <c r="CP866" s="5"/>
      <c r="CQ866" s="5"/>
      <c r="CR866" s="1"/>
      <c r="CS866" s="5"/>
      <c r="CT866" s="1"/>
      <c r="CU866" s="5"/>
      <c r="CV866" s="5"/>
      <c r="CW866" s="5"/>
      <c r="CX866" s="1"/>
      <c r="CY866" s="5"/>
      <c r="CZ866" s="1"/>
      <c r="DA866" s="5"/>
      <c r="DB866" s="5"/>
      <c r="DC866" s="5"/>
      <c r="DD866" s="1"/>
      <c r="DE866" s="5"/>
      <c r="DF866" s="1"/>
      <c r="DG866" s="5"/>
      <c r="DH866" s="5"/>
      <c r="DI866" s="5"/>
      <c r="DJ866" s="1"/>
      <c r="DK866" s="5"/>
      <c r="DL866" s="1"/>
      <c r="DM866" s="5"/>
      <c r="DN866" s="5"/>
      <c r="DO866" s="5"/>
      <c r="DP866" s="1"/>
      <c r="DQ866" s="5"/>
      <c r="DR866" s="1"/>
      <c r="DS866" s="5"/>
      <c r="DT866" s="5"/>
      <c r="DU866" s="5"/>
      <c r="DV866" s="1"/>
      <c r="DW866" s="5"/>
      <c r="DX866" s="1"/>
      <c r="DY866" s="5"/>
      <c r="DZ866" s="5"/>
      <c r="EA866" s="5"/>
      <c r="EB866" s="1"/>
      <c r="EC866" s="5"/>
      <c r="ED866" s="1"/>
      <c r="EE866" s="5"/>
      <c r="EF866" s="5"/>
      <c r="EG866" s="5"/>
      <c r="EH866" s="1"/>
      <c r="EI866" s="5"/>
      <c r="EJ866" s="1"/>
      <c r="EK866" s="5"/>
      <c r="EL866" s="5"/>
      <c r="EM866" s="5"/>
      <c r="EN866" s="1"/>
      <c r="EO866" s="5"/>
      <c r="EP866" s="1"/>
      <c r="EQ866" s="5"/>
      <c r="ER866" s="5"/>
      <c r="ES866" s="5"/>
      <c r="ET866" s="1"/>
      <c r="EU866" s="5"/>
      <c r="EV866" s="1"/>
      <c r="EW866" s="5"/>
      <c r="EX866" s="5"/>
      <c r="EY866" s="5"/>
      <c r="EZ866" s="1"/>
      <c r="FA866" s="5"/>
      <c r="FB866" s="1"/>
      <c r="FC866" s="5"/>
      <c r="FD866" s="4"/>
      <c r="FE866" s="4"/>
      <c r="FF866" s="1"/>
      <c r="FG866" s="4"/>
      <c r="FH866" s="1"/>
      <c r="FI866" s="4"/>
      <c r="FJ866" s="4"/>
      <c r="FK866" s="4"/>
      <c r="FL866" s="1"/>
      <c r="FM866" s="4"/>
      <c r="FN866" s="1"/>
      <c r="FO866" s="4"/>
      <c r="FP866" s="4"/>
      <c r="FQ866" s="4"/>
      <c r="FR866" s="1"/>
      <c r="FS866" s="4"/>
      <c r="FT866" s="1"/>
      <c r="FU866" s="4"/>
      <c r="FV866" s="4"/>
      <c r="FW866" s="4"/>
      <c r="FX866" s="1"/>
      <c r="FY866" s="4"/>
      <c r="FZ866" s="1"/>
      <c r="GA866" s="4"/>
      <c r="GB866" s="4"/>
      <c r="GC866" s="4"/>
      <c r="GD866" s="1"/>
      <c r="GE866" s="4"/>
      <c r="GF866" s="1"/>
      <c r="GG866" s="4"/>
      <c r="GH866" s="4"/>
      <c r="GI866" s="4"/>
      <c r="GJ866" s="1"/>
      <c r="GK866" s="4"/>
      <c r="GL866" s="1"/>
      <c r="GM866" s="4"/>
      <c r="GN866" s="4"/>
      <c r="GO866" s="4"/>
      <c r="GP866" s="1"/>
      <c r="GQ866" s="4"/>
      <c r="GR866" s="1"/>
      <c r="GS866" s="4"/>
      <c r="GT866" s="4"/>
      <c r="GU866" s="4"/>
      <c r="GV866" s="1"/>
      <c r="GW866" s="4"/>
      <c r="GX866" s="1"/>
      <c r="GY866" s="4"/>
    </row>
    <row r="867" spans="1:207" s="8" customFormat="1" x14ac:dyDescent="0.25">
      <c r="A867" s="4"/>
      <c r="B867" s="4"/>
      <c r="C867" s="4"/>
      <c r="D867" s="30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6"/>
      <c r="BM867" s="5"/>
      <c r="BN867" s="4"/>
      <c r="BO867" s="7"/>
      <c r="BP867" s="7"/>
      <c r="BQ867" s="4"/>
      <c r="BR867" s="5"/>
      <c r="BS867" s="5"/>
      <c r="BT867" s="1"/>
      <c r="BU867" s="5"/>
      <c r="BV867" s="1"/>
      <c r="BW867" s="5"/>
      <c r="BX867" s="5"/>
      <c r="BY867" s="5"/>
      <c r="BZ867" s="1"/>
      <c r="CA867" s="5"/>
      <c r="CB867" s="1"/>
      <c r="CC867" s="5"/>
      <c r="CD867" s="5"/>
      <c r="CE867" s="5"/>
      <c r="CF867" s="1"/>
      <c r="CG867" s="5"/>
      <c r="CH867" s="1"/>
      <c r="CI867" s="5"/>
      <c r="CJ867" s="5"/>
      <c r="CK867" s="5"/>
      <c r="CL867" s="1"/>
      <c r="CM867" s="5"/>
      <c r="CN867" s="1"/>
      <c r="CO867" s="5"/>
      <c r="CP867" s="5"/>
      <c r="CQ867" s="5"/>
      <c r="CR867" s="1"/>
      <c r="CS867" s="5"/>
      <c r="CT867" s="1"/>
      <c r="CU867" s="5"/>
      <c r="CV867" s="5"/>
      <c r="CW867" s="5"/>
      <c r="CX867" s="1"/>
      <c r="CY867" s="5"/>
      <c r="CZ867" s="1"/>
      <c r="DA867" s="5"/>
      <c r="DB867" s="5"/>
      <c r="DC867" s="5"/>
      <c r="DD867" s="1"/>
      <c r="DE867" s="5"/>
      <c r="DF867" s="1"/>
      <c r="DG867" s="5"/>
      <c r="DH867" s="5"/>
      <c r="DI867" s="5"/>
      <c r="DJ867" s="1"/>
      <c r="DK867" s="5"/>
      <c r="DL867" s="1"/>
      <c r="DM867" s="5"/>
      <c r="DN867" s="5"/>
      <c r="DO867" s="5"/>
      <c r="DP867" s="1"/>
      <c r="DQ867" s="5"/>
      <c r="DR867" s="1"/>
      <c r="DS867" s="5"/>
      <c r="DT867" s="5"/>
      <c r="DU867" s="5"/>
      <c r="DV867" s="1"/>
      <c r="DW867" s="5"/>
      <c r="DX867" s="1"/>
      <c r="DY867" s="5"/>
      <c r="DZ867" s="5"/>
      <c r="EA867" s="5"/>
      <c r="EB867" s="1"/>
      <c r="EC867" s="5"/>
      <c r="ED867" s="1"/>
      <c r="EE867" s="5"/>
      <c r="EF867" s="5"/>
      <c r="EG867" s="5"/>
      <c r="EH867" s="1"/>
      <c r="EI867" s="5"/>
      <c r="EJ867" s="1"/>
      <c r="EK867" s="5"/>
      <c r="EL867" s="5"/>
      <c r="EM867" s="5"/>
      <c r="EN867" s="1"/>
      <c r="EO867" s="5"/>
      <c r="EP867" s="1"/>
      <c r="EQ867" s="5"/>
      <c r="ER867" s="5"/>
      <c r="ES867" s="5"/>
      <c r="ET867" s="1"/>
      <c r="EU867" s="5"/>
      <c r="EV867" s="1"/>
      <c r="EW867" s="5"/>
      <c r="EX867" s="5"/>
      <c r="EY867" s="5"/>
      <c r="EZ867" s="1"/>
      <c r="FA867" s="5"/>
      <c r="FB867" s="1"/>
      <c r="FC867" s="5"/>
      <c r="FD867" s="4"/>
      <c r="FE867" s="4"/>
      <c r="FF867" s="1"/>
      <c r="FG867" s="4"/>
      <c r="FH867" s="1"/>
      <c r="FI867" s="4"/>
      <c r="FJ867" s="4"/>
      <c r="FK867" s="4"/>
      <c r="FL867" s="1"/>
      <c r="FM867" s="4"/>
      <c r="FN867" s="1"/>
      <c r="FO867" s="4"/>
      <c r="FP867" s="4"/>
      <c r="FQ867" s="4"/>
      <c r="FR867" s="1"/>
      <c r="FS867" s="4"/>
      <c r="FT867" s="1"/>
      <c r="FU867" s="4"/>
      <c r="FV867" s="4"/>
      <c r="FW867" s="4"/>
      <c r="FX867" s="1"/>
      <c r="FY867" s="4"/>
      <c r="FZ867" s="1"/>
      <c r="GA867" s="4"/>
      <c r="GB867" s="4"/>
      <c r="GC867" s="4"/>
      <c r="GD867" s="1"/>
      <c r="GE867" s="4"/>
      <c r="GF867" s="1"/>
      <c r="GG867" s="4"/>
      <c r="GH867" s="4"/>
      <c r="GI867" s="4"/>
      <c r="GJ867" s="1"/>
      <c r="GK867" s="4"/>
      <c r="GL867" s="1"/>
      <c r="GM867" s="4"/>
      <c r="GN867" s="4"/>
      <c r="GO867" s="4"/>
      <c r="GP867" s="1"/>
      <c r="GQ867" s="4"/>
      <c r="GR867" s="1"/>
      <c r="GS867" s="4"/>
      <c r="GT867" s="4"/>
      <c r="GU867" s="4"/>
      <c r="GV867" s="1"/>
      <c r="GW867" s="4"/>
      <c r="GX867" s="1"/>
      <c r="GY867" s="4"/>
    </row>
    <row r="868" spans="1:207" s="8" customFormat="1" x14ac:dyDescent="0.25">
      <c r="A868" s="4"/>
      <c r="B868" s="4"/>
      <c r="C868" s="4"/>
      <c r="D868" s="30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6"/>
      <c r="BM868" s="5"/>
      <c r="BN868" s="4"/>
      <c r="BO868" s="7"/>
      <c r="BP868" s="7"/>
      <c r="BQ868" s="4"/>
      <c r="BR868" s="5"/>
      <c r="BS868" s="5"/>
      <c r="BT868" s="1"/>
      <c r="BU868" s="5"/>
      <c r="BV868" s="1"/>
      <c r="BW868" s="5"/>
      <c r="BX868" s="5"/>
      <c r="BY868" s="5"/>
      <c r="BZ868" s="1"/>
      <c r="CA868" s="5"/>
      <c r="CB868" s="1"/>
      <c r="CC868" s="5"/>
      <c r="CD868" s="5"/>
      <c r="CE868" s="5"/>
      <c r="CF868" s="1"/>
      <c r="CG868" s="5"/>
      <c r="CH868" s="1"/>
      <c r="CI868" s="5"/>
      <c r="CJ868" s="5"/>
      <c r="CK868" s="5"/>
      <c r="CL868" s="1"/>
      <c r="CM868" s="5"/>
      <c r="CN868" s="1"/>
      <c r="CO868" s="5"/>
      <c r="CP868" s="5"/>
      <c r="CQ868" s="5"/>
      <c r="CR868" s="1"/>
      <c r="CS868" s="5"/>
      <c r="CT868" s="1"/>
      <c r="CU868" s="5"/>
      <c r="CV868" s="5"/>
      <c r="CW868" s="5"/>
      <c r="CX868" s="1"/>
      <c r="CY868" s="5"/>
      <c r="CZ868" s="1"/>
      <c r="DA868" s="5"/>
      <c r="DB868" s="5"/>
      <c r="DC868" s="5"/>
      <c r="DD868" s="1"/>
      <c r="DE868" s="5"/>
      <c r="DF868" s="1"/>
      <c r="DG868" s="5"/>
      <c r="DH868" s="5"/>
      <c r="DI868" s="5"/>
      <c r="DJ868" s="1"/>
      <c r="DK868" s="5"/>
      <c r="DL868" s="1"/>
      <c r="DM868" s="5"/>
      <c r="DN868" s="5"/>
      <c r="DO868" s="5"/>
      <c r="DP868" s="1"/>
      <c r="DQ868" s="5"/>
      <c r="DR868" s="1"/>
      <c r="DS868" s="5"/>
      <c r="DT868" s="5"/>
      <c r="DU868" s="5"/>
      <c r="DV868" s="1"/>
      <c r="DW868" s="5"/>
      <c r="DX868" s="1"/>
      <c r="DY868" s="5"/>
      <c r="DZ868" s="5"/>
      <c r="EA868" s="5"/>
      <c r="EB868" s="1"/>
      <c r="EC868" s="5"/>
      <c r="ED868" s="1"/>
      <c r="EE868" s="5"/>
      <c r="EF868" s="5"/>
      <c r="EG868" s="5"/>
      <c r="EH868" s="1"/>
      <c r="EI868" s="5"/>
      <c r="EJ868" s="1"/>
      <c r="EK868" s="5"/>
      <c r="EL868" s="5"/>
      <c r="EM868" s="5"/>
      <c r="EN868" s="1"/>
      <c r="EO868" s="5"/>
      <c r="EP868" s="1"/>
      <c r="EQ868" s="5"/>
      <c r="ER868" s="5"/>
      <c r="ES868" s="5"/>
      <c r="ET868" s="1"/>
      <c r="EU868" s="5"/>
      <c r="EV868" s="1"/>
      <c r="EW868" s="5"/>
      <c r="EX868" s="5"/>
      <c r="EY868" s="5"/>
      <c r="EZ868" s="1"/>
      <c r="FA868" s="5"/>
      <c r="FB868" s="1"/>
      <c r="FC868" s="5"/>
      <c r="FD868" s="4"/>
      <c r="FE868" s="4"/>
      <c r="FF868" s="1"/>
      <c r="FG868" s="4"/>
      <c r="FH868" s="1"/>
      <c r="FI868" s="4"/>
      <c r="FJ868" s="4"/>
      <c r="FK868" s="4"/>
      <c r="FL868" s="1"/>
      <c r="FM868" s="4"/>
      <c r="FN868" s="1"/>
      <c r="FO868" s="4"/>
      <c r="FP868" s="4"/>
      <c r="FQ868" s="4"/>
      <c r="FR868" s="1"/>
      <c r="FS868" s="4"/>
      <c r="FT868" s="1"/>
      <c r="FU868" s="4"/>
      <c r="FV868" s="4"/>
      <c r="FW868" s="4"/>
      <c r="FX868" s="1"/>
      <c r="FY868" s="4"/>
      <c r="FZ868" s="1"/>
      <c r="GA868" s="4"/>
      <c r="GB868" s="4"/>
      <c r="GC868" s="4"/>
      <c r="GD868" s="1"/>
      <c r="GE868" s="4"/>
      <c r="GF868" s="1"/>
      <c r="GG868" s="4"/>
      <c r="GH868" s="4"/>
      <c r="GI868" s="4"/>
      <c r="GJ868" s="1"/>
      <c r="GK868" s="4"/>
      <c r="GL868" s="1"/>
      <c r="GM868" s="4"/>
      <c r="GN868" s="4"/>
      <c r="GO868" s="4"/>
      <c r="GP868" s="1"/>
      <c r="GQ868" s="4"/>
      <c r="GR868" s="1"/>
      <c r="GS868" s="4"/>
      <c r="GT868" s="4"/>
      <c r="GU868" s="4"/>
      <c r="GV868" s="1"/>
      <c r="GW868" s="4"/>
      <c r="GX868" s="1"/>
      <c r="GY868" s="4"/>
    </row>
    <row r="869" spans="1:207" s="8" customFormat="1" x14ac:dyDescent="0.25">
      <c r="A869" s="4"/>
      <c r="B869" s="4"/>
      <c r="C869" s="4"/>
      <c r="D869" s="30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6"/>
      <c r="BM869" s="5"/>
      <c r="BN869" s="4"/>
      <c r="BO869" s="7"/>
      <c r="BP869" s="7"/>
      <c r="BQ869" s="4"/>
      <c r="BR869" s="5"/>
      <c r="BS869" s="5"/>
      <c r="BT869" s="1"/>
      <c r="BU869" s="5"/>
      <c r="BV869" s="1"/>
      <c r="BW869" s="5"/>
      <c r="BX869" s="5"/>
      <c r="BY869" s="5"/>
      <c r="BZ869" s="1"/>
      <c r="CA869" s="5"/>
      <c r="CB869" s="1"/>
      <c r="CC869" s="5"/>
      <c r="CD869" s="5"/>
      <c r="CE869" s="5"/>
      <c r="CF869" s="1"/>
      <c r="CG869" s="5"/>
      <c r="CH869" s="1"/>
      <c r="CI869" s="5"/>
      <c r="CJ869" s="5"/>
      <c r="CK869" s="5"/>
      <c r="CL869" s="1"/>
      <c r="CM869" s="5"/>
      <c r="CN869" s="1"/>
      <c r="CO869" s="5"/>
      <c r="CP869" s="5"/>
      <c r="CQ869" s="5"/>
      <c r="CR869" s="1"/>
      <c r="CS869" s="5"/>
      <c r="CT869" s="1"/>
      <c r="CU869" s="5"/>
      <c r="CV869" s="5"/>
      <c r="CW869" s="5"/>
      <c r="CX869" s="1"/>
      <c r="CY869" s="5"/>
      <c r="CZ869" s="1"/>
      <c r="DA869" s="5"/>
      <c r="DB869" s="5"/>
      <c r="DC869" s="5"/>
      <c r="DD869" s="1"/>
      <c r="DE869" s="5"/>
      <c r="DF869" s="1"/>
      <c r="DG869" s="5"/>
      <c r="DH869" s="5"/>
      <c r="DI869" s="5"/>
      <c r="DJ869" s="1"/>
      <c r="DK869" s="5"/>
      <c r="DL869" s="1"/>
      <c r="DM869" s="5"/>
      <c r="DN869" s="5"/>
      <c r="DO869" s="5"/>
      <c r="DP869" s="1"/>
      <c r="DQ869" s="5"/>
      <c r="DR869" s="1"/>
      <c r="DS869" s="5"/>
      <c r="DT869" s="5"/>
      <c r="DU869" s="5"/>
      <c r="DV869" s="1"/>
      <c r="DW869" s="5"/>
      <c r="DX869" s="1"/>
      <c r="DY869" s="5"/>
      <c r="DZ869" s="5"/>
      <c r="EA869" s="5"/>
      <c r="EB869" s="1"/>
      <c r="EC869" s="5"/>
      <c r="ED869" s="1"/>
      <c r="EE869" s="5"/>
      <c r="EF869" s="5"/>
      <c r="EG869" s="5"/>
      <c r="EH869" s="1"/>
      <c r="EI869" s="5"/>
      <c r="EJ869" s="1"/>
      <c r="EK869" s="5"/>
      <c r="EL869" s="5"/>
      <c r="EM869" s="5"/>
      <c r="EN869" s="1"/>
      <c r="EO869" s="5"/>
      <c r="EP869" s="1"/>
      <c r="EQ869" s="5"/>
      <c r="ER869" s="5"/>
      <c r="ES869" s="5"/>
      <c r="ET869" s="1"/>
      <c r="EU869" s="5"/>
      <c r="EV869" s="1"/>
      <c r="EW869" s="5"/>
      <c r="EX869" s="5"/>
      <c r="EY869" s="5"/>
      <c r="EZ869" s="1"/>
      <c r="FA869" s="5"/>
      <c r="FB869" s="1"/>
      <c r="FC869" s="5"/>
      <c r="FD869" s="4"/>
      <c r="FE869" s="4"/>
      <c r="FF869" s="1"/>
      <c r="FG869" s="4"/>
      <c r="FH869" s="1"/>
      <c r="FI869" s="4"/>
      <c r="FJ869" s="4"/>
      <c r="FK869" s="4"/>
      <c r="FL869" s="1"/>
      <c r="FM869" s="4"/>
      <c r="FN869" s="1"/>
      <c r="FO869" s="4"/>
      <c r="FP869" s="4"/>
      <c r="FQ869" s="4"/>
      <c r="FR869" s="1"/>
      <c r="FS869" s="4"/>
      <c r="FT869" s="1"/>
      <c r="FU869" s="4"/>
      <c r="FV869" s="4"/>
      <c r="FW869" s="4"/>
      <c r="FX869" s="1"/>
      <c r="FY869" s="4"/>
      <c r="FZ869" s="1"/>
      <c r="GA869" s="4"/>
      <c r="GB869" s="4"/>
      <c r="GC869" s="4"/>
      <c r="GD869" s="1"/>
      <c r="GE869" s="4"/>
      <c r="GF869" s="1"/>
      <c r="GG869" s="4"/>
      <c r="GH869" s="4"/>
      <c r="GI869" s="4"/>
      <c r="GJ869" s="1"/>
      <c r="GK869" s="4"/>
      <c r="GL869" s="1"/>
      <c r="GM869" s="4"/>
      <c r="GN869" s="4"/>
      <c r="GO869" s="4"/>
      <c r="GP869" s="1"/>
      <c r="GQ869" s="4"/>
      <c r="GR869" s="1"/>
      <c r="GS869" s="4"/>
      <c r="GT869" s="4"/>
      <c r="GU869" s="4"/>
      <c r="GV869" s="1"/>
      <c r="GW869" s="4"/>
      <c r="GX869" s="1"/>
      <c r="GY869" s="4"/>
    </row>
    <row r="870" spans="1:207" s="8" customFormat="1" x14ac:dyDescent="0.25">
      <c r="A870" s="4"/>
      <c r="B870" s="4"/>
      <c r="C870" s="4"/>
      <c r="D870" s="30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6"/>
      <c r="BM870" s="5"/>
      <c r="BN870" s="4"/>
      <c r="BO870" s="7"/>
      <c r="BP870" s="7"/>
      <c r="BQ870" s="4"/>
      <c r="BR870" s="5"/>
      <c r="BS870" s="5"/>
      <c r="BT870" s="1"/>
      <c r="BU870" s="5"/>
      <c r="BV870" s="1"/>
      <c r="BW870" s="5"/>
      <c r="BX870" s="5"/>
      <c r="BY870" s="5"/>
      <c r="BZ870" s="1"/>
      <c r="CA870" s="5"/>
      <c r="CB870" s="1"/>
      <c r="CC870" s="5"/>
      <c r="CD870" s="5"/>
      <c r="CE870" s="5"/>
      <c r="CF870" s="1"/>
      <c r="CG870" s="5"/>
      <c r="CH870" s="1"/>
      <c r="CI870" s="5"/>
      <c r="CJ870" s="5"/>
      <c r="CK870" s="5"/>
      <c r="CL870" s="1"/>
      <c r="CM870" s="5"/>
      <c r="CN870" s="1"/>
      <c r="CO870" s="5"/>
      <c r="CP870" s="5"/>
      <c r="CQ870" s="5"/>
      <c r="CR870" s="1"/>
      <c r="CS870" s="5"/>
      <c r="CT870" s="1"/>
      <c r="CU870" s="5"/>
      <c r="CV870" s="5"/>
      <c r="CW870" s="5"/>
      <c r="CX870" s="1"/>
      <c r="CY870" s="5"/>
      <c r="CZ870" s="1"/>
      <c r="DA870" s="5"/>
      <c r="DB870" s="5"/>
      <c r="DC870" s="5"/>
      <c r="DD870" s="1"/>
      <c r="DE870" s="5"/>
      <c r="DF870" s="1"/>
      <c r="DG870" s="5"/>
      <c r="DH870" s="5"/>
      <c r="DI870" s="5"/>
      <c r="DJ870" s="1"/>
      <c r="DK870" s="5"/>
      <c r="DL870" s="1"/>
      <c r="DM870" s="5"/>
      <c r="DN870" s="5"/>
      <c r="DO870" s="5"/>
      <c r="DP870" s="1"/>
      <c r="DQ870" s="5"/>
      <c r="DR870" s="1"/>
      <c r="DS870" s="5"/>
      <c r="DT870" s="5"/>
      <c r="DU870" s="5"/>
      <c r="DV870" s="1"/>
      <c r="DW870" s="5"/>
      <c r="DX870" s="1"/>
      <c r="DY870" s="5"/>
      <c r="DZ870" s="5"/>
      <c r="EA870" s="5"/>
      <c r="EB870" s="1"/>
      <c r="EC870" s="5"/>
      <c r="ED870" s="1"/>
      <c r="EE870" s="5"/>
      <c r="EF870" s="5"/>
      <c r="EG870" s="5"/>
      <c r="EH870" s="1"/>
      <c r="EI870" s="5"/>
      <c r="EJ870" s="1"/>
      <c r="EK870" s="5"/>
      <c r="EL870" s="5"/>
      <c r="EM870" s="5"/>
      <c r="EN870" s="1"/>
      <c r="EO870" s="5"/>
      <c r="EP870" s="1"/>
      <c r="EQ870" s="5"/>
      <c r="ER870" s="5"/>
      <c r="ES870" s="5"/>
      <c r="ET870" s="1"/>
      <c r="EU870" s="5"/>
      <c r="EV870" s="1"/>
      <c r="EW870" s="5"/>
      <c r="EX870" s="5"/>
      <c r="EY870" s="5"/>
      <c r="EZ870" s="1"/>
      <c r="FA870" s="5"/>
      <c r="FB870" s="1"/>
      <c r="FC870" s="5"/>
      <c r="FD870" s="4"/>
      <c r="FE870" s="4"/>
      <c r="FF870" s="1"/>
      <c r="FG870" s="4"/>
      <c r="FH870" s="1"/>
      <c r="FI870" s="4"/>
      <c r="FJ870" s="4"/>
      <c r="FK870" s="4"/>
      <c r="FL870" s="1"/>
      <c r="FM870" s="4"/>
      <c r="FN870" s="1"/>
      <c r="FO870" s="4"/>
      <c r="FP870" s="4"/>
      <c r="FQ870" s="4"/>
      <c r="FR870" s="1"/>
      <c r="FS870" s="4"/>
      <c r="FT870" s="1"/>
      <c r="FU870" s="4"/>
      <c r="FV870" s="4"/>
      <c r="FW870" s="4"/>
      <c r="FX870" s="1"/>
      <c r="FY870" s="4"/>
      <c r="FZ870" s="1"/>
      <c r="GA870" s="4"/>
      <c r="GB870" s="4"/>
      <c r="GC870" s="4"/>
      <c r="GD870" s="1"/>
      <c r="GE870" s="4"/>
      <c r="GF870" s="1"/>
      <c r="GG870" s="4"/>
      <c r="GH870" s="4"/>
      <c r="GI870" s="4"/>
      <c r="GJ870" s="1"/>
      <c r="GK870" s="4"/>
      <c r="GL870" s="1"/>
      <c r="GM870" s="4"/>
      <c r="GN870" s="4"/>
      <c r="GO870" s="4"/>
      <c r="GP870" s="1"/>
      <c r="GQ870" s="4"/>
      <c r="GR870" s="1"/>
      <c r="GS870" s="4"/>
      <c r="GT870" s="4"/>
      <c r="GU870" s="4"/>
      <c r="GV870" s="1"/>
      <c r="GW870" s="4"/>
      <c r="GX870" s="1"/>
      <c r="GY870" s="4"/>
    </row>
    <row r="871" spans="1:207" s="8" customFormat="1" x14ac:dyDescent="0.25">
      <c r="A871" s="4"/>
      <c r="B871" s="4"/>
      <c r="C871" s="4"/>
      <c r="D871" s="30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6"/>
      <c r="BM871" s="5"/>
      <c r="BN871" s="4"/>
      <c r="BO871" s="7"/>
      <c r="BP871" s="7"/>
      <c r="BQ871" s="4"/>
      <c r="BR871" s="5"/>
      <c r="BS871" s="5"/>
      <c r="BT871" s="1"/>
      <c r="BU871" s="5"/>
      <c r="BV871" s="1"/>
      <c r="BW871" s="5"/>
      <c r="BX871" s="5"/>
      <c r="BY871" s="5"/>
      <c r="BZ871" s="1"/>
      <c r="CA871" s="5"/>
      <c r="CB871" s="1"/>
      <c r="CC871" s="5"/>
      <c r="CD871" s="5"/>
      <c r="CE871" s="5"/>
      <c r="CF871" s="1"/>
      <c r="CG871" s="5"/>
      <c r="CH871" s="1"/>
      <c r="CI871" s="5"/>
      <c r="CJ871" s="5"/>
      <c r="CK871" s="5"/>
      <c r="CL871" s="1"/>
      <c r="CM871" s="5"/>
      <c r="CN871" s="1"/>
      <c r="CO871" s="5"/>
      <c r="CP871" s="5"/>
      <c r="CQ871" s="5"/>
      <c r="CR871" s="1"/>
      <c r="CS871" s="5"/>
      <c r="CT871" s="1"/>
      <c r="CU871" s="5"/>
      <c r="CV871" s="5"/>
      <c r="CW871" s="5"/>
      <c r="CX871" s="1"/>
      <c r="CY871" s="5"/>
      <c r="CZ871" s="1"/>
      <c r="DA871" s="5"/>
      <c r="DB871" s="5"/>
      <c r="DC871" s="5"/>
      <c r="DD871" s="1"/>
      <c r="DE871" s="5"/>
      <c r="DF871" s="1"/>
      <c r="DG871" s="5"/>
      <c r="DH871" s="5"/>
      <c r="DI871" s="5"/>
      <c r="DJ871" s="1"/>
      <c r="DK871" s="5"/>
      <c r="DL871" s="1"/>
      <c r="DM871" s="5"/>
      <c r="DN871" s="5"/>
      <c r="DO871" s="5"/>
      <c r="DP871" s="1"/>
      <c r="DQ871" s="5"/>
      <c r="DR871" s="1"/>
      <c r="DS871" s="5"/>
      <c r="DT871" s="5"/>
      <c r="DU871" s="5"/>
      <c r="DV871" s="1"/>
      <c r="DW871" s="5"/>
      <c r="DX871" s="1"/>
      <c r="DY871" s="5"/>
      <c r="DZ871" s="5"/>
      <c r="EA871" s="5"/>
      <c r="EB871" s="1"/>
      <c r="EC871" s="5"/>
      <c r="ED871" s="1"/>
      <c r="EE871" s="5"/>
      <c r="EF871" s="5"/>
      <c r="EG871" s="5"/>
      <c r="EH871" s="1"/>
      <c r="EI871" s="5"/>
      <c r="EJ871" s="1"/>
      <c r="EK871" s="5"/>
      <c r="EL871" s="5"/>
      <c r="EM871" s="5"/>
      <c r="EN871" s="1"/>
      <c r="EO871" s="5"/>
      <c r="EP871" s="1"/>
      <c r="EQ871" s="5"/>
      <c r="ER871" s="5"/>
      <c r="ES871" s="5"/>
      <c r="ET871" s="1"/>
      <c r="EU871" s="5"/>
      <c r="EV871" s="1"/>
      <c r="EW871" s="5"/>
      <c r="EX871" s="5"/>
      <c r="EY871" s="5"/>
      <c r="EZ871" s="1"/>
      <c r="FA871" s="5"/>
      <c r="FB871" s="1"/>
      <c r="FC871" s="5"/>
      <c r="FD871" s="4"/>
      <c r="FE871" s="4"/>
      <c r="FF871" s="1"/>
      <c r="FG871" s="4"/>
      <c r="FH871" s="1"/>
      <c r="FI871" s="4"/>
      <c r="FJ871" s="4"/>
      <c r="FK871" s="4"/>
      <c r="FL871" s="1"/>
      <c r="FM871" s="4"/>
      <c r="FN871" s="1"/>
      <c r="FO871" s="4"/>
      <c r="FP871" s="4"/>
      <c r="FQ871" s="4"/>
      <c r="FR871" s="1"/>
      <c r="FS871" s="4"/>
      <c r="FT871" s="1"/>
      <c r="FU871" s="4"/>
      <c r="FV871" s="4"/>
      <c r="FW871" s="4"/>
      <c r="FX871" s="1"/>
      <c r="FY871" s="4"/>
      <c r="FZ871" s="1"/>
      <c r="GA871" s="4"/>
      <c r="GB871" s="4"/>
      <c r="GC871" s="4"/>
      <c r="GD871" s="1"/>
      <c r="GE871" s="4"/>
      <c r="GF871" s="1"/>
      <c r="GG871" s="4"/>
      <c r="GH871" s="4"/>
      <c r="GI871" s="4"/>
      <c r="GJ871" s="1"/>
      <c r="GK871" s="4"/>
      <c r="GL871" s="1"/>
      <c r="GM871" s="4"/>
      <c r="GN871" s="4"/>
      <c r="GO871" s="4"/>
      <c r="GP871" s="1"/>
      <c r="GQ871" s="4"/>
      <c r="GR871" s="1"/>
      <c r="GS871" s="4"/>
      <c r="GT871" s="4"/>
      <c r="GU871" s="4"/>
      <c r="GV871" s="1"/>
      <c r="GW871" s="4"/>
      <c r="GX871" s="1"/>
      <c r="GY871" s="4"/>
    </row>
    <row r="872" spans="1:207" s="8" customFormat="1" x14ac:dyDescent="0.25">
      <c r="A872" s="4"/>
      <c r="B872" s="4"/>
      <c r="C872" s="4"/>
      <c r="D872" s="30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6"/>
      <c r="BM872" s="5"/>
      <c r="BN872" s="4"/>
      <c r="BO872" s="7"/>
      <c r="BP872" s="7"/>
      <c r="BQ872" s="4"/>
      <c r="BR872" s="5"/>
      <c r="BS872" s="5"/>
      <c r="BT872" s="1"/>
      <c r="BU872" s="5"/>
      <c r="BV872" s="1"/>
      <c r="BW872" s="5"/>
      <c r="BX872" s="5"/>
      <c r="BY872" s="5"/>
      <c r="BZ872" s="1"/>
      <c r="CA872" s="5"/>
      <c r="CB872" s="1"/>
      <c r="CC872" s="5"/>
      <c r="CD872" s="5"/>
      <c r="CE872" s="5"/>
      <c r="CF872" s="1"/>
      <c r="CG872" s="5"/>
      <c r="CH872" s="1"/>
      <c r="CI872" s="5"/>
      <c r="CJ872" s="5"/>
      <c r="CK872" s="5"/>
      <c r="CL872" s="1"/>
      <c r="CM872" s="5"/>
      <c r="CN872" s="1"/>
      <c r="CO872" s="5"/>
      <c r="CP872" s="5"/>
      <c r="CQ872" s="5"/>
      <c r="CR872" s="1"/>
      <c r="CS872" s="5"/>
      <c r="CT872" s="1"/>
      <c r="CU872" s="5"/>
      <c r="CV872" s="5"/>
      <c r="CW872" s="5"/>
      <c r="CX872" s="1"/>
      <c r="CY872" s="5"/>
      <c r="CZ872" s="1"/>
      <c r="DA872" s="5"/>
      <c r="DB872" s="5"/>
      <c r="DC872" s="5"/>
      <c r="DD872" s="1"/>
      <c r="DE872" s="5"/>
      <c r="DF872" s="1"/>
      <c r="DG872" s="5"/>
      <c r="DH872" s="5"/>
      <c r="DI872" s="5"/>
      <c r="DJ872" s="1"/>
      <c r="DK872" s="5"/>
      <c r="DL872" s="1"/>
      <c r="DM872" s="5"/>
      <c r="DN872" s="5"/>
      <c r="DO872" s="5"/>
      <c r="DP872" s="1"/>
      <c r="DQ872" s="5"/>
      <c r="DR872" s="1"/>
      <c r="DS872" s="5"/>
      <c r="DT872" s="5"/>
      <c r="DU872" s="5"/>
      <c r="DV872" s="1"/>
      <c r="DW872" s="5"/>
      <c r="DX872" s="1"/>
      <c r="DY872" s="5"/>
      <c r="DZ872" s="5"/>
      <c r="EA872" s="5"/>
      <c r="EB872" s="1"/>
      <c r="EC872" s="5"/>
      <c r="ED872" s="1"/>
      <c r="EE872" s="5"/>
      <c r="EF872" s="5"/>
      <c r="EG872" s="5"/>
      <c r="EH872" s="1"/>
      <c r="EI872" s="5"/>
      <c r="EJ872" s="1"/>
      <c r="EK872" s="5"/>
      <c r="EL872" s="5"/>
      <c r="EM872" s="5"/>
      <c r="EN872" s="1"/>
      <c r="EO872" s="5"/>
      <c r="EP872" s="1"/>
      <c r="EQ872" s="5"/>
      <c r="ER872" s="5"/>
      <c r="ES872" s="5"/>
      <c r="ET872" s="1"/>
      <c r="EU872" s="5"/>
      <c r="EV872" s="1"/>
      <c r="EW872" s="5"/>
      <c r="EX872" s="5"/>
      <c r="EY872" s="5"/>
      <c r="EZ872" s="1"/>
      <c r="FA872" s="5"/>
      <c r="FB872" s="1"/>
      <c r="FC872" s="5"/>
      <c r="FD872" s="4"/>
      <c r="FE872" s="4"/>
      <c r="FF872" s="1"/>
      <c r="FG872" s="4"/>
      <c r="FH872" s="1"/>
      <c r="FI872" s="4"/>
      <c r="FJ872" s="4"/>
      <c r="FK872" s="4"/>
      <c r="FL872" s="1"/>
      <c r="FM872" s="4"/>
      <c r="FN872" s="1"/>
      <c r="FO872" s="4"/>
      <c r="FP872" s="4"/>
      <c r="FQ872" s="4"/>
      <c r="FR872" s="1"/>
      <c r="FS872" s="4"/>
      <c r="FT872" s="1"/>
      <c r="FU872" s="4"/>
      <c r="FV872" s="4"/>
      <c r="FW872" s="4"/>
      <c r="FX872" s="1"/>
      <c r="FY872" s="4"/>
      <c r="FZ872" s="1"/>
      <c r="GA872" s="4"/>
      <c r="GB872" s="4"/>
      <c r="GC872" s="4"/>
      <c r="GD872" s="1"/>
      <c r="GE872" s="4"/>
      <c r="GF872" s="1"/>
      <c r="GG872" s="4"/>
      <c r="GH872" s="4"/>
      <c r="GI872" s="4"/>
      <c r="GJ872" s="1"/>
      <c r="GK872" s="4"/>
      <c r="GL872" s="1"/>
      <c r="GM872" s="4"/>
      <c r="GN872" s="4"/>
      <c r="GO872" s="4"/>
      <c r="GP872" s="1"/>
      <c r="GQ872" s="4"/>
      <c r="GR872" s="1"/>
      <c r="GS872" s="4"/>
      <c r="GT872" s="4"/>
      <c r="GU872" s="4"/>
      <c r="GV872" s="1"/>
      <c r="GW872" s="4"/>
      <c r="GX872" s="1"/>
      <c r="GY872" s="4"/>
    </row>
    <row r="873" spans="1:207" s="8" customFormat="1" x14ac:dyDescent="0.25">
      <c r="A873" s="4"/>
      <c r="B873" s="4"/>
      <c r="C873" s="4"/>
      <c r="D873" s="30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6"/>
      <c r="BM873" s="5"/>
      <c r="BN873" s="4"/>
      <c r="BO873" s="7"/>
      <c r="BP873" s="7"/>
      <c r="BQ873" s="4"/>
      <c r="BR873" s="5"/>
      <c r="BS873" s="5"/>
      <c r="BT873" s="1"/>
      <c r="BU873" s="5"/>
      <c r="BV873" s="1"/>
      <c r="BW873" s="5"/>
      <c r="BX873" s="5"/>
      <c r="BY873" s="5"/>
      <c r="BZ873" s="1"/>
      <c r="CA873" s="5"/>
      <c r="CB873" s="1"/>
      <c r="CC873" s="5"/>
      <c r="CD873" s="5"/>
      <c r="CE873" s="5"/>
      <c r="CF873" s="1"/>
      <c r="CG873" s="5"/>
      <c r="CH873" s="1"/>
      <c r="CI873" s="5"/>
      <c r="CJ873" s="5"/>
      <c r="CK873" s="5"/>
      <c r="CL873" s="1"/>
      <c r="CM873" s="5"/>
      <c r="CN873" s="1"/>
      <c r="CO873" s="5"/>
      <c r="CP873" s="5"/>
      <c r="CQ873" s="5"/>
      <c r="CR873" s="1"/>
      <c r="CS873" s="5"/>
      <c r="CT873" s="1"/>
      <c r="CU873" s="5"/>
      <c r="CV873" s="5"/>
      <c r="CW873" s="5"/>
      <c r="CX873" s="1"/>
      <c r="CY873" s="5"/>
      <c r="CZ873" s="1"/>
      <c r="DA873" s="5"/>
      <c r="DB873" s="5"/>
      <c r="DC873" s="5"/>
      <c r="DD873" s="1"/>
      <c r="DE873" s="5"/>
      <c r="DF873" s="1"/>
      <c r="DG873" s="5"/>
      <c r="DH873" s="5"/>
      <c r="DI873" s="5"/>
      <c r="DJ873" s="1"/>
      <c r="DK873" s="5"/>
      <c r="DL873" s="1"/>
      <c r="DM873" s="5"/>
      <c r="DN873" s="5"/>
      <c r="DO873" s="5"/>
      <c r="DP873" s="1"/>
      <c r="DQ873" s="5"/>
      <c r="DR873" s="1"/>
      <c r="DS873" s="5"/>
      <c r="DT873" s="5"/>
      <c r="DU873" s="5"/>
      <c r="DV873" s="1"/>
      <c r="DW873" s="5"/>
      <c r="DX873" s="1"/>
      <c r="DY873" s="5"/>
      <c r="DZ873" s="5"/>
      <c r="EA873" s="5"/>
      <c r="EB873" s="1"/>
      <c r="EC873" s="5"/>
      <c r="ED873" s="1"/>
      <c r="EE873" s="5"/>
      <c r="EF873" s="5"/>
      <c r="EG873" s="5"/>
      <c r="EH873" s="1"/>
      <c r="EI873" s="5"/>
      <c r="EJ873" s="1"/>
      <c r="EK873" s="5"/>
      <c r="EL873" s="5"/>
      <c r="EM873" s="5"/>
      <c r="EN873" s="1"/>
      <c r="EO873" s="5"/>
      <c r="EP873" s="1"/>
      <c r="EQ873" s="5"/>
      <c r="ER873" s="5"/>
      <c r="ES873" s="5"/>
      <c r="ET873" s="1"/>
      <c r="EU873" s="5"/>
      <c r="EV873" s="1"/>
      <c r="EW873" s="5"/>
      <c r="EX873" s="5"/>
      <c r="EY873" s="5"/>
      <c r="EZ873" s="1"/>
      <c r="FA873" s="5"/>
      <c r="FB873" s="1"/>
      <c r="FC873" s="5"/>
      <c r="FD873" s="4"/>
      <c r="FE873" s="4"/>
      <c r="FF873" s="1"/>
      <c r="FG873" s="4"/>
      <c r="FH873" s="1"/>
      <c r="FI873" s="4"/>
      <c r="FJ873" s="4"/>
      <c r="FK873" s="4"/>
      <c r="FL873" s="1"/>
      <c r="FM873" s="4"/>
      <c r="FN873" s="1"/>
      <c r="FO873" s="4"/>
      <c r="FP873" s="4"/>
      <c r="FQ873" s="4"/>
      <c r="FR873" s="1"/>
      <c r="FS873" s="4"/>
      <c r="FT873" s="1"/>
      <c r="FU873" s="4"/>
      <c r="FV873" s="4"/>
      <c r="FW873" s="4"/>
      <c r="FX873" s="1"/>
      <c r="FY873" s="4"/>
      <c r="FZ873" s="1"/>
      <c r="GA873" s="4"/>
      <c r="GB873" s="4"/>
      <c r="GC873" s="4"/>
      <c r="GD873" s="1"/>
      <c r="GE873" s="4"/>
      <c r="GF873" s="1"/>
      <c r="GG873" s="4"/>
      <c r="GH873" s="4"/>
      <c r="GI873" s="4"/>
      <c r="GJ873" s="1"/>
      <c r="GK873" s="4"/>
      <c r="GL873" s="1"/>
      <c r="GM873" s="4"/>
      <c r="GN873" s="4"/>
      <c r="GO873" s="4"/>
      <c r="GP873" s="1"/>
      <c r="GQ873" s="4"/>
      <c r="GR873" s="1"/>
      <c r="GS873" s="4"/>
      <c r="GT873" s="4"/>
      <c r="GU873" s="4"/>
      <c r="GV873" s="1"/>
      <c r="GW873" s="4"/>
      <c r="GX873" s="1"/>
      <c r="GY873" s="4"/>
    </row>
    <row r="874" spans="1:207" s="8" customFormat="1" x14ac:dyDescent="0.25">
      <c r="A874" s="4"/>
      <c r="B874" s="4"/>
      <c r="C874" s="4"/>
      <c r="D874" s="30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6"/>
      <c r="BM874" s="5"/>
      <c r="BN874" s="4"/>
      <c r="BO874" s="7"/>
      <c r="BP874" s="7"/>
      <c r="BQ874" s="4"/>
      <c r="BR874" s="5"/>
      <c r="BS874" s="5"/>
      <c r="BT874" s="1"/>
      <c r="BU874" s="5"/>
      <c r="BV874" s="1"/>
      <c r="BW874" s="5"/>
      <c r="BX874" s="5"/>
      <c r="BY874" s="5"/>
      <c r="BZ874" s="1"/>
      <c r="CA874" s="5"/>
      <c r="CB874" s="1"/>
      <c r="CC874" s="5"/>
      <c r="CD874" s="5"/>
      <c r="CE874" s="5"/>
      <c r="CF874" s="1"/>
      <c r="CG874" s="5"/>
      <c r="CH874" s="1"/>
      <c r="CI874" s="5"/>
      <c r="CJ874" s="5"/>
      <c r="CK874" s="5"/>
      <c r="CL874" s="1"/>
      <c r="CM874" s="5"/>
      <c r="CN874" s="1"/>
      <c r="CO874" s="5"/>
      <c r="CP874" s="5"/>
      <c r="CQ874" s="5"/>
      <c r="CR874" s="1"/>
      <c r="CS874" s="5"/>
      <c r="CT874" s="1"/>
      <c r="CU874" s="5"/>
      <c r="CV874" s="5"/>
      <c r="CW874" s="5"/>
      <c r="CX874" s="1"/>
      <c r="CY874" s="5"/>
      <c r="CZ874" s="1"/>
      <c r="DA874" s="5"/>
      <c r="DB874" s="5"/>
      <c r="DC874" s="5"/>
      <c r="DD874" s="1"/>
      <c r="DE874" s="5"/>
      <c r="DF874" s="1"/>
      <c r="DG874" s="5"/>
      <c r="DH874" s="5"/>
      <c r="DI874" s="5"/>
      <c r="DJ874" s="1"/>
      <c r="DK874" s="5"/>
      <c r="DL874" s="1"/>
      <c r="DM874" s="5"/>
      <c r="DN874" s="5"/>
      <c r="DO874" s="5"/>
      <c r="DP874" s="1"/>
      <c r="DQ874" s="5"/>
      <c r="DR874" s="1"/>
      <c r="DS874" s="5"/>
      <c r="DT874" s="5"/>
      <c r="DU874" s="5"/>
      <c r="DV874" s="1"/>
      <c r="DW874" s="5"/>
      <c r="DX874" s="1"/>
      <c r="DY874" s="5"/>
      <c r="DZ874" s="5"/>
      <c r="EA874" s="5"/>
      <c r="EB874" s="1"/>
      <c r="EC874" s="5"/>
      <c r="ED874" s="1"/>
      <c r="EE874" s="5"/>
      <c r="EF874" s="5"/>
      <c r="EG874" s="5"/>
      <c r="EH874" s="1"/>
      <c r="EI874" s="5"/>
      <c r="EJ874" s="1"/>
      <c r="EK874" s="5"/>
      <c r="EL874" s="5"/>
      <c r="EM874" s="5"/>
      <c r="EN874" s="1"/>
      <c r="EO874" s="5"/>
      <c r="EP874" s="1"/>
      <c r="EQ874" s="5"/>
      <c r="ER874" s="5"/>
      <c r="ES874" s="5"/>
      <c r="ET874" s="1"/>
      <c r="EU874" s="5"/>
      <c r="EV874" s="1"/>
      <c r="EW874" s="5"/>
      <c r="EX874" s="5"/>
      <c r="EY874" s="5"/>
      <c r="EZ874" s="1"/>
      <c r="FA874" s="5"/>
      <c r="FB874" s="1"/>
      <c r="FC874" s="5"/>
      <c r="FD874" s="4"/>
      <c r="FE874" s="4"/>
      <c r="FF874" s="1"/>
      <c r="FG874" s="4"/>
      <c r="FH874" s="1"/>
      <c r="FI874" s="4"/>
      <c r="FJ874" s="4"/>
      <c r="FK874" s="4"/>
      <c r="FL874" s="1"/>
      <c r="FM874" s="4"/>
      <c r="FN874" s="1"/>
      <c r="FO874" s="4"/>
      <c r="FP874" s="4"/>
      <c r="FQ874" s="4"/>
      <c r="FR874" s="1"/>
      <c r="FS874" s="4"/>
      <c r="FT874" s="1"/>
      <c r="FU874" s="4"/>
      <c r="FV874" s="4"/>
      <c r="FW874" s="4"/>
      <c r="FX874" s="1"/>
      <c r="FY874" s="4"/>
      <c r="FZ874" s="1"/>
      <c r="GA874" s="4"/>
      <c r="GB874" s="4"/>
      <c r="GC874" s="4"/>
      <c r="GD874" s="1"/>
      <c r="GE874" s="4"/>
      <c r="GF874" s="1"/>
      <c r="GG874" s="4"/>
      <c r="GH874" s="4"/>
      <c r="GI874" s="4"/>
      <c r="GJ874" s="1"/>
      <c r="GK874" s="4"/>
      <c r="GL874" s="1"/>
      <c r="GM874" s="4"/>
      <c r="GN874" s="4"/>
      <c r="GO874" s="4"/>
      <c r="GP874" s="1"/>
      <c r="GQ874" s="4"/>
      <c r="GR874" s="1"/>
      <c r="GS874" s="4"/>
      <c r="GT874" s="4"/>
      <c r="GU874" s="4"/>
      <c r="GV874" s="1"/>
      <c r="GW874" s="4"/>
      <c r="GX874" s="1"/>
      <c r="GY874" s="4"/>
    </row>
    <row r="875" spans="1:207" s="8" customFormat="1" x14ac:dyDescent="0.25">
      <c r="A875" s="4"/>
      <c r="B875" s="4"/>
      <c r="C875" s="4"/>
      <c r="D875" s="30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6"/>
      <c r="BM875" s="5"/>
      <c r="BN875" s="4"/>
      <c r="BO875" s="7"/>
      <c r="BP875" s="7"/>
      <c r="BQ875" s="4"/>
      <c r="BR875" s="5"/>
      <c r="BS875" s="5"/>
      <c r="BT875" s="1"/>
      <c r="BU875" s="5"/>
      <c r="BV875" s="1"/>
      <c r="BW875" s="5"/>
      <c r="BX875" s="5"/>
      <c r="BY875" s="5"/>
      <c r="BZ875" s="1"/>
      <c r="CA875" s="5"/>
      <c r="CB875" s="1"/>
      <c r="CC875" s="5"/>
      <c r="CD875" s="5"/>
      <c r="CE875" s="5"/>
      <c r="CF875" s="1"/>
      <c r="CG875" s="5"/>
      <c r="CH875" s="1"/>
      <c r="CI875" s="5"/>
      <c r="CJ875" s="5"/>
      <c r="CK875" s="5"/>
      <c r="CL875" s="1"/>
      <c r="CM875" s="5"/>
      <c r="CN875" s="1"/>
      <c r="CO875" s="5"/>
      <c r="CP875" s="5"/>
      <c r="CQ875" s="5"/>
      <c r="CR875" s="1"/>
      <c r="CS875" s="5"/>
      <c r="CT875" s="1"/>
      <c r="CU875" s="5"/>
      <c r="CV875" s="5"/>
      <c r="CW875" s="5"/>
      <c r="CX875" s="1"/>
      <c r="CY875" s="5"/>
      <c r="CZ875" s="1"/>
      <c r="DA875" s="5"/>
      <c r="DB875" s="5"/>
      <c r="DC875" s="5"/>
      <c r="DD875" s="1"/>
      <c r="DE875" s="5"/>
      <c r="DF875" s="1"/>
      <c r="DG875" s="5"/>
      <c r="DH875" s="5"/>
      <c r="DI875" s="5"/>
      <c r="DJ875" s="1"/>
      <c r="DK875" s="5"/>
      <c r="DL875" s="1"/>
      <c r="DM875" s="5"/>
      <c r="DN875" s="5"/>
      <c r="DO875" s="5"/>
      <c r="DP875" s="1"/>
      <c r="DQ875" s="5"/>
      <c r="DR875" s="1"/>
      <c r="DS875" s="5"/>
      <c r="DT875" s="5"/>
      <c r="DU875" s="5"/>
      <c r="DV875" s="1"/>
      <c r="DW875" s="5"/>
      <c r="DX875" s="1"/>
      <c r="DY875" s="5"/>
      <c r="DZ875" s="5"/>
      <c r="EA875" s="5"/>
      <c r="EB875" s="1"/>
      <c r="EC875" s="5"/>
      <c r="ED875" s="1"/>
      <c r="EE875" s="5"/>
      <c r="EF875" s="5"/>
      <c r="EG875" s="5"/>
      <c r="EH875" s="1"/>
      <c r="EI875" s="5"/>
      <c r="EJ875" s="1"/>
      <c r="EK875" s="5"/>
      <c r="EL875" s="5"/>
      <c r="EM875" s="5"/>
      <c r="EN875" s="1"/>
      <c r="EO875" s="5"/>
      <c r="EP875" s="1"/>
      <c r="EQ875" s="5"/>
      <c r="ER875" s="5"/>
      <c r="ES875" s="5"/>
      <c r="ET875" s="1"/>
      <c r="EU875" s="5"/>
      <c r="EV875" s="1"/>
      <c r="EW875" s="5"/>
      <c r="EX875" s="5"/>
      <c r="EY875" s="5"/>
      <c r="EZ875" s="1"/>
      <c r="FA875" s="5"/>
      <c r="FB875" s="1"/>
      <c r="FC875" s="5"/>
      <c r="FD875" s="4"/>
      <c r="FE875" s="4"/>
      <c r="FF875" s="1"/>
      <c r="FG875" s="4"/>
      <c r="FH875" s="1"/>
      <c r="FI875" s="4"/>
      <c r="FJ875" s="4"/>
      <c r="FK875" s="4"/>
      <c r="FL875" s="1"/>
      <c r="FM875" s="4"/>
      <c r="FN875" s="1"/>
      <c r="FO875" s="4"/>
      <c r="FP875" s="4"/>
      <c r="FQ875" s="4"/>
      <c r="FR875" s="1"/>
      <c r="FS875" s="4"/>
      <c r="FT875" s="1"/>
      <c r="FU875" s="4"/>
      <c r="FV875" s="4"/>
      <c r="FW875" s="4"/>
      <c r="FX875" s="1"/>
      <c r="FY875" s="4"/>
      <c r="FZ875" s="1"/>
      <c r="GA875" s="4"/>
      <c r="GB875" s="4"/>
      <c r="GC875" s="4"/>
      <c r="GD875" s="1"/>
      <c r="GE875" s="4"/>
      <c r="GF875" s="1"/>
      <c r="GG875" s="4"/>
      <c r="GH875" s="4"/>
      <c r="GI875" s="4"/>
      <c r="GJ875" s="1"/>
      <c r="GK875" s="4"/>
      <c r="GL875" s="1"/>
      <c r="GM875" s="4"/>
      <c r="GN875" s="4"/>
      <c r="GO875" s="4"/>
      <c r="GP875" s="1"/>
      <c r="GQ875" s="4"/>
      <c r="GR875" s="1"/>
      <c r="GS875" s="4"/>
      <c r="GT875" s="4"/>
      <c r="GU875" s="4"/>
      <c r="GV875" s="1"/>
      <c r="GW875" s="4"/>
      <c r="GX875" s="1"/>
      <c r="GY875" s="4"/>
    </row>
    <row r="876" spans="1:207" s="8" customFormat="1" x14ac:dyDescent="0.25">
      <c r="A876" s="4"/>
      <c r="B876" s="4"/>
      <c r="C876" s="4"/>
      <c r="D876" s="30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6"/>
      <c r="BM876" s="5"/>
      <c r="BN876" s="4"/>
      <c r="BO876" s="7"/>
      <c r="BP876" s="7"/>
      <c r="BQ876" s="4"/>
      <c r="BR876" s="5"/>
      <c r="BS876" s="5"/>
      <c r="BT876" s="1"/>
      <c r="BU876" s="5"/>
      <c r="BV876" s="1"/>
      <c r="BW876" s="5"/>
      <c r="BX876" s="5"/>
      <c r="BY876" s="5"/>
      <c r="BZ876" s="1"/>
      <c r="CA876" s="5"/>
      <c r="CB876" s="1"/>
      <c r="CC876" s="5"/>
      <c r="CD876" s="5"/>
      <c r="CE876" s="5"/>
      <c r="CF876" s="1"/>
      <c r="CG876" s="5"/>
      <c r="CH876" s="1"/>
      <c r="CI876" s="5"/>
      <c r="CJ876" s="5"/>
      <c r="CK876" s="5"/>
      <c r="CL876" s="1"/>
      <c r="CM876" s="5"/>
      <c r="CN876" s="1"/>
      <c r="CO876" s="5"/>
      <c r="CP876" s="5"/>
      <c r="CQ876" s="5"/>
      <c r="CR876" s="1"/>
      <c r="CS876" s="5"/>
      <c r="CT876" s="1"/>
      <c r="CU876" s="5"/>
      <c r="CV876" s="5"/>
      <c r="CW876" s="5"/>
      <c r="CX876" s="1"/>
      <c r="CY876" s="5"/>
      <c r="CZ876" s="1"/>
      <c r="DA876" s="5"/>
      <c r="DB876" s="5"/>
      <c r="DC876" s="5"/>
      <c r="DD876" s="1"/>
      <c r="DE876" s="5"/>
      <c r="DF876" s="1"/>
      <c r="DG876" s="5"/>
      <c r="DH876" s="5"/>
      <c r="DI876" s="5"/>
      <c r="DJ876" s="1"/>
      <c r="DK876" s="5"/>
      <c r="DL876" s="1"/>
      <c r="DM876" s="5"/>
      <c r="DN876" s="5"/>
      <c r="DO876" s="5"/>
      <c r="DP876" s="1"/>
      <c r="DQ876" s="5"/>
      <c r="DR876" s="1"/>
      <c r="DS876" s="5"/>
      <c r="DT876" s="5"/>
      <c r="DU876" s="5"/>
      <c r="DV876" s="1"/>
      <c r="DW876" s="5"/>
      <c r="DX876" s="1"/>
      <c r="DY876" s="5"/>
      <c r="DZ876" s="5"/>
      <c r="EA876" s="5"/>
      <c r="EB876" s="1"/>
      <c r="EC876" s="5"/>
      <c r="ED876" s="1"/>
      <c r="EE876" s="5"/>
      <c r="EF876" s="5"/>
      <c r="EG876" s="5"/>
      <c r="EH876" s="1"/>
      <c r="EI876" s="5"/>
      <c r="EJ876" s="1"/>
      <c r="EK876" s="5"/>
      <c r="EL876" s="5"/>
      <c r="EM876" s="5"/>
      <c r="EN876" s="1"/>
      <c r="EO876" s="5"/>
      <c r="EP876" s="1"/>
      <c r="EQ876" s="5"/>
      <c r="ER876" s="5"/>
      <c r="ES876" s="5"/>
      <c r="ET876" s="1"/>
      <c r="EU876" s="5"/>
      <c r="EV876" s="1"/>
      <c r="EW876" s="5"/>
      <c r="EX876" s="5"/>
      <c r="EY876" s="5"/>
      <c r="EZ876" s="1"/>
      <c r="FA876" s="5"/>
      <c r="FB876" s="1"/>
      <c r="FC876" s="5"/>
      <c r="FD876" s="4"/>
      <c r="FE876" s="4"/>
      <c r="FF876" s="1"/>
      <c r="FG876" s="4"/>
      <c r="FH876" s="1"/>
      <c r="FI876" s="4"/>
      <c r="FJ876" s="4"/>
      <c r="FK876" s="4"/>
      <c r="FL876" s="1"/>
      <c r="FM876" s="4"/>
      <c r="FN876" s="1"/>
      <c r="FO876" s="4"/>
      <c r="FP876" s="4"/>
      <c r="FQ876" s="4"/>
      <c r="FR876" s="1"/>
      <c r="FS876" s="4"/>
      <c r="FT876" s="1"/>
      <c r="FU876" s="4"/>
      <c r="FV876" s="4"/>
      <c r="FW876" s="4"/>
      <c r="FX876" s="1"/>
      <c r="FY876" s="4"/>
      <c r="FZ876" s="1"/>
      <c r="GA876" s="4"/>
      <c r="GB876" s="4"/>
      <c r="GC876" s="4"/>
      <c r="GD876" s="1"/>
      <c r="GE876" s="4"/>
      <c r="GF876" s="1"/>
      <c r="GG876" s="4"/>
      <c r="GH876" s="4"/>
      <c r="GI876" s="4"/>
      <c r="GJ876" s="1"/>
      <c r="GK876" s="4"/>
      <c r="GL876" s="1"/>
      <c r="GM876" s="4"/>
      <c r="GN876" s="4"/>
      <c r="GO876" s="4"/>
      <c r="GP876" s="1"/>
      <c r="GQ876" s="4"/>
      <c r="GR876" s="1"/>
      <c r="GS876" s="4"/>
      <c r="GT876" s="4"/>
      <c r="GU876" s="4"/>
      <c r="GV876" s="1"/>
      <c r="GW876" s="4"/>
      <c r="GX876" s="1"/>
      <c r="GY876" s="4"/>
    </row>
    <row r="877" spans="1:207" s="8" customFormat="1" x14ac:dyDescent="0.25">
      <c r="A877" s="4"/>
      <c r="B877" s="4"/>
      <c r="C877" s="4"/>
      <c r="D877" s="30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6"/>
      <c r="BM877" s="5"/>
      <c r="BN877" s="4"/>
      <c r="BO877" s="7"/>
      <c r="BP877" s="7"/>
      <c r="BQ877" s="4"/>
      <c r="BR877" s="5"/>
      <c r="BS877" s="5"/>
      <c r="BT877" s="1"/>
      <c r="BU877" s="5"/>
      <c r="BV877" s="1"/>
      <c r="BW877" s="5"/>
      <c r="BX877" s="5"/>
      <c r="BY877" s="5"/>
      <c r="BZ877" s="1"/>
      <c r="CA877" s="5"/>
      <c r="CB877" s="1"/>
      <c r="CC877" s="5"/>
      <c r="CD877" s="5"/>
      <c r="CE877" s="5"/>
      <c r="CF877" s="1"/>
      <c r="CG877" s="5"/>
      <c r="CH877" s="1"/>
      <c r="CI877" s="5"/>
      <c r="CJ877" s="5"/>
      <c r="CK877" s="5"/>
      <c r="CL877" s="1"/>
      <c r="CM877" s="5"/>
      <c r="CN877" s="1"/>
      <c r="CO877" s="5"/>
      <c r="CP877" s="5"/>
      <c r="CQ877" s="5"/>
      <c r="CR877" s="1"/>
      <c r="CS877" s="5"/>
      <c r="CT877" s="1"/>
      <c r="CU877" s="5"/>
      <c r="CV877" s="5"/>
      <c r="CW877" s="5"/>
      <c r="CX877" s="1"/>
      <c r="CY877" s="5"/>
      <c r="CZ877" s="1"/>
      <c r="DA877" s="5"/>
      <c r="DB877" s="5"/>
      <c r="DC877" s="5"/>
      <c r="DD877" s="1"/>
      <c r="DE877" s="5"/>
      <c r="DF877" s="1"/>
      <c r="DG877" s="5"/>
      <c r="DH877" s="5"/>
      <c r="DI877" s="5"/>
      <c r="DJ877" s="1"/>
      <c r="DK877" s="5"/>
      <c r="DL877" s="1"/>
      <c r="DM877" s="5"/>
      <c r="DN877" s="5"/>
      <c r="DO877" s="5"/>
      <c r="DP877" s="1"/>
      <c r="DQ877" s="5"/>
      <c r="DR877" s="1"/>
      <c r="DS877" s="5"/>
      <c r="DT877" s="5"/>
      <c r="DU877" s="5"/>
      <c r="DV877" s="1"/>
      <c r="DW877" s="5"/>
      <c r="DX877" s="1"/>
      <c r="DY877" s="5"/>
      <c r="DZ877" s="5"/>
      <c r="EA877" s="5"/>
      <c r="EB877" s="1"/>
      <c r="EC877" s="5"/>
      <c r="ED877" s="1"/>
      <c r="EE877" s="5"/>
      <c r="EF877" s="5"/>
      <c r="EG877" s="5"/>
      <c r="EH877" s="1"/>
      <c r="EI877" s="5"/>
      <c r="EJ877" s="1"/>
      <c r="EK877" s="5"/>
      <c r="EL877" s="5"/>
      <c r="EM877" s="5"/>
      <c r="EN877" s="1"/>
      <c r="EO877" s="5"/>
      <c r="EP877" s="1"/>
      <c r="EQ877" s="5"/>
      <c r="ER877" s="5"/>
      <c r="ES877" s="5"/>
      <c r="ET877" s="1"/>
      <c r="EU877" s="5"/>
      <c r="EV877" s="1"/>
      <c r="EW877" s="5"/>
      <c r="EX877" s="5"/>
      <c r="EY877" s="5"/>
      <c r="EZ877" s="1"/>
      <c r="FA877" s="5"/>
      <c r="FB877" s="1"/>
      <c r="FC877" s="5"/>
      <c r="FD877" s="4"/>
      <c r="FE877" s="4"/>
      <c r="FF877" s="1"/>
      <c r="FG877" s="4"/>
      <c r="FH877" s="1"/>
      <c r="FI877" s="4"/>
      <c r="FJ877" s="4"/>
      <c r="FK877" s="4"/>
      <c r="FL877" s="1"/>
      <c r="FM877" s="4"/>
      <c r="FN877" s="1"/>
      <c r="FO877" s="4"/>
      <c r="FP877" s="4"/>
      <c r="FQ877" s="4"/>
      <c r="FR877" s="1"/>
      <c r="FS877" s="4"/>
      <c r="FT877" s="1"/>
      <c r="FU877" s="4"/>
      <c r="FV877" s="4"/>
      <c r="FW877" s="4"/>
      <c r="FX877" s="1"/>
      <c r="FY877" s="4"/>
      <c r="FZ877" s="1"/>
      <c r="GA877" s="4"/>
      <c r="GB877" s="4"/>
      <c r="GC877" s="4"/>
      <c r="GD877" s="1"/>
      <c r="GE877" s="4"/>
      <c r="GF877" s="1"/>
      <c r="GG877" s="4"/>
      <c r="GH877" s="4"/>
      <c r="GI877" s="4"/>
      <c r="GJ877" s="1"/>
      <c r="GK877" s="4"/>
      <c r="GL877" s="1"/>
      <c r="GM877" s="4"/>
      <c r="GN877" s="4"/>
      <c r="GO877" s="4"/>
      <c r="GP877" s="1"/>
      <c r="GQ877" s="4"/>
      <c r="GR877" s="1"/>
      <c r="GS877" s="4"/>
      <c r="GT877" s="4"/>
      <c r="GU877" s="4"/>
      <c r="GV877" s="1"/>
      <c r="GW877" s="4"/>
      <c r="GX877" s="1"/>
      <c r="GY877" s="4"/>
    </row>
    <row r="878" spans="1:207" s="8" customFormat="1" x14ac:dyDescent="0.25">
      <c r="A878" s="4"/>
      <c r="B878" s="4"/>
      <c r="C878" s="4"/>
      <c r="D878" s="30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6"/>
      <c r="BM878" s="5"/>
      <c r="BN878" s="4"/>
      <c r="BO878" s="7"/>
      <c r="BP878" s="7"/>
      <c r="BQ878" s="4"/>
      <c r="BR878" s="5"/>
      <c r="BS878" s="5"/>
      <c r="BT878" s="1"/>
      <c r="BU878" s="5"/>
      <c r="BV878" s="1"/>
      <c r="BW878" s="5"/>
      <c r="BX878" s="5"/>
      <c r="BY878" s="5"/>
      <c r="BZ878" s="1"/>
      <c r="CA878" s="5"/>
      <c r="CB878" s="1"/>
      <c r="CC878" s="5"/>
      <c r="CD878" s="5"/>
      <c r="CE878" s="5"/>
      <c r="CF878" s="1"/>
      <c r="CG878" s="5"/>
      <c r="CH878" s="1"/>
      <c r="CI878" s="5"/>
      <c r="CJ878" s="5"/>
      <c r="CK878" s="5"/>
      <c r="CL878" s="1"/>
      <c r="CM878" s="5"/>
      <c r="CN878" s="1"/>
      <c r="CO878" s="5"/>
      <c r="CP878" s="5"/>
      <c r="CQ878" s="5"/>
      <c r="CR878" s="1"/>
      <c r="CS878" s="5"/>
      <c r="CT878" s="1"/>
      <c r="CU878" s="5"/>
      <c r="CV878" s="5"/>
      <c r="CW878" s="5"/>
      <c r="CX878" s="1"/>
      <c r="CY878" s="5"/>
      <c r="CZ878" s="1"/>
      <c r="DA878" s="5"/>
      <c r="DB878" s="5"/>
      <c r="DC878" s="5"/>
      <c r="DD878" s="1"/>
      <c r="DE878" s="5"/>
      <c r="DF878" s="1"/>
      <c r="DG878" s="5"/>
      <c r="DH878" s="5"/>
      <c r="DI878" s="5"/>
      <c r="DJ878" s="1"/>
      <c r="DK878" s="5"/>
      <c r="DL878" s="1"/>
      <c r="DM878" s="5"/>
      <c r="DN878" s="5"/>
      <c r="DO878" s="5"/>
      <c r="DP878" s="1"/>
      <c r="DQ878" s="5"/>
      <c r="DR878" s="1"/>
      <c r="DS878" s="5"/>
      <c r="DT878" s="5"/>
      <c r="DU878" s="5"/>
      <c r="DV878" s="1"/>
      <c r="DW878" s="5"/>
      <c r="DX878" s="1"/>
      <c r="DY878" s="5"/>
      <c r="DZ878" s="5"/>
      <c r="EA878" s="5"/>
      <c r="EB878" s="1"/>
      <c r="EC878" s="5"/>
      <c r="ED878" s="1"/>
      <c r="EE878" s="5"/>
      <c r="EF878" s="5"/>
      <c r="EG878" s="5"/>
      <c r="EH878" s="1"/>
      <c r="EI878" s="5"/>
      <c r="EJ878" s="1"/>
      <c r="EK878" s="5"/>
      <c r="EL878" s="5"/>
      <c r="EM878" s="5"/>
      <c r="EN878" s="1"/>
      <c r="EO878" s="5"/>
      <c r="EP878" s="1"/>
      <c r="EQ878" s="5"/>
      <c r="ER878" s="5"/>
      <c r="ES878" s="5"/>
      <c r="ET878" s="1"/>
      <c r="EU878" s="5"/>
      <c r="EV878" s="1"/>
      <c r="EW878" s="5"/>
      <c r="EX878" s="5"/>
      <c r="EY878" s="5"/>
      <c r="EZ878" s="1"/>
      <c r="FA878" s="5"/>
      <c r="FB878" s="1"/>
      <c r="FC878" s="5"/>
      <c r="FD878" s="4"/>
      <c r="FE878" s="4"/>
      <c r="FF878" s="1"/>
      <c r="FG878" s="4"/>
      <c r="FH878" s="1"/>
      <c r="FI878" s="4"/>
      <c r="FJ878" s="4"/>
      <c r="FK878" s="4"/>
      <c r="FL878" s="1"/>
      <c r="FM878" s="4"/>
      <c r="FN878" s="1"/>
      <c r="FO878" s="4"/>
      <c r="FP878" s="4"/>
      <c r="FQ878" s="4"/>
      <c r="FR878" s="1"/>
      <c r="FS878" s="4"/>
      <c r="FT878" s="1"/>
      <c r="FU878" s="4"/>
      <c r="FV878" s="4"/>
      <c r="FW878" s="4"/>
      <c r="FX878" s="1"/>
      <c r="FY878" s="4"/>
      <c r="FZ878" s="1"/>
      <c r="GA878" s="4"/>
      <c r="GB878" s="4"/>
      <c r="GC878" s="4"/>
      <c r="GD878" s="1"/>
      <c r="GE878" s="4"/>
      <c r="GF878" s="1"/>
      <c r="GG878" s="4"/>
      <c r="GH878" s="4"/>
      <c r="GI878" s="4"/>
      <c r="GJ878" s="1"/>
      <c r="GK878" s="4"/>
      <c r="GL878" s="1"/>
      <c r="GM878" s="4"/>
      <c r="GN878" s="4"/>
      <c r="GO878" s="4"/>
      <c r="GP878" s="1"/>
      <c r="GQ878" s="4"/>
      <c r="GR878" s="1"/>
      <c r="GS878" s="4"/>
      <c r="GT878" s="4"/>
      <c r="GU878" s="4"/>
      <c r="GV878" s="1"/>
      <c r="GW878" s="4"/>
      <c r="GX878" s="1"/>
      <c r="GY878" s="4"/>
    </row>
    <row r="879" spans="1:207" s="8" customFormat="1" x14ac:dyDescent="0.25">
      <c r="A879" s="4"/>
      <c r="B879" s="4"/>
      <c r="C879" s="4"/>
      <c r="D879" s="30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6"/>
      <c r="BM879" s="5"/>
      <c r="BN879" s="4"/>
      <c r="BO879" s="7"/>
      <c r="BP879" s="7"/>
      <c r="BQ879" s="4"/>
      <c r="BR879" s="5"/>
      <c r="BS879" s="5"/>
      <c r="BT879" s="1"/>
      <c r="BU879" s="5"/>
      <c r="BV879" s="1"/>
      <c r="BW879" s="5"/>
      <c r="BX879" s="5"/>
      <c r="BY879" s="5"/>
      <c r="BZ879" s="1"/>
      <c r="CA879" s="5"/>
      <c r="CB879" s="1"/>
      <c r="CC879" s="5"/>
      <c r="CD879" s="5"/>
      <c r="CE879" s="5"/>
      <c r="CF879" s="1"/>
      <c r="CG879" s="5"/>
      <c r="CH879" s="1"/>
      <c r="CI879" s="5"/>
      <c r="CJ879" s="5"/>
      <c r="CK879" s="5"/>
      <c r="CL879" s="1"/>
      <c r="CM879" s="5"/>
      <c r="CN879" s="1"/>
      <c r="CO879" s="5"/>
      <c r="CP879" s="5"/>
      <c r="CQ879" s="5"/>
      <c r="CR879" s="1"/>
      <c r="CS879" s="5"/>
      <c r="CT879" s="1"/>
      <c r="CU879" s="5"/>
      <c r="CV879" s="5"/>
      <c r="CW879" s="5"/>
      <c r="CX879" s="1"/>
      <c r="CY879" s="5"/>
      <c r="CZ879" s="1"/>
      <c r="DA879" s="5"/>
      <c r="DB879" s="5"/>
      <c r="DC879" s="5"/>
      <c r="DD879" s="1"/>
      <c r="DE879" s="5"/>
      <c r="DF879" s="1"/>
      <c r="DG879" s="5"/>
      <c r="DH879" s="5"/>
      <c r="DI879" s="5"/>
      <c r="DJ879" s="1"/>
      <c r="DK879" s="5"/>
      <c r="DL879" s="1"/>
      <c r="DM879" s="5"/>
      <c r="DN879" s="5"/>
      <c r="DO879" s="5"/>
      <c r="DP879" s="1"/>
      <c r="DQ879" s="5"/>
      <c r="DR879" s="1"/>
      <c r="DS879" s="5"/>
      <c r="DT879" s="5"/>
      <c r="DU879" s="5"/>
      <c r="DV879" s="1"/>
      <c r="DW879" s="5"/>
      <c r="DX879" s="1"/>
      <c r="DY879" s="5"/>
      <c r="DZ879" s="5"/>
      <c r="EA879" s="5"/>
      <c r="EB879" s="1"/>
      <c r="EC879" s="5"/>
      <c r="ED879" s="1"/>
      <c r="EE879" s="5"/>
      <c r="EF879" s="5"/>
      <c r="EG879" s="5"/>
      <c r="EH879" s="1"/>
      <c r="EI879" s="5"/>
      <c r="EJ879" s="1"/>
      <c r="EK879" s="5"/>
      <c r="EL879" s="5"/>
      <c r="EM879" s="5"/>
      <c r="EN879" s="1"/>
      <c r="EO879" s="5"/>
      <c r="EP879" s="1"/>
      <c r="EQ879" s="5"/>
      <c r="ER879" s="5"/>
      <c r="ES879" s="5"/>
      <c r="ET879" s="1"/>
      <c r="EU879" s="5"/>
      <c r="EV879" s="1"/>
      <c r="EW879" s="5"/>
      <c r="EX879" s="5"/>
      <c r="EY879" s="5"/>
      <c r="EZ879" s="1"/>
      <c r="FA879" s="5"/>
      <c r="FB879" s="1"/>
      <c r="FC879" s="5"/>
      <c r="FD879" s="4"/>
      <c r="FE879" s="4"/>
      <c r="FF879" s="1"/>
      <c r="FG879" s="4"/>
      <c r="FH879" s="1"/>
      <c r="FI879" s="4"/>
      <c r="FJ879" s="4"/>
      <c r="FK879" s="4"/>
      <c r="FL879" s="1"/>
      <c r="FM879" s="4"/>
      <c r="FN879" s="1"/>
      <c r="FO879" s="4"/>
      <c r="FP879" s="4"/>
      <c r="FQ879" s="4"/>
      <c r="FR879" s="1"/>
      <c r="FS879" s="4"/>
      <c r="FT879" s="1"/>
      <c r="FU879" s="4"/>
      <c r="FV879" s="4"/>
      <c r="FW879" s="4"/>
      <c r="FX879" s="1"/>
      <c r="FY879" s="4"/>
      <c r="FZ879" s="1"/>
      <c r="GA879" s="4"/>
      <c r="GB879" s="4"/>
      <c r="GC879" s="4"/>
      <c r="GD879" s="1"/>
      <c r="GE879" s="4"/>
      <c r="GF879" s="1"/>
      <c r="GG879" s="4"/>
      <c r="GH879" s="4"/>
      <c r="GI879" s="4"/>
      <c r="GJ879" s="1"/>
      <c r="GK879" s="4"/>
      <c r="GL879" s="1"/>
      <c r="GM879" s="4"/>
      <c r="GN879" s="4"/>
      <c r="GO879" s="4"/>
      <c r="GP879" s="1"/>
      <c r="GQ879" s="4"/>
      <c r="GR879" s="1"/>
      <c r="GS879" s="4"/>
      <c r="GT879" s="4"/>
      <c r="GU879" s="4"/>
      <c r="GV879" s="1"/>
      <c r="GW879" s="4"/>
      <c r="GX879" s="1"/>
      <c r="GY879" s="4"/>
    </row>
    <row r="880" spans="1:207" s="8" customFormat="1" x14ac:dyDescent="0.25">
      <c r="A880" s="4"/>
      <c r="B880" s="4"/>
      <c r="C880" s="4"/>
      <c r="D880" s="30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6"/>
      <c r="BM880" s="5"/>
      <c r="BN880" s="4"/>
      <c r="BO880" s="7"/>
      <c r="BP880" s="7"/>
      <c r="BQ880" s="4"/>
      <c r="BR880" s="5"/>
      <c r="BS880" s="5"/>
      <c r="BT880" s="1"/>
      <c r="BU880" s="5"/>
      <c r="BV880" s="1"/>
      <c r="BW880" s="5"/>
      <c r="BX880" s="5"/>
      <c r="BY880" s="5"/>
      <c r="BZ880" s="1"/>
      <c r="CA880" s="5"/>
      <c r="CB880" s="1"/>
      <c r="CC880" s="5"/>
      <c r="CD880" s="5"/>
      <c r="CE880" s="5"/>
      <c r="CF880" s="1"/>
      <c r="CG880" s="5"/>
      <c r="CH880" s="1"/>
      <c r="CI880" s="5"/>
      <c r="CJ880" s="5"/>
      <c r="CK880" s="5"/>
      <c r="CL880" s="1"/>
      <c r="CM880" s="5"/>
      <c r="CN880" s="1"/>
      <c r="CO880" s="5"/>
      <c r="CP880" s="5"/>
      <c r="CQ880" s="5"/>
      <c r="CR880" s="1"/>
      <c r="CS880" s="5"/>
      <c r="CT880" s="1"/>
      <c r="CU880" s="5"/>
      <c r="CV880" s="5"/>
      <c r="CW880" s="5"/>
      <c r="CX880" s="1"/>
      <c r="CY880" s="5"/>
      <c r="CZ880" s="1"/>
      <c r="DA880" s="5"/>
      <c r="DB880" s="5"/>
      <c r="DC880" s="5"/>
      <c r="DD880" s="1"/>
      <c r="DE880" s="5"/>
      <c r="DF880" s="1"/>
      <c r="DG880" s="5"/>
      <c r="DH880" s="5"/>
      <c r="DI880" s="5"/>
      <c r="DJ880" s="1"/>
      <c r="DK880" s="5"/>
      <c r="DL880" s="1"/>
      <c r="DM880" s="5"/>
      <c r="DN880" s="5"/>
      <c r="DO880" s="5"/>
      <c r="DP880" s="1"/>
      <c r="DQ880" s="5"/>
      <c r="DR880" s="1"/>
      <c r="DS880" s="5"/>
      <c r="DT880" s="5"/>
      <c r="DU880" s="5"/>
      <c r="DV880" s="1"/>
      <c r="DW880" s="5"/>
      <c r="DX880" s="1"/>
      <c r="DY880" s="5"/>
      <c r="DZ880" s="5"/>
      <c r="EA880" s="5"/>
      <c r="EB880" s="1"/>
      <c r="EC880" s="5"/>
      <c r="ED880" s="1"/>
      <c r="EE880" s="5"/>
      <c r="EF880" s="5"/>
      <c r="EG880" s="5"/>
      <c r="EH880" s="1"/>
      <c r="EI880" s="5"/>
      <c r="EJ880" s="1"/>
      <c r="EK880" s="5"/>
      <c r="EL880" s="5"/>
      <c r="EM880" s="5"/>
      <c r="EN880" s="1"/>
      <c r="EO880" s="5"/>
      <c r="EP880" s="1"/>
      <c r="EQ880" s="5"/>
      <c r="ER880" s="5"/>
      <c r="ES880" s="5"/>
      <c r="ET880" s="1"/>
      <c r="EU880" s="5"/>
      <c r="EV880" s="1"/>
      <c r="EW880" s="5"/>
      <c r="EX880" s="5"/>
      <c r="EY880" s="5"/>
      <c r="EZ880" s="1"/>
      <c r="FA880" s="5"/>
      <c r="FB880" s="1"/>
      <c r="FC880" s="5"/>
      <c r="FD880" s="4"/>
      <c r="FE880" s="4"/>
      <c r="FF880" s="1"/>
      <c r="FG880" s="4"/>
      <c r="FH880" s="1"/>
      <c r="FI880" s="4"/>
      <c r="FJ880" s="4"/>
      <c r="FK880" s="4"/>
      <c r="FL880" s="1"/>
      <c r="FM880" s="4"/>
      <c r="FN880" s="1"/>
      <c r="FO880" s="4"/>
      <c r="FP880" s="4"/>
      <c r="FQ880" s="4"/>
      <c r="FR880" s="1"/>
      <c r="FS880" s="4"/>
      <c r="FT880" s="1"/>
      <c r="FU880" s="4"/>
      <c r="FV880" s="4"/>
      <c r="FW880" s="4"/>
      <c r="FX880" s="1"/>
      <c r="FY880" s="4"/>
      <c r="FZ880" s="1"/>
      <c r="GA880" s="4"/>
      <c r="GB880" s="4"/>
      <c r="GC880" s="4"/>
      <c r="GD880" s="1"/>
      <c r="GE880" s="4"/>
      <c r="GF880" s="1"/>
      <c r="GG880" s="4"/>
      <c r="GH880" s="4"/>
      <c r="GI880" s="4"/>
      <c r="GJ880" s="1"/>
      <c r="GK880" s="4"/>
      <c r="GL880" s="1"/>
      <c r="GM880" s="4"/>
      <c r="GN880" s="4"/>
      <c r="GO880" s="4"/>
      <c r="GP880" s="1"/>
      <c r="GQ880" s="4"/>
      <c r="GR880" s="1"/>
      <c r="GS880" s="4"/>
      <c r="GT880" s="4"/>
      <c r="GU880" s="4"/>
      <c r="GV880" s="1"/>
      <c r="GW880" s="4"/>
      <c r="GX880" s="1"/>
      <c r="GY880" s="4"/>
    </row>
    <row r="881" spans="1:207" s="8" customFormat="1" x14ac:dyDescent="0.25">
      <c r="A881" s="4"/>
      <c r="B881" s="4"/>
      <c r="C881" s="4"/>
      <c r="D881" s="30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6"/>
      <c r="BM881" s="5"/>
      <c r="BN881" s="4"/>
      <c r="BO881" s="7"/>
      <c r="BP881" s="7"/>
      <c r="BQ881" s="4"/>
      <c r="BR881" s="5"/>
      <c r="BS881" s="5"/>
      <c r="BT881" s="1"/>
      <c r="BU881" s="5"/>
      <c r="BV881" s="1"/>
      <c r="BW881" s="5"/>
      <c r="BX881" s="5"/>
      <c r="BY881" s="5"/>
      <c r="BZ881" s="1"/>
      <c r="CA881" s="5"/>
      <c r="CB881" s="1"/>
      <c r="CC881" s="5"/>
      <c r="CD881" s="5"/>
      <c r="CE881" s="5"/>
      <c r="CF881" s="1"/>
      <c r="CG881" s="5"/>
      <c r="CH881" s="1"/>
      <c r="CI881" s="5"/>
      <c r="CJ881" s="5"/>
      <c r="CK881" s="5"/>
      <c r="CL881" s="1"/>
      <c r="CM881" s="5"/>
      <c r="CN881" s="1"/>
      <c r="CO881" s="5"/>
      <c r="CP881" s="5"/>
      <c r="CQ881" s="5"/>
      <c r="CR881" s="1"/>
      <c r="CS881" s="5"/>
      <c r="CT881" s="1"/>
      <c r="CU881" s="5"/>
      <c r="CV881" s="5"/>
      <c r="CW881" s="5"/>
      <c r="CX881" s="1"/>
      <c r="CY881" s="5"/>
      <c r="CZ881" s="1"/>
      <c r="DA881" s="5"/>
      <c r="DB881" s="5"/>
      <c r="DC881" s="5"/>
      <c r="DD881" s="1"/>
      <c r="DE881" s="5"/>
      <c r="DF881" s="1"/>
      <c r="DG881" s="5"/>
      <c r="DH881" s="5"/>
      <c r="DI881" s="5"/>
      <c r="DJ881" s="1"/>
      <c r="DK881" s="5"/>
      <c r="DL881" s="1"/>
      <c r="DM881" s="5"/>
      <c r="DN881" s="5"/>
      <c r="DO881" s="5"/>
      <c r="DP881" s="1"/>
      <c r="DQ881" s="5"/>
      <c r="DR881" s="1"/>
      <c r="DS881" s="5"/>
      <c r="DT881" s="5"/>
      <c r="DU881" s="5"/>
      <c r="DV881" s="1"/>
      <c r="DW881" s="5"/>
      <c r="DX881" s="1"/>
      <c r="DY881" s="5"/>
      <c r="DZ881" s="5"/>
      <c r="EA881" s="5"/>
      <c r="EB881" s="1"/>
      <c r="EC881" s="5"/>
      <c r="ED881" s="1"/>
      <c r="EE881" s="5"/>
      <c r="EF881" s="5"/>
      <c r="EG881" s="5"/>
      <c r="EH881" s="1"/>
      <c r="EI881" s="5"/>
      <c r="EJ881" s="1"/>
      <c r="EK881" s="5"/>
      <c r="EL881" s="5"/>
      <c r="EM881" s="5"/>
      <c r="EN881" s="1"/>
      <c r="EO881" s="5"/>
      <c r="EP881" s="1"/>
      <c r="EQ881" s="5"/>
      <c r="ER881" s="5"/>
      <c r="ES881" s="5"/>
      <c r="ET881" s="1"/>
      <c r="EU881" s="5"/>
      <c r="EV881" s="1"/>
      <c r="EW881" s="5"/>
      <c r="EX881" s="5"/>
      <c r="EY881" s="5"/>
      <c r="EZ881" s="1"/>
      <c r="FA881" s="5"/>
      <c r="FB881" s="1"/>
      <c r="FC881" s="5"/>
      <c r="FD881" s="4"/>
      <c r="FE881" s="4"/>
      <c r="FF881" s="1"/>
      <c r="FG881" s="4"/>
      <c r="FH881" s="1"/>
      <c r="FI881" s="4"/>
      <c r="FJ881" s="4"/>
      <c r="FK881" s="4"/>
      <c r="FL881" s="1"/>
      <c r="FM881" s="4"/>
      <c r="FN881" s="1"/>
      <c r="FO881" s="4"/>
      <c r="FP881" s="4"/>
      <c r="FQ881" s="4"/>
      <c r="FR881" s="1"/>
      <c r="FS881" s="4"/>
      <c r="FT881" s="1"/>
      <c r="FU881" s="4"/>
      <c r="FV881" s="4"/>
      <c r="FW881" s="4"/>
      <c r="FX881" s="1"/>
      <c r="FY881" s="4"/>
      <c r="FZ881" s="1"/>
      <c r="GA881" s="4"/>
      <c r="GB881" s="4"/>
      <c r="GC881" s="4"/>
      <c r="GD881" s="1"/>
      <c r="GE881" s="4"/>
      <c r="GF881" s="1"/>
      <c r="GG881" s="4"/>
      <c r="GH881" s="4"/>
      <c r="GI881" s="4"/>
      <c r="GJ881" s="1"/>
      <c r="GK881" s="4"/>
      <c r="GL881" s="1"/>
      <c r="GM881" s="4"/>
      <c r="GN881" s="4"/>
      <c r="GO881" s="4"/>
      <c r="GP881" s="1"/>
      <c r="GQ881" s="4"/>
      <c r="GR881" s="1"/>
      <c r="GS881" s="4"/>
      <c r="GT881" s="4"/>
      <c r="GU881" s="4"/>
      <c r="GV881" s="1"/>
      <c r="GW881" s="4"/>
      <c r="GX881" s="1"/>
      <c r="GY881" s="4"/>
    </row>
    <row r="882" spans="1:207" s="8" customFormat="1" x14ac:dyDescent="0.25">
      <c r="A882" s="4"/>
      <c r="B882" s="4"/>
      <c r="C882" s="4"/>
      <c r="D882" s="30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6"/>
      <c r="BM882" s="5"/>
      <c r="BN882" s="4"/>
      <c r="BO882" s="7"/>
      <c r="BP882" s="7"/>
      <c r="BQ882" s="4"/>
      <c r="BR882" s="5"/>
      <c r="BS882" s="5"/>
      <c r="BT882" s="1"/>
      <c r="BU882" s="5"/>
      <c r="BV882" s="1"/>
      <c r="BW882" s="5"/>
      <c r="BX882" s="5"/>
      <c r="BY882" s="5"/>
      <c r="BZ882" s="1"/>
      <c r="CA882" s="5"/>
      <c r="CB882" s="1"/>
      <c r="CC882" s="5"/>
      <c r="CD882" s="5"/>
      <c r="CE882" s="5"/>
      <c r="CF882" s="1"/>
      <c r="CG882" s="5"/>
      <c r="CH882" s="1"/>
      <c r="CI882" s="5"/>
      <c r="CJ882" s="5"/>
      <c r="CK882" s="5"/>
      <c r="CL882" s="1"/>
      <c r="CM882" s="5"/>
      <c r="CN882" s="1"/>
      <c r="CO882" s="5"/>
      <c r="CP882" s="5"/>
      <c r="CQ882" s="5"/>
      <c r="CR882" s="1"/>
      <c r="CS882" s="5"/>
      <c r="CT882" s="1"/>
      <c r="CU882" s="5"/>
      <c r="CV882" s="5"/>
      <c r="CW882" s="5"/>
      <c r="CX882" s="1"/>
      <c r="CY882" s="5"/>
      <c r="CZ882" s="1"/>
      <c r="DA882" s="5"/>
      <c r="DB882" s="5"/>
      <c r="DC882" s="5"/>
      <c r="DD882" s="1"/>
      <c r="DE882" s="5"/>
      <c r="DF882" s="1"/>
      <c r="DG882" s="5"/>
      <c r="DH882" s="5"/>
      <c r="DI882" s="5"/>
      <c r="DJ882" s="1"/>
      <c r="DK882" s="5"/>
      <c r="DL882" s="1"/>
      <c r="DM882" s="5"/>
      <c r="DN882" s="5"/>
      <c r="DO882" s="5"/>
      <c r="DP882" s="1"/>
      <c r="DQ882" s="5"/>
      <c r="DR882" s="1"/>
      <c r="DS882" s="5"/>
      <c r="DT882" s="5"/>
      <c r="DU882" s="5"/>
      <c r="DV882" s="1"/>
      <c r="DW882" s="5"/>
      <c r="DX882" s="1"/>
      <c r="DY882" s="5"/>
      <c r="DZ882" s="5"/>
      <c r="EA882" s="5"/>
      <c r="EB882" s="1"/>
      <c r="EC882" s="5"/>
      <c r="ED882" s="1"/>
      <c r="EE882" s="5"/>
      <c r="EF882" s="5"/>
      <c r="EG882" s="5"/>
      <c r="EH882" s="1"/>
      <c r="EI882" s="5"/>
      <c r="EJ882" s="1"/>
      <c r="EK882" s="5"/>
      <c r="EL882" s="5"/>
      <c r="EM882" s="5"/>
      <c r="EN882" s="1"/>
      <c r="EO882" s="5"/>
      <c r="EP882" s="1"/>
      <c r="EQ882" s="5"/>
      <c r="ER882" s="5"/>
      <c r="ES882" s="5"/>
      <c r="ET882" s="1"/>
      <c r="EU882" s="5"/>
      <c r="EV882" s="1"/>
      <c r="EW882" s="5"/>
      <c r="EX882" s="5"/>
      <c r="EY882" s="5"/>
      <c r="EZ882" s="1"/>
      <c r="FA882" s="5"/>
      <c r="FB882" s="1"/>
      <c r="FC882" s="5"/>
      <c r="FD882" s="4"/>
      <c r="FE882" s="4"/>
      <c r="FF882" s="1"/>
      <c r="FG882" s="4"/>
      <c r="FH882" s="1"/>
      <c r="FI882" s="4"/>
      <c r="FJ882" s="4"/>
      <c r="FK882" s="4"/>
      <c r="FL882" s="1"/>
      <c r="FM882" s="4"/>
      <c r="FN882" s="1"/>
      <c r="FO882" s="4"/>
      <c r="FP882" s="4"/>
      <c r="FQ882" s="4"/>
      <c r="FR882" s="1"/>
      <c r="FS882" s="4"/>
      <c r="FT882" s="1"/>
      <c r="FU882" s="4"/>
      <c r="FV882" s="4"/>
      <c r="FW882" s="4"/>
      <c r="FX882" s="1"/>
      <c r="FY882" s="4"/>
      <c r="FZ882" s="1"/>
      <c r="GA882" s="4"/>
      <c r="GB882" s="4"/>
      <c r="GC882" s="4"/>
      <c r="GD882" s="1"/>
      <c r="GE882" s="4"/>
      <c r="GF882" s="1"/>
      <c r="GG882" s="4"/>
      <c r="GH882" s="4"/>
      <c r="GI882" s="4"/>
      <c r="GJ882" s="1"/>
      <c r="GK882" s="4"/>
      <c r="GL882" s="1"/>
      <c r="GM882" s="4"/>
      <c r="GN882" s="4"/>
      <c r="GO882" s="4"/>
      <c r="GP882" s="1"/>
      <c r="GQ882" s="4"/>
      <c r="GR882" s="1"/>
      <c r="GS882" s="4"/>
      <c r="GT882" s="4"/>
      <c r="GU882" s="4"/>
      <c r="GV882" s="1"/>
      <c r="GW882" s="4"/>
      <c r="GX882" s="1"/>
      <c r="GY882" s="4"/>
    </row>
    <row r="883" spans="1:207" s="8" customFormat="1" x14ac:dyDescent="0.25">
      <c r="A883" s="4"/>
      <c r="B883" s="4"/>
      <c r="C883" s="4"/>
      <c r="D883" s="30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6"/>
      <c r="BM883" s="5"/>
      <c r="BN883" s="4"/>
      <c r="BO883" s="7"/>
      <c r="BP883" s="7"/>
      <c r="BQ883" s="4"/>
      <c r="BR883" s="5"/>
      <c r="BS883" s="5"/>
      <c r="BT883" s="1"/>
      <c r="BU883" s="5"/>
      <c r="BV883" s="1"/>
      <c r="BW883" s="5"/>
      <c r="BX883" s="5"/>
      <c r="BY883" s="5"/>
      <c r="BZ883" s="1"/>
      <c r="CA883" s="5"/>
      <c r="CB883" s="1"/>
      <c r="CC883" s="5"/>
      <c r="CD883" s="5"/>
      <c r="CE883" s="5"/>
      <c r="CF883" s="1"/>
      <c r="CG883" s="5"/>
      <c r="CH883" s="1"/>
      <c r="CI883" s="5"/>
      <c r="CJ883" s="5"/>
      <c r="CK883" s="5"/>
      <c r="CL883" s="1"/>
      <c r="CM883" s="5"/>
      <c r="CN883" s="1"/>
      <c r="CO883" s="5"/>
      <c r="CP883" s="5"/>
      <c r="CQ883" s="5"/>
      <c r="CR883" s="1"/>
      <c r="CS883" s="5"/>
      <c r="CT883" s="1"/>
      <c r="CU883" s="5"/>
      <c r="CV883" s="5"/>
      <c r="CW883" s="5"/>
      <c r="CX883" s="1"/>
      <c r="CY883" s="5"/>
      <c r="CZ883" s="1"/>
      <c r="DA883" s="5"/>
      <c r="DB883" s="5"/>
      <c r="DC883" s="5"/>
      <c r="DD883" s="1"/>
      <c r="DE883" s="5"/>
      <c r="DF883" s="1"/>
      <c r="DG883" s="5"/>
      <c r="DH883" s="5"/>
      <c r="DI883" s="5"/>
      <c r="DJ883" s="1"/>
      <c r="DK883" s="5"/>
      <c r="DL883" s="1"/>
      <c r="DM883" s="5"/>
      <c r="DN883" s="5"/>
      <c r="DO883" s="5"/>
      <c r="DP883" s="1"/>
      <c r="DQ883" s="5"/>
      <c r="DR883" s="1"/>
      <c r="DS883" s="5"/>
      <c r="DT883" s="5"/>
      <c r="DU883" s="5"/>
      <c r="DV883" s="1"/>
      <c r="DW883" s="5"/>
      <c r="DX883" s="1"/>
      <c r="DY883" s="5"/>
      <c r="DZ883" s="5"/>
      <c r="EA883" s="5"/>
      <c r="EB883" s="1"/>
      <c r="EC883" s="5"/>
      <c r="ED883" s="1"/>
      <c r="EE883" s="5"/>
      <c r="EF883" s="5"/>
      <c r="EG883" s="5"/>
      <c r="EH883" s="1"/>
      <c r="EI883" s="5"/>
      <c r="EJ883" s="1"/>
      <c r="EK883" s="5"/>
      <c r="EL883" s="5"/>
      <c r="EM883" s="5"/>
      <c r="EN883" s="1"/>
      <c r="EO883" s="5"/>
      <c r="EP883" s="1"/>
      <c r="EQ883" s="5"/>
      <c r="ER883" s="5"/>
      <c r="ES883" s="5"/>
      <c r="ET883" s="1"/>
      <c r="EU883" s="5"/>
      <c r="EV883" s="1"/>
      <c r="EW883" s="5"/>
      <c r="EX883" s="5"/>
      <c r="EY883" s="5"/>
      <c r="EZ883" s="1"/>
      <c r="FA883" s="5"/>
      <c r="FB883" s="1"/>
      <c r="FC883" s="5"/>
      <c r="FD883" s="4"/>
      <c r="FE883" s="4"/>
      <c r="FF883" s="1"/>
      <c r="FG883" s="4"/>
      <c r="FH883" s="1"/>
      <c r="FI883" s="4"/>
      <c r="FJ883" s="4"/>
      <c r="FK883" s="4"/>
      <c r="FL883" s="1"/>
      <c r="FM883" s="4"/>
      <c r="FN883" s="1"/>
      <c r="FO883" s="4"/>
      <c r="FP883" s="4"/>
      <c r="FQ883" s="4"/>
      <c r="FR883" s="1"/>
      <c r="FS883" s="4"/>
      <c r="FT883" s="1"/>
      <c r="FU883" s="4"/>
      <c r="FV883" s="4"/>
      <c r="FW883" s="4"/>
      <c r="FX883" s="1"/>
      <c r="FY883" s="4"/>
      <c r="FZ883" s="1"/>
      <c r="GA883" s="4"/>
      <c r="GB883" s="4"/>
      <c r="GC883" s="4"/>
      <c r="GD883" s="1"/>
      <c r="GE883" s="4"/>
      <c r="GF883" s="1"/>
      <c r="GG883" s="4"/>
      <c r="GH883" s="4"/>
      <c r="GI883" s="4"/>
      <c r="GJ883" s="1"/>
      <c r="GK883" s="4"/>
      <c r="GL883" s="1"/>
      <c r="GM883" s="4"/>
      <c r="GN883" s="4"/>
      <c r="GO883" s="4"/>
      <c r="GP883" s="1"/>
      <c r="GQ883" s="4"/>
      <c r="GR883" s="1"/>
      <c r="GS883" s="4"/>
      <c r="GT883" s="4"/>
      <c r="GU883" s="4"/>
      <c r="GV883" s="1"/>
      <c r="GW883" s="4"/>
      <c r="GX883" s="1"/>
      <c r="GY883" s="4"/>
    </row>
    <row r="884" spans="1:207" s="8" customFormat="1" x14ac:dyDescent="0.25">
      <c r="A884" s="4"/>
      <c r="B884" s="4"/>
      <c r="C884" s="4"/>
      <c r="D884" s="30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6"/>
      <c r="BM884" s="5"/>
      <c r="BN884" s="4"/>
      <c r="BO884" s="7"/>
      <c r="BP884" s="7"/>
      <c r="BQ884" s="4"/>
      <c r="BR884" s="5"/>
      <c r="BS884" s="5"/>
      <c r="BT884" s="1"/>
      <c r="BU884" s="5"/>
      <c r="BV884" s="1"/>
      <c r="BW884" s="5"/>
      <c r="BX884" s="5"/>
      <c r="BY884" s="5"/>
      <c r="BZ884" s="1"/>
      <c r="CA884" s="5"/>
      <c r="CB884" s="1"/>
      <c r="CC884" s="5"/>
      <c r="CD884" s="5"/>
      <c r="CE884" s="5"/>
      <c r="CF884" s="1"/>
      <c r="CG884" s="5"/>
      <c r="CH884" s="1"/>
      <c r="CI884" s="5"/>
      <c r="CJ884" s="5"/>
      <c r="CK884" s="5"/>
      <c r="CL884" s="1"/>
      <c r="CM884" s="5"/>
      <c r="CN884" s="1"/>
      <c r="CO884" s="5"/>
      <c r="CP884" s="5"/>
      <c r="CQ884" s="5"/>
      <c r="CR884" s="1"/>
      <c r="CS884" s="5"/>
      <c r="CT884" s="1"/>
      <c r="CU884" s="5"/>
      <c r="CV884" s="5"/>
      <c r="CW884" s="5"/>
      <c r="CX884" s="1"/>
      <c r="CY884" s="5"/>
      <c r="CZ884" s="1"/>
      <c r="DA884" s="5"/>
      <c r="DB884" s="5"/>
      <c r="DC884" s="5"/>
      <c r="DD884" s="1"/>
      <c r="DE884" s="5"/>
      <c r="DF884" s="1"/>
      <c r="DG884" s="5"/>
      <c r="DH884" s="5"/>
      <c r="DI884" s="5"/>
      <c r="DJ884" s="1"/>
      <c r="DK884" s="5"/>
      <c r="DL884" s="1"/>
      <c r="DM884" s="5"/>
      <c r="DN884" s="5"/>
      <c r="DO884" s="5"/>
      <c r="DP884" s="1"/>
      <c r="DQ884" s="5"/>
      <c r="DR884" s="1"/>
      <c r="DS884" s="5"/>
      <c r="DT884" s="5"/>
      <c r="DU884" s="5"/>
      <c r="DV884" s="1"/>
      <c r="DW884" s="5"/>
      <c r="DX884" s="1"/>
      <c r="DY884" s="5"/>
      <c r="DZ884" s="5"/>
      <c r="EA884" s="5"/>
      <c r="EB884" s="1"/>
      <c r="EC884" s="5"/>
      <c r="ED884" s="1"/>
      <c r="EE884" s="5"/>
      <c r="EF884" s="5"/>
      <c r="EG884" s="5"/>
      <c r="EH884" s="1"/>
      <c r="EI884" s="5"/>
      <c r="EJ884" s="1"/>
      <c r="EK884" s="5"/>
      <c r="EL884" s="5"/>
      <c r="EM884" s="5"/>
      <c r="EN884" s="1"/>
      <c r="EO884" s="5"/>
      <c r="EP884" s="1"/>
      <c r="EQ884" s="5"/>
      <c r="ER884" s="5"/>
      <c r="ES884" s="5"/>
      <c r="ET884" s="1"/>
      <c r="EU884" s="5"/>
      <c r="EV884" s="1"/>
      <c r="EW884" s="5"/>
      <c r="EX884" s="5"/>
      <c r="EY884" s="5"/>
      <c r="EZ884" s="1"/>
      <c r="FA884" s="5"/>
      <c r="FB884" s="1"/>
      <c r="FC884" s="5"/>
      <c r="FD884" s="4"/>
      <c r="FE884" s="4"/>
      <c r="FF884" s="1"/>
      <c r="FG884" s="4"/>
      <c r="FH884" s="1"/>
      <c r="FI884" s="4"/>
      <c r="FJ884" s="4"/>
      <c r="FK884" s="4"/>
      <c r="FL884" s="1"/>
      <c r="FM884" s="4"/>
      <c r="FN884" s="1"/>
      <c r="FO884" s="4"/>
      <c r="FP884" s="4"/>
      <c r="FQ884" s="4"/>
      <c r="FR884" s="1"/>
      <c r="FS884" s="4"/>
      <c r="FT884" s="1"/>
      <c r="FU884" s="4"/>
      <c r="FV884" s="4"/>
      <c r="FW884" s="4"/>
      <c r="FX884" s="1"/>
      <c r="FY884" s="4"/>
      <c r="FZ884" s="1"/>
      <c r="GA884" s="4"/>
      <c r="GB884" s="4"/>
      <c r="GC884" s="4"/>
      <c r="GD884" s="1"/>
      <c r="GE884" s="4"/>
      <c r="GF884" s="1"/>
      <c r="GG884" s="4"/>
      <c r="GH884" s="4"/>
      <c r="GI884" s="4"/>
      <c r="GJ884" s="1"/>
      <c r="GK884" s="4"/>
      <c r="GL884" s="1"/>
      <c r="GM884" s="4"/>
      <c r="GN884" s="4"/>
      <c r="GO884" s="4"/>
      <c r="GP884" s="1"/>
      <c r="GQ884" s="4"/>
      <c r="GR884" s="1"/>
      <c r="GS884" s="4"/>
      <c r="GT884" s="4"/>
      <c r="GU884" s="4"/>
      <c r="GV884" s="1"/>
      <c r="GW884" s="4"/>
      <c r="GX884" s="1"/>
      <c r="GY884" s="4"/>
    </row>
    <row r="885" spans="1:207" s="8" customFormat="1" x14ac:dyDescent="0.25">
      <c r="A885" s="4"/>
      <c r="B885" s="4"/>
      <c r="C885" s="4"/>
      <c r="D885" s="30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6"/>
      <c r="BM885" s="5"/>
      <c r="BN885" s="4"/>
      <c r="BO885" s="7"/>
      <c r="BP885" s="7"/>
      <c r="BQ885" s="4"/>
      <c r="BR885" s="5"/>
      <c r="BS885" s="5"/>
      <c r="BT885" s="1"/>
      <c r="BU885" s="5"/>
      <c r="BV885" s="1"/>
      <c r="BW885" s="5"/>
      <c r="BX885" s="5"/>
      <c r="BY885" s="5"/>
      <c r="BZ885" s="1"/>
      <c r="CA885" s="5"/>
      <c r="CB885" s="1"/>
      <c r="CC885" s="5"/>
      <c r="CD885" s="5"/>
      <c r="CE885" s="5"/>
      <c r="CF885" s="1"/>
      <c r="CG885" s="5"/>
      <c r="CH885" s="1"/>
      <c r="CI885" s="5"/>
      <c r="CJ885" s="5"/>
      <c r="CK885" s="5"/>
      <c r="CL885" s="1"/>
      <c r="CM885" s="5"/>
      <c r="CN885" s="1"/>
      <c r="CO885" s="5"/>
      <c r="CP885" s="5"/>
      <c r="CQ885" s="5"/>
      <c r="CR885" s="1"/>
      <c r="CS885" s="5"/>
      <c r="CT885" s="1"/>
      <c r="CU885" s="5"/>
      <c r="CV885" s="5"/>
      <c r="CW885" s="5"/>
      <c r="CX885" s="1"/>
      <c r="CY885" s="5"/>
      <c r="CZ885" s="1"/>
      <c r="DA885" s="5"/>
      <c r="DB885" s="5"/>
      <c r="DC885" s="5"/>
      <c r="DD885" s="1"/>
      <c r="DE885" s="5"/>
      <c r="DF885" s="1"/>
      <c r="DG885" s="5"/>
      <c r="DH885" s="5"/>
      <c r="DI885" s="5"/>
      <c r="DJ885" s="1"/>
      <c r="DK885" s="5"/>
      <c r="DL885" s="1"/>
      <c r="DM885" s="5"/>
      <c r="DN885" s="5"/>
      <c r="DO885" s="5"/>
      <c r="DP885" s="1"/>
      <c r="DQ885" s="5"/>
      <c r="DR885" s="1"/>
      <c r="DS885" s="5"/>
      <c r="DT885" s="5"/>
      <c r="DU885" s="5"/>
      <c r="DV885" s="1"/>
      <c r="DW885" s="5"/>
      <c r="DX885" s="1"/>
      <c r="DY885" s="5"/>
      <c r="DZ885" s="5"/>
      <c r="EA885" s="5"/>
      <c r="EB885" s="1"/>
      <c r="EC885" s="5"/>
      <c r="ED885" s="1"/>
      <c r="EE885" s="5"/>
      <c r="EF885" s="5"/>
      <c r="EG885" s="5"/>
      <c r="EH885" s="1"/>
      <c r="EI885" s="5"/>
      <c r="EJ885" s="1"/>
      <c r="EK885" s="5"/>
      <c r="EL885" s="5"/>
      <c r="EM885" s="5"/>
      <c r="EN885" s="1"/>
      <c r="EO885" s="5"/>
      <c r="EP885" s="1"/>
      <c r="EQ885" s="5"/>
      <c r="ER885" s="5"/>
      <c r="ES885" s="5"/>
      <c r="ET885" s="1"/>
      <c r="EU885" s="5"/>
      <c r="EV885" s="1"/>
      <c r="EW885" s="5"/>
      <c r="EX885" s="5"/>
      <c r="EY885" s="5"/>
      <c r="EZ885" s="1"/>
      <c r="FA885" s="5"/>
      <c r="FB885" s="1"/>
      <c r="FC885" s="5"/>
      <c r="FD885" s="4"/>
      <c r="FE885" s="4"/>
      <c r="FF885" s="1"/>
      <c r="FG885" s="4"/>
      <c r="FH885" s="1"/>
      <c r="FI885" s="4"/>
      <c r="FJ885" s="4"/>
      <c r="FK885" s="4"/>
      <c r="FL885" s="1"/>
      <c r="FM885" s="4"/>
      <c r="FN885" s="1"/>
      <c r="FO885" s="4"/>
      <c r="FP885" s="4"/>
      <c r="FQ885" s="4"/>
      <c r="FR885" s="1"/>
      <c r="FS885" s="4"/>
      <c r="FT885" s="1"/>
      <c r="FU885" s="4"/>
      <c r="FV885" s="4"/>
      <c r="FW885" s="4"/>
      <c r="FX885" s="1"/>
      <c r="FY885" s="4"/>
      <c r="FZ885" s="1"/>
      <c r="GA885" s="4"/>
      <c r="GB885" s="4"/>
      <c r="GC885" s="4"/>
      <c r="GD885" s="1"/>
      <c r="GE885" s="4"/>
      <c r="GF885" s="1"/>
      <c r="GG885" s="4"/>
      <c r="GH885" s="4"/>
      <c r="GI885" s="4"/>
      <c r="GJ885" s="1"/>
      <c r="GK885" s="4"/>
      <c r="GL885" s="1"/>
      <c r="GM885" s="4"/>
      <c r="GN885" s="4"/>
      <c r="GO885" s="4"/>
      <c r="GP885" s="1"/>
      <c r="GQ885" s="4"/>
      <c r="GR885" s="1"/>
      <c r="GS885" s="4"/>
      <c r="GT885" s="4"/>
      <c r="GU885" s="4"/>
      <c r="GV885" s="1"/>
      <c r="GW885" s="4"/>
      <c r="GX885" s="1"/>
      <c r="GY885" s="4"/>
    </row>
    <row r="886" spans="1:207" s="8" customFormat="1" x14ac:dyDescent="0.25">
      <c r="A886" s="4"/>
      <c r="B886" s="4"/>
      <c r="C886" s="4"/>
      <c r="D886" s="30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6"/>
      <c r="BM886" s="5"/>
      <c r="BN886" s="4"/>
      <c r="BO886" s="7"/>
      <c r="BP886" s="7"/>
      <c r="BQ886" s="4"/>
      <c r="BR886" s="5"/>
      <c r="BS886" s="5"/>
      <c r="BT886" s="1"/>
      <c r="BU886" s="5"/>
      <c r="BV886" s="1"/>
      <c r="BW886" s="5"/>
      <c r="BX886" s="5"/>
      <c r="BY886" s="5"/>
      <c r="BZ886" s="1"/>
      <c r="CA886" s="5"/>
      <c r="CB886" s="1"/>
      <c r="CC886" s="5"/>
      <c r="CD886" s="5"/>
      <c r="CE886" s="5"/>
      <c r="CF886" s="1"/>
      <c r="CG886" s="5"/>
      <c r="CH886" s="1"/>
      <c r="CI886" s="5"/>
      <c r="CJ886" s="5"/>
      <c r="CK886" s="5"/>
      <c r="CL886" s="1"/>
      <c r="CM886" s="5"/>
      <c r="CN886" s="1"/>
      <c r="CO886" s="5"/>
      <c r="CP886" s="5"/>
      <c r="CQ886" s="5"/>
      <c r="CR886" s="1"/>
      <c r="CS886" s="5"/>
      <c r="CT886" s="1"/>
      <c r="CU886" s="5"/>
      <c r="CV886" s="5"/>
      <c r="CW886" s="5"/>
      <c r="CX886" s="1"/>
      <c r="CY886" s="5"/>
      <c r="CZ886" s="1"/>
      <c r="DA886" s="5"/>
      <c r="DB886" s="5"/>
      <c r="DC886" s="5"/>
      <c r="DD886" s="1"/>
      <c r="DE886" s="5"/>
      <c r="DF886" s="1"/>
      <c r="DG886" s="5"/>
      <c r="DH886" s="5"/>
      <c r="DI886" s="5"/>
      <c r="DJ886" s="1"/>
      <c r="DK886" s="5"/>
      <c r="DL886" s="1"/>
      <c r="DM886" s="5"/>
      <c r="DN886" s="5"/>
      <c r="DO886" s="5"/>
      <c r="DP886" s="1"/>
      <c r="DQ886" s="5"/>
      <c r="DR886" s="1"/>
      <c r="DS886" s="5"/>
      <c r="DT886" s="5"/>
      <c r="DU886" s="5"/>
      <c r="DV886" s="1"/>
      <c r="DW886" s="5"/>
      <c r="DX886" s="1"/>
      <c r="DY886" s="5"/>
      <c r="DZ886" s="5"/>
      <c r="EA886" s="5"/>
      <c r="EB886" s="1"/>
      <c r="EC886" s="5"/>
      <c r="ED886" s="1"/>
      <c r="EE886" s="5"/>
      <c r="EF886" s="5"/>
      <c r="EG886" s="5"/>
      <c r="EH886" s="1"/>
      <c r="EI886" s="5"/>
      <c r="EJ886" s="1"/>
      <c r="EK886" s="5"/>
      <c r="EL886" s="5"/>
      <c r="EM886" s="5"/>
      <c r="EN886" s="1"/>
      <c r="EO886" s="5"/>
      <c r="EP886" s="1"/>
      <c r="EQ886" s="5"/>
      <c r="ER886" s="5"/>
      <c r="ES886" s="5"/>
      <c r="ET886" s="1"/>
      <c r="EU886" s="5"/>
      <c r="EV886" s="1"/>
      <c r="EW886" s="5"/>
      <c r="EX886" s="5"/>
      <c r="EY886" s="5"/>
      <c r="EZ886" s="1"/>
      <c r="FA886" s="5"/>
      <c r="FB886" s="1"/>
      <c r="FC886" s="5"/>
      <c r="FD886" s="4"/>
      <c r="FE886" s="4"/>
      <c r="FF886" s="1"/>
      <c r="FG886" s="4"/>
      <c r="FH886" s="1"/>
      <c r="FI886" s="4"/>
      <c r="FJ886" s="4"/>
      <c r="FK886" s="4"/>
      <c r="FL886" s="1"/>
      <c r="FM886" s="4"/>
      <c r="FN886" s="1"/>
      <c r="FO886" s="4"/>
      <c r="FP886" s="4"/>
      <c r="FQ886" s="4"/>
      <c r="FR886" s="1"/>
      <c r="FS886" s="4"/>
      <c r="FT886" s="1"/>
      <c r="FU886" s="4"/>
      <c r="FV886" s="4"/>
      <c r="FW886" s="4"/>
      <c r="FX886" s="1"/>
      <c r="FY886" s="4"/>
      <c r="FZ886" s="1"/>
      <c r="GA886" s="4"/>
      <c r="GB886" s="4"/>
      <c r="GC886" s="4"/>
      <c r="GD886" s="1"/>
      <c r="GE886" s="4"/>
      <c r="GF886" s="1"/>
      <c r="GG886" s="4"/>
      <c r="GH886" s="4"/>
      <c r="GI886" s="4"/>
      <c r="GJ886" s="1"/>
      <c r="GK886" s="4"/>
      <c r="GL886" s="1"/>
      <c r="GM886" s="4"/>
      <c r="GN886" s="4"/>
      <c r="GO886" s="4"/>
      <c r="GP886" s="1"/>
      <c r="GQ886" s="4"/>
      <c r="GR886" s="1"/>
      <c r="GS886" s="4"/>
      <c r="GT886" s="4"/>
      <c r="GU886" s="4"/>
      <c r="GV886" s="1"/>
      <c r="GW886" s="4"/>
      <c r="GX886" s="1"/>
      <c r="GY886" s="4"/>
    </row>
    <row r="887" spans="1:207" s="8" customFormat="1" x14ac:dyDescent="0.25">
      <c r="A887" s="4"/>
      <c r="B887" s="4"/>
      <c r="C887" s="4"/>
      <c r="D887" s="30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6"/>
      <c r="BM887" s="5"/>
      <c r="BN887" s="4"/>
      <c r="BO887" s="7"/>
      <c r="BP887" s="7"/>
      <c r="BQ887" s="4"/>
      <c r="BR887" s="5"/>
      <c r="BS887" s="5"/>
      <c r="BT887" s="1"/>
      <c r="BU887" s="5"/>
      <c r="BV887" s="1"/>
      <c r="BW887" s="5"/>
      <c r="BX887" s="5"/>
      <c r="BY887" s="5"/>
      <c r="BZ887" s="1"/>
      <c r="CA887" s="5"/>
      <c r="CB887" s="1"/>
      <c r="CC887" s="5"/>
      <c r="CD887" s="5"/>
      <c r="CE887" s="5"/>
      <c r="CF887" s="1"/>
      <c r="CG887" s="5"/>
      <c r="CH887" s="1"/>
      <c r="CI887" s="5"/>
      <c r="CJ887" s="5"/>
      <c r="CK887" s="5"/>
      <c r="CL887" s="1"/>
      <c r="CM887" s="5"/>
      <c r="CN887" s="1"/>
      <c r="CO887" s="5"/>
      <c r="CP887" s="5"/>
      <c r="CQ887" s="5"/>
      <c r="CR887" s="1"/>
      <c r="CS887" s="5"/>
      <c r="CT887" s="1"/>
      <c r="CU887" s="5"/>
      <c r="CV887" s="5"/>
      <c r="CW887" s="5"/>
      <c r="CX887" s="1"/>
      <c r="CY887" s="5"/>
      <c r="CZ887" s="1"/>
      <c r="DA887" s="5"/>
      <c r="DB887" s="5"/>
      <c r="DC887" s="5"/>
      <c r="DD887" s="1"/>
      <c r="DE887" s="5"/>
      <c r="DF887" s="1"/>
      <c r="DG887" s="5"/>
      <c r="DH887" s="5"/>
      <c r="DI887" s="5"/>
      <c r="DJ887" s="1"/>
      <c r="DK887" s="5"/>
      <c r="DL887" s="1"/>
      <c r="DM887" s="5"/>
      <c r="DN887" s="5"/>
      <c r="DO887" s="5"/>
      <c r="DP887" s="1"/>
      <c r="DQ887" s="5"/>
      <c r="DR887" s="1"/>
      <c r="DS887" s="5"/>
      <c r="DT887" s="5"/>
      <c r="DU887" s="5"/>
      <c r="DV887" s="1"/>
      <c r="DW887" s="5"/>
      <c r="DX887" s="1"/>
      <c r="DY887" s="5"/>
      <c r="DZ887" s="5"/>
      <c r="EA887" s="5"/>
      <c r="EB887" s="1"/>
      <c r="EC887" s="5"/>
      <c r="ED887" s="1"/>
      <c r="EE887" s="5"/>
      <c r="EF887" s="5"/>
      <c r="EG887" s="5"/>
      <c r="EH887" s="1"/>
      <c r="EI887" s="5"/>
      <c r="EJ887" s="1"/>
      <c r="EK887" s="5"/>
      <c r="EL887" s="5"/>
      <c r="EM887" s="5"/>
      <c r="EN887" s="1"/>
      <c r="EO887" s="5"/>
      <c r="EP887" s="1"/>
      <c r="EQ887" s="5"/>
      <c r="ER887" s="5"/>
      <c r="ES887" s="5"/>
      <c r="ET887" s="1"/>
      <c r="EU887" s="5"/>
      <c r="EV887" s="1"/>
      <c r="EW887" s="5"/>
      <c r="EX887" s="5"/>
      <c r="EY887" s="5"/>
      <c r="EZ887" s="1"/>
      <c r="FA887" s="5"/>
      <c r="FB887" s="1"/>
      <c r="FC887" s="5"/>
      <c r="FD887" s="4"/>
      <c r="FE887" s="4"/>
      <c r="FF887" s="1"/>
      <c r="FG887" s="4"/>
      <c r="FH887" s="1"/>
      <c r="FI887" s="4"/>
      <c r="FJ887" s="4"/>
      <c r="FK887" s="4"/>
      <c r="FL887" s="1"/>
      <c r="FM887" s="4"/>
      <c r="FN887" s="1"/>
      <c r="FO887" s="4"/>
      <c r="FP887" s="4"/>
      <c r="FQ887" s="4"/>
      <c r="FR887" s="1"/>
      <c r="FS887" s="4"/>
      <c r="FT887" s="1"/>
      <c r="FU887" s="4"/>
      <c r="FV887" s="4"/>
      <c r="FW887" s="4"/>
      <c r="FX887" s="1"/>
      <c r="FY887" s="4"/>
      <c r="FZ887" s="1"/>
      <c r="GA887" s="4"/>
      <c r="GB887" s="4"/>
      <c r="GC887" s="4"/>
      <c r="GD887" s="1"/>
      <c r="GE887" s="4"/>
      <c r="GF887" s="1"/>
      <c r="GG887" s="4"/>
      <c r="GH887" s="4"/>
      <c r="GI887" s="4"/>
      <c r="GJ887" s="1"/>
      <c r="GK887" s="4"/>
      <c r="GL887" s="1"/>
      <c r="GM887" s="4"/>
      <c r="GN887" s="4"/>
      <c r="GO887" s="4"/>
      <c r="GP887" s="1"/>
      <c r="GQ887" s="4"/>
      <c r="GR887" s="1"/>
      <c r="GS887" s="4"/>
      <c r="GT887" s="4"/>
      <c r="GU887" s="4"/>
      <c r="GV887" s="1"/>
      <c r="GW887" s="4"/>
      <c r="GX887" s="1"/>
      <c r="GY887" s="4"/>
    </row>
    <row r="888" spans="1:207" s="8" customFormat="1" x14ac:dyDescent="0.25">
      <c r="A888" s="4"/>
      <c r="B888" s="4"/>
      <c r="C888" s="4"/>
      <c r="D888" s="30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6"/>
      <c r="BM888" s="5"/>
      <c r="BN888" s="4"/>
      <c r="BO888" s="7"/>
      <c r="BP888" s="7"/>
      <c r="BQ888" s="4"/>
      <c r="BR888" s="5"/>
      <c r="BS888" s="5"/>
      <c r="BT888" s="1"/>
      <c r="BU888" s="5"/>
      <c r="BV888" s="1"/>
      <c r="BW888" s="5"/>
      <c r="BX888" s="5"/>
      <c r="BY888" s="5"/>
      <c r="BZ888" s="1"/>
      <c r="CA888" s="5"/>
      <c r="CB888" s="1"/>
      <c r="CC888" s="5"/>
      <c r="CD888" s="5"/>
      <c r="CE888" s="5"/>
      <c r="CF888" s="1"/>
      <c r="CG888" s="5"/>
      <c r="CH888" s="1"/>
      <c r="CI888" s="5"/>
      <c r="CJ888" s="5"/>
      <c r="CK888" s="5"/>
      <c r="CL888" s="1"/>
      <c r="CM888" s="5"/>
      <c r="CN888" s="1"/>
      <c r="CO888" s="5"/>
      <c r="CP888" s="5"/>
      <c r="CQ888" s="5"/>
      <c r="CR888" s="1"/>
      <c r="CS888" s="5"/>
      <c r="CT888" s="1"/>
      <c r="CU888" s="5"/>
      <c r="CV888" s="5"/>
      <c r="CW888" s="5"/>
      <c r="CX888" s="1"/>
      <c r="CY888" s="5"/>
      <c r="CZ888" s="1"/>
      <c r="DA888" s="5"/>
      <c r="DB888" s="5"/>
      <c r="DC888" s="5"/>
      <c r="DD888" s="1"/>
      <c r="DE888" s="5"/>
      <c r="DF888" s="1"/>
      <c r="DG888" s="5"/>
      <c r="DH888" s="5"/>
      <c r="DI888" s="5"/>
      <c r="DJ888" s="1"/>
      <c r="DK888" s="5"/>
      <c r="DL888" s="1"/>
      <c r="DM888" s="5"/>
      <c r="DN888" s="5"/>
      <c r="DO888" s="5"/>
      <c r="DP888" s="1"/>
      <c r="DQ888" s="5"/>
      <c r="DR888" s="1"/>
      <c r="DS888" s="5"/>
      <c r="DT888" s="5"/>
      <c r="DU888" s="5"/>
      <c r="DV888" s="1"/>
      <c r="DW888" s="5"/>
      <c r="DX888" s="1"/>
      <c r="DY888" s="5"/>
      <c r="DZ888" s="5"/>
      <c r="EA888" s="5"/>
      <c r="EB888" s="1"/>
      <c r="EC888" s="5"/>
      <c r="ED888" s="1"/>
      <c r="EE888" s="5"/>
      <c r="EF888" s="5"/>
      <c r="EG888" s="5"/>
      <c r="EH888" s="1"/>
      <c r="EI888" s="5"/>
      <c r="EJ888" s="1"/>
      <c r="EK888" s="5"/>
      <c r="EL888" s="5"/>
      <c r="EM888" s="5"/>
      <c r="EN888" s="1"/>
      <c r="EO888" s="5"/>
      <c r="EP888" s="1"/>
      <c r="EQ888" s="5"/>
      <c r="ER888" s="5"/>
      <c r="ES888" s="5"/>
      <c r="ET888" s="1"/>
      <c r="EU888" s="5"/>
      <c r="EV888" s="1"/>
      <c r="EW888" s="5"/>
      <c r="EX888" s="5"/>
      <c r="EY888" s="5"/>
      <c r="EZ888" s="1"/>
      <c r="FA888" s="5"/>
      <c r="FB888" s="1"/>
      <c r="FC888" s="5"/>
      <c r="FD888" s="4"/>
      <c r="FE888" s="4"/>
      <c r="FF888" s="1"/>
      <c r="FG888" s="4"/>
      <c r="FH888" s="1"/>
      <c r="FI888" s="4"/>
      <c r="FJ888" s="4"/>
      <c r="FK888" s="4"/>
      <c r="FL888" s="1"/>
      <c r="FM888" s="4"/>
      <c r="FN888" s="1"/>
      <c r="FO888" s="4"/>
      <c r="FP888" s="4"/>
      <c r="FQ888" s="4"/>
      <c r="FR888" s="1"/>
      <c r="FS888" s="4"/>
      <c r="FT888" s="1"/>
      <c r="FU888" s="4"/>
      <c r="FV888" s="4"/>
      <c r="FW888" s="4"/>
      <c r="FX888" s="1"/>
      <c r="FY888" s="4"/>
      <c r="FZ888" s="1"/>
      <c r="GA888" s="4"/>
      <c r="GB888" s="4"/>
      <c r="GC888" s="4"/>
      <c r="GD888" s="1"/>
      <c r="GE888" s="4"/>
      <c r="GF888" s="1"/>
      <c r="GG888" s="4"/>
      <c r="GH888" s="4"/>
      <c r="GI888" s="4"/>
      <c r="GJ888" s="1"/>
      <c r="GK888" s="4"/>
      <c r="GL888" s="1"/>
      <c r="GM888" s="4"/>
      <c r="GN888" s="4"/>
      <c r="GO888" s="4"/>
      <c r="GP888" s="1"/>
      <c r="GQ888" s="4"/>
      <c r="GR888" s="1"/>
      <c r="GS888" s="4"/>
      <c r="GT888" s="4"/>
      <c r="GU888" s="4"/>
      <c r="GV888" s="1"/>
      <c r="GW888" s="4"/>
      <c r="GX888" s="1"/>
      <c r="GY888" s="4"/>
    </row>
    <row r="889" spans="1:207" s="8" customFormat="1" x14ac:dyDescent="0.25">
      <c r="A889" s="4"/>
      <c r="B889" s="4"/>
      <c r="C889" s="4"/>
      <c r="D889" s="30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6"/>
      <c r="BM889" s="5"/>
      <c r="BN889" s="4"/>
      <c r="BO889" s="7"/>
      <c r="BP889" s="7"/>
      <c r="BQ889" s="4"/>
      <c r="BR889" s="5"/>
      <c r="BS889" s="5"/>
      <c r="BT889" s="1"/>
      <c r="BU889" s="5"/>
      <c r="BV889" s="1"/>
      <c r="BW889" s="5"/>
      <c r="BX889" s="5"/>
      <c r="BY889" s="5"/>
      <c r="BZ889" s="1"/>
      <c r="CA889" s="5"/>
      <c r="CB889" s="1"/>
      <c r="CC889" s="5"/>
      <c r="CD889" s="5"/>
      <c r="CE889" s="5"/>
      <c r="CF889" s="1"/>
      <c r="CG889" s="5"/>
      <c r="CH889" s="1"/>
      <c r="CI889" s="5"/>
      <c r="CJ889" s="5"/>
      <c r="CK889" s="5"/>
      <c r="CL889" s="1"/>
      <c r="CM889" s="5"/>
      <c r="CN889" s="1"/>
      <c r="CO889" s="5"/>
      <c r="CP889" s="5"/>
      <c r="CQ889" s="5"/>
      <c r="CR889" s="1"/>
      <c r="CS889" s="5"/>
      <c r="CT889" s="1"/>
      <c r="CU889" s="5"/>
      <c r="CV889" s="5"/>
      <c r="CW889" s="5"/>
      <c r="CX889" s="1"/>
      <c r="CY889" s="5"/>
      <c r="CZ889" s="1"/>
      <c r="DA889" s="5"/>
      <c r="DB889" s="5"/>
      <c r="DC889" s="5"/>
      <c r="DD889" s="1"/>
      <c r="DE889" s="5"/>
      <c r="DF889" s="1"/>
      <c r="DG889" s="5"/>
      <c r="DH889" s="5"/>
      <c r="DI889" s="5"/>
      <c r="DJ889" s="1"/>
      <c r="DK889" s="5"/>
      <c r="DL889" s="1"/>
      <c r="DM889" s="5"/>
      <c r="DN889" s="5"/>
      <c r="DO889" s="5"/>
      <c r="DP889" s="1"/>
      <c r="DQ889" s="5"/>
      <c r="DR889" s="1"/>
      <c r="DS889" s="5"/>
      <c r="DT889" s="5"/>
      <c r="DU889" s="5"/>
      <c r="DV889" s="1"/>
      <c r="DW889" s="5"/>
      <c r="DX889" s="1"/>
      <c r="DY889" s="5"/>
      <c r="DZ889" s="5"/>
      <c r="EA889" s="5"/>
      <c r="EB889" s="1"/>
      <c r="EC889" s="5"/>
      <c r="ED889" s="1"/>
      <c r="EE889" s="5"/>
      <c r="EF889" s="5"/>
      <c r="EG889" s="5"/>
      <c r="EH889" s="1"/>
      <c r="EI889" s="5"/>
      <c r="EJ889" s="1"/>
      <c r="EK889" s="5"/>
      <c r="EL889" s="5"/>
      <c r="EM889" s="5"/>
      <c r="EN889" s="1"/>
      <c r="EO889" s="5"/>
      <c r="EP889" s="1"/>
      <c r="EQ889" s="5"/>
      <c r="ER889" s="5"/>
      <c r="ES889" s="5"/>
      <c r="ET889" s="1"/>
      <c r="EU889" s="5"/>
      <c r="EV889" s="1"/>
      <c r="EW889" s="5"/>
      <c r="EX889" s="5"/>
      <c r="EY889" s="5"/>
      <c r="EZ889" s="1"/>
      <c r="FA889" s="5"/>
      <c r="FB889" s="1"/>
      <c r="FC889" s="5"/>
      <c r="FD889" s="4"/>
      <c r="FE889" s="4"/>
      <c r="FF889" s="1"/>
      <c r="FG889" s="4"/>
      <c r="FH889" s="1"/>
      <c r="FI889" s="4"/>
      <c r="FJ889" s="4"/>
      <c r="FK889" s="4"/>
      <c r="FL889" s="1"/>
      <c r="FM889" s="4"/>
      <c r="FN889" s="1"/>
      <c r="FO889" s="4"/>
      <c r="FP889" s="4"/>
      <c r="FQ889" s="4"/>
      <c r="FR889" s="1"/>
      <c r="FS889" s="4"/>
      <c r="FT889" s="1"/>
      <c r="FU889" s="4"/>
      <c r="FV889" s="4"/>
      <c r="FW889" s="4"/>
      <c r="FX889" s="1"/>
      <c r="FY889" s="4"/>
      <c r="FZ889" s="1"/>
      <c r="GA889" s="4"/>
      <c r="GB889" s="4"/>
      <c r="GC889" s="4"/>
      <c r="GD889" s="1"/>
      <c r="GE889" s="4"/>
      <c r="GF889" s="1"/>
      <c r="GG889" s="4"/>
      <c r="GH889" s="4"/>
      <c r="GI889" s="4"/>
      <c r="GJ889" s="1"/>
      <c r="GK889" s="4"/>
      <c r="GL889" s="1"/>
      <c r="GM889" s="4"/>
      <c r="GN889" s="4"/>
      <c r="GO889" s="4"/>
      <c r="GP889" s="1"/>
      <c r="GQ889" s="4"/>
      <c r="GR889" s="1"/>
      <c r="GS889" s="4"/>
      <c r="GT889" s="4"/>
      <c r="GU889" s="4"/>
      <c r="GV889" s="1"/>
      <c r="GW889" s="4"/>
      <c r="GX889" s="1"/>
      <c r="GY889" s="4"/>
    </row>
    <row r="890" spans="1:207" s="8" customFormat="1" x14ac:dyDescent="0.25">
      <c r="A890" s="4"/>
      <c r="B890" s="4"/>
      <c r="C890" s="4"/>
      <c r="D890" s="30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6"/>
      <c r="BM890" s="5"/>
      <c r="BN890" s="4"/>
      <c r="BO890" s="7"/>
      <c r="BP890" s="7"/>
      <c r="BQ890" s="4"/>
      <c r="BR890" s="5"/>
      <c r="BS890" s="5"/>
      <c r="BT890" s="1"/>
      <c r="BU890" s="5"/>
      <c r="BV890" s="1"/>
      <c r="BW890" s="5"/>
      <c r="BX890" s="5"/>
      <c r="BY890" s="5"/>
      <c r="BZ890" s="1"/>
      <c r="CA890" s="5"/>
      <c r="CB890" s="1"/>
      <c r="CC890" s="5"/>
      <c r="CD890" s="5"/>
      <c r="CE890" s="5"/>
      <c r="CF890" s="1"/>
      <c r="CG890" s="5"/>
      <c r="CH890" s="1"/>
      <c r="CI890" s="5"/>
      <c r="CJ890" s="5"/>
      <c r="CK890" s="5"/>
      <c r="CL890" s="1"/>
      <c r="CM890" s="5"/>
      <c r="CN890" s="1"/>
      <c r="CO890" s="5"/>
      <c r="CP890" s="5"/>
      <c r="CQ890" s="5"/>
      <c r="CR890" s="1"/>
      <c r="CS890" s="5"/>
      <c r="CT890" s="1"/>
      <c r="CU890" s="5"/>
      <c r="CV890" s="5"/>
      <c r="CW890" s="5"/>
      <c r="CX890" s="1"/>
      <c r="CY890" s="5"/>
      <c r="CZ890" s="1"/>
      <c r="DA890" s="5"/>
      <c r="DB890" s="5"/>
      <c r="DC890" s="5"/>
      <c r="DD890" s="1"/>
      <c r="DE890" s="5"/>
      <c r="DF890" s="1"/>
      <c r="DG890" s="5"/>
      <c r="DH890" s="5"/>
      <c r="DI890" s="5"/>
      <c r="DJ890" s="1"/>
      <c r="DK890" s="5"/>
      <c r="DL890" s="1"/>
      <c r="DM890" s="5"/>
      <c r="DN890" s="5"/>
      <c r="DO890" s="5"/>
      <c r="DP890" s="1"/>
      <c r="DQ890" s="5"/>
      <c r="DR890" s="1"/>
      <c r="DS890" s="5"/>
      <c r="DT890" s="5"/>
      <c r="DU890" s="5"/>
      <c r="DV890" s="1"/>
      <c r="DW890" s="5"/>
      <c r="DX890" s="1"/>
      <c r="DY890" s="5"/>
      <c r="DZ890" s="5"/>
      <c r="EA890" s="5"/>
      <c r="EB890" s="1"/>
      <c r="EC890" s="5"/>
      <c r="ED890" s="1"/>
      <c r="EE890" s="5"/>
      <c r="EF890" s="5"/>
      <c r="EG890" s="5"/>
      <c r="EH890" s="1"/>
      <c r="EI890" s="5"/>
      <c r="EJ890" s="1"/>
      <c r="EK890" s="5"/>
      <c r="EL890" s="5"/>
      <c r="EM890" s="5"/>
      <c r="EN890" s="1"/>
      <c r="EO890" s="5"/>
      <c r="EP890" s="1"/>
      <c r="EQ890" s="5"/>
      <c r="ER890" s="5"/>
      <c r="ES890" s="5"/>
      <c r="ET890" s="1"/>
      <c r="EU890" s="5"/>
      <c r="EV890" s="1"/>
      <c r="EW890" s="5"/>
      <c r="EX890" s="5"/>
      <c r="EY890" s="5"/>
      <c r="EZ890" s="1"/>
      <c r="FA890" s="5"/>
      <c r="FB890" s="1"/>
      <c r="FC890" s="5"/>
      <c r="FD890" s="4"/>
      <c r="FE890" s="4"/>
      <c r="FF890" s="1"/>
      <c r="FG890" s="4"/>
      <c r="FH890" s="1"/>
      <c r="FI890" s="4"/>
      <c r="FJ890" s="4"/>
      <c r="FK890" s="4"/>
      <c r="FL890" s="1"/>
      <c r="FM890" s="4"/>
      <c r="FN890" s="1"/>
      <c r="FO890" s="4"/>
      <c r="FP890" s="4"/>
      <c r="FQ890" s="4"/>
      <c r="FR890" s="1"/>
      <c r="FS890" s="4"/>
      <c r="FT890" s="1"/>
      <c r="FU890" s="4"/>
      <c r="FV890" s="4"/>
      <c r="FW890" s="4"/>
      <c r="FX890" s="1"/>
      <c r="FY890" s="4"/>
      <c r="FZ890" s="1"/>
      <c r="GA890" s="4"/>
      <c r="GB890" s="4"/>
      <c r="GC890" s="4"/>
      <c r="GD890" s="1"/>
      <c r="GE890" s="4"/>
      <c r="GF890" s="1"/>
      <c r="GG890" s="4"/>
      <c r="GH890" s="4"/>
      <c r="GI890" s="4"/>
      <c r="GJ890" s="1"/>
      <c r="GK890" s="4"/>
      <c r="GL890" s="1"/>
      <c r="GM890" s="4"/>
      <c r="GN890" s="4"/>
      <c r="GO890" s="4"/>
      <c r="GP890" s="1"/>
      <c r="GQ890" s="4"/>
      <c r="GR890" s="1"/>
      <c r="GS890" s="4"/>
      <c r="GT890" s="4"/>
      <c r="GU890" s="4"/>
      <c r="GV890" s="1"/>
      <c r="GW890" s="4"/>
      <c r="GX890" s="1"/>
      <c r="GY890" s="4"/>
    </row>
    <row r="891" spans="1:207" s="8" customFormat="1" x14ac:dyDescent="0.25">
      <c r="A891" s="4"/>
      <c r="B891" s="4"/>
      <c r="C891" s="4"/>
      <c r="D891" s="30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6"/>
      <c r="BM891" s="5"/>
      <c r="BN891" s="4"/>
      <c r="BO891" s="7"/>
      <c r="BP891" s="7"/>
      <c r="BQ891" s="4"/>
      <c r="BR891" s="5"/>
      <c r="BS891" s="5"/>
      <c r="BT891" s="1"/>
      <c r="BU891" s="5"/>
      <c r="BV891" s="1"/>
      <c r="BW891" s="5"/>
      <c r="BX891" s="5"/>
      <c r="BY891" s="5"/>
      <c r="BZ891" s="1"/>
      <c r="CA891" s="5"/>
      <c r="CB891" s="1"/>
      <c r="CC891" s="5"/>
      <c r="CD891" s="5"/>
      <c r="CE891" s="5"/>
      <c r="CF891" s="1"/>
      <c r="CG891" s="5"/>
      <c r="CH891" s="1"/>
      <c r="CI891" s="5"/>
      <c r="CJ891" s="5"/>
      <c r="CK891" s="5"/>
      <c r="CL891" s="1"/>
      <c r="CM891" s="5"/>
      <c r="CN891" s="1"/>
      <c r="CO891" s="5"/>
      <c r="CP891" s="5"/>
      <c r="CQ891" s="5"/>
      <c r="CR891" s="1"/>
      <c r="CS891" s="5"/>
      <c r="CT891" s="1"/>
      <c r="CU891" s="5"/>
      <c r="CV891" s="5"/>
      <c r="CW891" s="5"/>
      <c r="CX891" s="1"/>
      <c r="CY891" s="5"/>
      <c r="CZ891" s="1"/>
      <c r="DA891" s="5"/>
      <c r="DB891" s="5"/>
      <c r="DC891" s="5"/>
      <c r="DD891" s="1"/>
      <c r="DE891" s="5"/>
      <c r="DF891" s="1"/>
      <c r="DG891" s="5"/>
      <c r="DH891" s="5"/>
      <c r="DI891" s="5"/>
      <c r="DJ891" s="1"/>
      <c r="DK891" s="5"/>
      <c r="DL891" s="1"/>
      <c r="DM891" s="5"/>
      <c r="DN891" s="5"/>
      <c r="DO891" s="5"/>
      <c r="DP891" s="1"/>
      <c r="DQ891" s="5"/>
      <c r="DR891" s="1"/>
      <c r="DS891" s="5"/>
      <c r="DT891" s="5"/>
      <c r="DU891" s="5"/>
      <c r="DV891" s="1"/>
      <c r="DW891" s="5"/>
      <c r="DX891" s="1"/>
      <c r="DY891" s="5"/>
      <c r="DZ891" s="5"/>
      <c r="EA891" s="5"/>
      <c r="EB891" s="1"/>
      <c r="EC891" s="5"/>
      <c r="ED891" s="1"/>
      <c r="EE891" s="5"/>
      <c r="EF891" s="5"/>
      <c r="EG891" s="5"/>
      <c r="EH891" s="1"/>
      <c r="EI891" s="5"/>
      <c r="EJ891" s="1"/>
      <c r="EK891" s="5"/>
      <c r="EL891" s="5"/>
      <c r="EM891" s="5"/>
      <c r="EN891" s="1"/>
      <c r="EO891" s="5"/>
      <c r="EP891" s="1"/>
      <c r="EQ891" s="5"/>
      <c r="ER891" s="5"/>
      <c r="ES891" s="5"/>
      <c r="ET891" s="1"/>
      <c r="EU891" s="5"/>
      <c r="EV891" s="1"/>
      <c r="EW891" s="5"/>
      <c r="EX891" s="5"/>
      <c r="EY891" s="5"/>
      <c r="EZ891" s="1"/>
      <c r="FA891" s="5"/>
      <c r="FB891" s="1"/>
      <c r="FC891" s="5"/>
      <c r="FD891" s="4"/>
      <c r="FE891" s="4"/>
      <c r="FF891" s="1"/>
      <c r="FG891" s="4"/>
      <c r="FH891" s="1"/>
      <c r="FI891" s="4"/>
      <c r="FJ891" s="4"/>
      <c r="FK891" s="4"/>
      <c r="FL891" s="1"/>
      <c r="FM891" s="4"/>
      <c r="FN891" s="1"/>
      <c r="FO891" s="4"/>
      <c r="FP891" s="4"/>
      <c r="FQ891" s="4"/>
      <c r="FR891" s="1"/>
      <c r="FS891" s="4"/>
      <c r="FT891" s="1"/>
      <c r="FU891" s="4"/>
      <c r="FV891" s="4"/>
      <c r="FW891" s="4"/>
      <c r="FX891" s="1"/>
      <c r="FY891" s="4"/>
      <c r="FZ891" s="1"/>
      <c r="GA891" s="4"/>
      <c r="GB891" s="4"/>
      <c r="GC891" s="4"/>
      <c r="GD891" s="1"/>
      <c r="GE891" s="4"/>
      <c r="GF891" s="1"/>
      <c r="GG891" s="4"/>
      <c r="GH891" s="4"/>
      <c r="GI891" s="4"/>
      <c r="GJ891" s="1"/>
      <c r="GK891" s="4"/>
      <c r="GL891" s="1"/>
      <c r="GM891" s="4"/>
      <c r="GN891" s="4"/>
      <c r="GO891" s="4"/>
      <c r="GP891" s="1"/>
      <c r="GQ891" s="4"/>
      <c r="GR891" s="1"/>
      <c r="GS891" s="4"/>
      <c r="GT891" s="4"/>
      <c r="GU891" s="4"/>
      <c r="GV891" s="1"/>
      <c r="GW891" s="4"/>
      <c r="GX891" s="1"/>
      <c r="GY891" s="4"/>
    </row>
    <row r="892" spans="1:207" s="8" customFormat="1" x14ac:dyDescent="0.25">
      <c r="A892" s="4"/>
      <c r="B892" s="4"/>
      <c r="C892" s="4"/>
      <c r="D892" s="30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6"/>
      <c r="BM892" s="5"/>
      <c r="BN892" s="4"/>
      <c r="BO892" s="7"/>
      <c r="BP892" s="7"/>
      <c r="BQ892" s="4"/>
      <c r="BR892" s="5"/>
      <c r="BS892" s="5"/>
      <c r="BT892" s="1"/>
      <c r="BU892" s="5"/>
      <c r="BV892" s="1"/>
      <c r="BW892" s="5"/>
      <c r="BX892" s="5"/>
      <c r="BY892" s="5"/>
      <c r="BZ892" s="1"/>
      <c r="CA892" s="5"/>
      <c r="CB892" s="1"/>
      <c r="CC892" s="5"/>
      <c r="CD892" s="5"/>
      <c r="CE892" s="5"/>
      <c r="CF892" s="1"/>
      <c r="CG892" s="5"/>
      <c r="CH892" s="1"/>
      <c r="CI892" s="5"/>
      <c r="CJ892" s="5"/>
      <c r="CK892" s="5"/>
      <c r="CL892" s="1"/>
      <c r="CM892" s="5"/>
      <c r="CN892" s="1"/>
      <c r="CO892" s="5"/>
      <c r="CP892" s="5"/>
      <c r="CQ892" s="5"/>
      <c r="CR892" s="1"/>
      <c r="CS892" s="5"/>
      <c r="CT892" s="1"/>
      <c r="CU892" s="5"/>
      <c r="CV892" s="5"/>
      <c r="CW892" s="5"/>
      <c r="CX892" s="1"/>
      <c r="CY892" s="5"/>
      <c r="CZ892" s="1"/>
      <c r="DA892" s="5"/>
      <c r="DB892" s="5"/>
      <c r="DC892" s="5"/>
      <c r="DD892" s="1"/>
      <c r="DE892" s="5"/>
      <c r="DF892" s="1"/>
      <c r="DG892" s="5"/>
      <c r="DH892" s="5"/>
      <c r="DI892" s="5"/>
      <c r="DJ892" s="1"/>
      <c r="DK892" s="5"/>
      <c r="DL892" s="1"/>
      <c r="DM892" s="5"/>
      <c r="DN892" s="5"/>
      <c r="DO892" s="5"/>
      <c r="DP892" s="1"/>
      <c r="DQ892" s="5"/>
      <c r="DR892" s="1"/>
      <c r="DS892" s="5"/>
      <c r="DT892" s="5"/>
      <c r="DU892" s="5"/>
      <c r="DV892" s="1"/>
      <c r="DW892" s="5"/>
      <c r="DX892" s="1"/>
      <c r="DY892" s="5"/>
      <c r="DZ892" s="5"/>
      <c r="EA892" s="5"/>
      <c r="EB892" s="1"/>
      <c r="EC892" s="5"/>
      <c r="ED892" s="1"/>
      <c r="EE892" s="5"/>
      <c r="EF892" s="5"/>
      <c r="EG892" s="5"/>
      <c r="EH892" s="1"/>
      <c r="EI892" s="5"/>
      <c r="EJ892" s="1"/>
      <c r="EK892" s="5"/>
      <c r="EL892" s="5"/>
      <c r="EM892" s="5"/>
      <c r="EN892" s="1"/>
      <c r="EO892" s="5"/>
      <c r="EP892" s="1"/>
      <c r="EQ892" s="5"/>
      <c r="ER892" s="5"/>
      <c r="ES892" s="5"/>
      <c r="ET892" s="1"/>
      <c r="EU892" s="5"/>
      <c r="EV892" s="1"/>
      <c r="EW892" s="5"/>
      <c r="EX892" s="5"/>
      <c r="EY892" s="5"/>
      <c r="EZ892" s="1"/>
      <c r="FA892" s="5"/>
      <c r="FB892" s="1"/>
      <c r="FC892" s="5"/>
      <c r="FD892" s="4"/>
      <c r="FE892" s="4"/>
      <c r="FF892" s="1"/>
      <c r="FG892" s="4"/>
      <c r="FH892" s="1"/>
      <c r="FI892" s="4"/>
      <c r="FJ892" s="4"/>
      <c r="FK892" s="4"/>
      <c r="FL892" s="1"/>
      <c r="FM892" s="4"/>
      <c r="FN892" s="1"/>
      <c r="FO892" s="4"/>
      <c r="FP892" s="4"/>
      <c r="FQ892" s="4"/>
      <c r="FR892" s="1"/>
      <c r="FS892" s="4"/>
      <c r="FT892" s="1"/>
      <c r="FU892" s="4"/>
      <c r="FV892" s="4"/>
      <c r="FW892" s="4"/>
      <c r="FX892" s="1"/>
      <c r="FY892" s="4"/>
      <c r="FZ892" s="1"/>
      <c r="GA892" s="4"/>
      <c r="GB892" s="4"/>
      <c r="GC892" s="4"/>
      <c r="GD892" s="1"/>
      <c r="GE892" s="4"/>
      <c r="GF892" s="1"/>
      <c r="GG892" s="4"/>
      <c r="GH892" s="4"/>
      <c r="GI892" s="4"/>
      <c r="GJ892" s="1"/>
      <c r="GK892" s="4"/>
      <c r="GL892" s="1"/>
      <c r="GM892" s="4"/>
      <c r="GN892" s="4"/>
      <c r="GO892" s="4"/>
      <c r="GP892" s="1"/>
      <c r="GQ892" s="4"/>
      <c r="GR892" s="1"/>
      <c r="GS892" s="4"/>
      <c r="GT892" s="4"/>
      <c r="GU892" s="4"/>
      <c r="GV892" s="1"/>
      <c r="GW892" s="4"/>
      <c r="GX892" s="1"/>
      <c r="GY892" s="4"/>
    </row>
    <row r="893" spans="1:207" s="8" customFormat="1" x14ac:dyDescent="0.25">
      <c r="A893" s="4"/>
      <c r="B893" s="4"/>
      <c r="C893" s="4"/>
      <c r="D893" s="30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6"/>
      <c r="BM893" s="5"/>
      <c r="BN893" s="4"/>
      <c r="BO893" s="7"/>
      <c r="BP893" s="7"/>
      <c r="BQ893" s="4"/>
      <c r="BR893" s="5"/>
      <c r="BS893" s="5"/>
      <c r="BT893" s="1"/>
      <c r="BU893" s="5"/>
      <c r="BV893" s="1"/>
      <c r="BW893" s="5"/>
      <c r="BX893" s="5"/>
      <c r="BY893" s="5"/>
      <c r="BZ893" s="1"/>
      <c r="CA893" s="5"/>
      <c r="CB893" s="1"/>
      <c r="CC893" s="5"/>
      <c r="CD893" s="5"/>
      <c r="CE893" s="5"/>
      <c r="CF893" s="1"/>
      <c r="CG893" s="5"/>
      <c r="CH893" s="1"/>
      <c r="CI893" s="5"/>
      <c r="CJ893" s="5"/>
      <c r="CK893" s="5"/>
      <c r="CL893" s="1"/>
      <c r="CM893" s="5"/>
      <c r="CN893" s="1"/>
      <c r="CO893" s="5"/>
      <c r="CP893" s="5"/>
      <c r="CQ893" s="5"/>
      <c r="CR893" s="1"/>
      <c r="CS893" s="5"/>
      <c r="CT893" s="1"/>
      <c r="CU893" s="5"/>
      <c r="CV893" s="5"/>
      <c r="CW893" s="5"/>
      <c r="CX893" s="1"/>
      <c r="CY893" s="5"/>
      <c r="CZ893" s="1"/>
      <c r="DA893" s="5"/>
      <c r="DB893" s="5"/>
      <c r="DC893" s="5"/>
      <c r="DD893" s="1"/>
      <c r="DE893" s="5"/>
      <c r="DF893" s="1"/>
      <c r="DG893" s="5"/>
      <c r="DH893" s="5"/>
      <c r="DI893" s="5"/>
      <c r="DJ893" s="1"/>
      <c r="DK893" s="5"/>
      <c r="DL893" s="1"/>
      <c r="DM893" s="5"/>
      <c r="DN893" s="5"/>
      <c r="DO893" s="5"/>
      <c r="DP893" s="1"/>
      <c r="DQ893" s="5"/>
      <c r="DR893" s="1"/>
      <c r="DS893" s="5"/>
      <c r="DT893" s="5"/>
      <c r="DU893" s="5"/>
      <c r="DV893" s="1"/>
      <c r="DW893" s="5"/>
      <c r="DX893" s="1"/>
      <c r="DY893" s="5"/>
      <c r="DZ893" s="5"/>
      <c r="EA893" s="5"/>
      <c r="EB893" s="1"/>
      <c r="EC893" s="5"/>
      <c r="ED893" s="1"/>
      <c r="EE893" s="5"/>
      <c r="EF893" s="5"/>
      <c r="EG893" s="5"/>
      <c r="EH893" s="1"/>
      <c r="EI893" s="5"/>
      <c r="EJ893" s="1"/>
      <c r="EK893" s="5"/>
      <c r="EL893" s="5"/>
      <c r="EM893" s="5"/>
      <c r="EN893" s="1"/>
      <c r="EO893" s="5"/>
      <c r="EP893" s="1"/>
      <c r="EQ893" s="5"/>
      <c r="ER893" s="5"/>
      <c r="ES893" s="5"/>
      <c r="ET893" s="1"/>
      <c r="EU893" s="5"/>
      <c r="EV893" s="1"/>
      <c r="EW893" s="5"/>
      <c r="EX893" s="5"/>
      <c r="EY893" s="5"/>
      <c r="EZ893" s="1"/>
      <c r="FA893" s="5"/>
      <c r="FB893" s="1"/>
      <c r="FC893" s="5"/>
      <c r="FD893" s="4"/>
      <c r="FE893" s="4"/>
      <c r="FF893" s="1"/>
      <c r="FG893" s="4"/>
      <c r="FH893" s="1"/>
      <c r="FI893" s="4"/>
      <c r="FJ893" s="4"/>
      <c r="FK893" s="4"/>
      <c r="FL893" s="1"/>
      <c r="FM893" s="4"/>
      <c r="FN893" s="1"/>
      <c r="FO893" s="4"/>
      <c r="FP893" s="4"/>
      <c r="FQ893" s="4"/>
      <c r="FR893" s="1"/>
      <c r="FS893" s="4"/>
      <c r="FT893" s="1"/>
      <c r="FU893" s="4"/>
      <c r="FV893" s="4"/>
      <c r="FW893" s="4"/>
      <c r="FX893" s="1"/>
      <c r="FY893" s="4"/>
      <c r="FZ893" s="1"/>
      <c r="GA893" s="4"/>
      <c r="GB893" s="4"/>
      <c r="GC893" s="4"/>
      <c r="GD893" s="1"/>
      <c r="GE893" s="4"/>
      <c r="GF893" s="1"/>
      <c r="GG893" s="4"/>
      <c r="GH893" s="4"/>
      <c r="GI893" s="4"/>
      <c r="GJ893" s="1"/>
      <c r="GK893" s="4"/>
      <c r="GL893" s="1"/>
      <c r="GM893" s="4"/>
      <c r="GN893" s="4"/>
      <c r="GO893" s="4"/>
      <c r="GP893" s="1"/>
      <c r="GQ893" s="4"/>
      <c r="GR893" s="1"/>
      <c r="GS893" s="4"/>
      <c r="GT893" s="4"/>
      <c r="GU893" s="4"/>
      <c r="GV893" s="1"/>
      <c r="GW893" s="4"/>
      <c r="GX893" s="1"/>
      <c r="GY893" s="4"/>
    </row>
    <row r="894" spans="1:207" s="8" customFormat="1" x14ac:dyDescent="0.25">
      <c r="A894" s="4"/>
      <c r="B894" s="4"/>
      <c r="C894" s="4"/>
      <c r="D894" s="30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6"/>
      <c r="BM894" s="5"/>
      <c r="BN894" s="4"/>
      <c r="BO894" s="7"/>
      <c r="BP894" s="7"/>
      <c r="BQ894" s="4"/>
      <c r="BR894" s="5"/>
      <c r="BS894" s="5"/>
      <c r="BT894" s="1"/>
      <c r="BU894" s="5"/>
      <c r="BV894" s="1"/>
      <c r="BW894" s="5"/>
      <c r="BX894" s="5"/>
      <c r="BY894" s="5"/>
      <c r="BZ894" s="1"/>
      <c r="CA894" s="5"/>
      <c r="CB894" s="1"/>
      <c r="CC894" s="5"/>
      <c r="CD894" s="5"/>
      <c r="CE894" s="5"/>
      <c r="CF894" s="1"/>
      <c r="CG894" s="5"/>
      <c r="CH894" s="1"/>
      <c r="CI894" s="5"/>
      <c r="CJ894" s="5"/>
      <c r="CK894" s="5"/>
      <c r="CL894" s="1"/>
      <c r="CM894" s="5"/>
      <c r="CN894" s="1"/>
      <c r="CO894" s="5"/>
      <c r="CP894" s="5"/>
      <c r="CQ894" s="5"/>
      <c r="CR894" s="1"/>
      <c r="CS894" s="5"/>
      <c r="CT894" s="1"/>
      <c r="CU894" s="5"/>
      <c r="CV894" s="5"/>
      <c r="CW894" s="5"/>
      <c r="CX894" s="1"/>
      <c r="CY894" s="5"/>
      <c r="CZ894" s="1"/>
      <c r="DA894" s="5"/>
      <c r="DB894" s="5"/>
      <c r="DC894" s="5"/>
      <c r="DD894" s="1"/>
      <c r="DE894" s="5"/>
      <c r="DF894" s="1"/>
      <c r="DG894" s="5"/>
      <c r="DH894" s="5"/>
      <c r="DI894" s="5"/>
      <c r="DJ894" s="1"/>
      <c r="DK894" s="5"/>
      <c r="DL894" s="1"/>
      <c r="DM894" s="5"/>
      <c r="DN894" s="5"/>
      <c r="DO894" s="5"/>
      <c r="DP894" s="1"/>
      <c r="DQ894" s="5"/>
      <c r="DR894" s="1"/>
      <c r="DS894" s="5"/>
      <c r="DT894" s="5"/>
      <c r="DU894" s="5"/>
      <c r="DV894" s="1"/>
      <c r="DW894" s="5"/>
      <c r="DX894" s="1"/>
      <c r="DY894" s="5"/>
      <c r="DZ894" s="5"/>
      <c r="EA894" s="5"/>
      <c r="EB894" s="1"/>
      <c r="EC894" s="5"/>
      <c r="ED894" s="1"/>
      <c r="EE894" s="5"/>
      <c r="EF894" s="5"/>
      <c r="EG894" s="5"/>
      <c r="EH894" s="1"/>
      <c r="EI894" s="5"/>
      <c r="EJ894" s="1"/>
      <c r="EK894" s="5"/>
      <c r="EL894" s="5"/>
      <c r="EM894" s="5"/>
      <c r="EN894" s="1"/>
      <c r="EO894" s="5"/>
      <c r="EP894" s="1"/>
      <c r="EQ894" s="5"/>
      <c r="ER894" s="5"/>
      <c r="ES894" s="5"/>
      <c r="ET894" s="1"/>
      <c r="EU894" s="5"/>
      <c r="EV894" s="1"/>
      <c r="EW894" s="5"/>
      <c r="EX894" s="5"/>
      <c r="EY894" s="5"/>
      <c r="EZ894" s="1"/>
      <c r="FA894" s="5"/>
      <c r="FB894" s="1"/>
      <c r="FC894" s="5"/>
      <c r="FD894" s="4"/>
      <c r="FE894" s="4"/>
      <c r="FF894" s="1"/>
      <c r="FG894" s="4"/>
      <c r="FH894" s="1"/>
      <c r="FI894" s="4"/>
      <c r="FJ894" s="4"/>
      <c r="FK894" s="4"/>
      <c r="FL894" s="1"/>
      <c r="FM894" s="4"/>
      <c r="FN894" s="1"/>
      <c r="FO894" s="4"/>
      <c r="FP894" s="4"/>
      <c r="FQ894" s="4"/>
      <c r="FR894" s="1"/>
      <c r="FS894" s="4"/>
      <c r="FT894" s="1"/>
      <c r="FU894" s="4"/>
      <c r="FV894" s="4"/>
      <c r="FW894" s="4"/>
      <c r="FX894" s="1"/>
      <c r="FY894" s="4"/>
      <c r="FZ894" s="1"/>
      <c r="GA894" s="4"/>
      <c r="GB894" s="4"/>
      <c r="GC894" s="4"/>
      <c r="GD894" s="1"/>
      <c r="GE894" s="4"/>
      <c r="GF894" s="1"/>
      <c r="GG894" s="4"/>
      <c r="GH894" s="4"/>
      <c r="GI894" s="4"/>
      <c r="GJ894" s="1"/>
      <c r="GK894" s="4"/>
      <c r="GL894" s="1"/>
      <c r="GM894" s="4"/>
      <c r="GN894" s="4"/>
      <c r="GO894" s="4"/>
      <c r="GP894" s="1"/>
      <c r="GQ894" s="4"/>
      <c r="GR894" s="1"/>
      <c r="GS894" s="4"/>
      <c r="GT894" s="4"/>
      <c r="GU894" s="4"/>
      <c r="GV894" s="1"/>
      <c r="GW894" s="4"/>
      <c r="GX894" s="1"/>
      <c r="GY894" s="4"/>
    </row>
    <row r="895" spans="1:207" s="8" customFormat="1" x14ac:dyDescent="0.25">
      <c r="A895" s="4"/>
      <c r="B895" s="4"/>
      <c r="C895" s="4"/>
      <c r="D895" s="30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6"/>
      <c r="BM895" s="5"/>
      <c r="BN895" s="4"/>
      <c r="BO895" s="7"/>
      <c r="BP895" s="7"/>
      <c r="BQ895" s="4"/>
      <c r="BR895" s="5"/>
      <c r="BS895" s="5"/>
      <c r="BT895" s="1"/>
      <c r="BU895" s="5"/>
      <c r="BV895" s="1"/>
      <c r="BW895" s="5"/>
      <c r="BX895" s="5"/>
      <c r="BY895" s="5"/>
      <c r="BZ895" s="1"/>
      <c r="CA895" s="5"/>
      <c r="CB895" s="1"/>
      <c r="CC895" s="5"/>
      <c r="CD895" s="5"/>
      <c r="CE895" s="5"/>
      <c r="CF895" s="1"/>
      <c r="CG895" s="5"/>
      <c r="CH895" s="1"/>
      <c r="CI895" s="5"/>
      <c r="CJ895" s="5"/>
      <c r="CK895" s="5"/>
      <c r="CL895" s="1"/>
      <c r="CM895" s="5"/>
      <c r="CN895" s="1"/>
      <c r="CO895" s="5"/>
      <c r="CP895" s="5"/>
      <c r="CQ895" s="5"/>
      <c r="CR895" s="1"/>
      <c r="CS895" s="5"/>
      <c r="CT895" s="1"/>
      <c r="CU895" s="5"/>
      <c r="CV895" s="5"/>
      <c r="CW895" s="5"/>
      <c r="CX895" s="1"/>
      <c r="CY895" s="5"/>
      <c r="CZ895" s="1"/>
      <c r="DA895" s="5"/>
      <c r="DB895" s="5"/>
      <c r="DC895" s="5"/>
      <c r="DD895" s="1"/>
      <c r="DE895" s="5"/>
      <c r="DF895" s="1"/>
      <c r="DG895" s="5"/>
      <c r="DH895" s="5"/>
      <c r="DI895" s="5"/>
      <c r="DJ895" s="1"/>
      <c r="DK895" s="5"/>
      <c r="DL895" s="1"/>
      <c r="DM895" s="5"/>
      <c r="DN895" s="5"/>
      <c r="DO895" s="5"/>
      <c r="DP895" s="1"/>
      <c r="DQ895" s="5"/>
      <c r="DR895" s="1"/>
      <c r="DS895" s="5"/>
      <c r="DT895" s="5"/>
      <c r="DU895" s="5"/>
      <c r="DV895" s="1"/>
      <c r="DW895" s="5"/>
      <c r="DX895" s="1"/>
      <c r="DY895" s="5"/>
      <c r="DZ895" s="5"/>
      <c r="EA895" s="5"/>
      <c r="EB895" s="1"/>
      <c r="EC895" s="5"/>
      <c r="ED895" s="1"/>
      <c r="EE895" s="5"/>
      <c r="EF895" s="5"/>
      <c r="EG895" s="5"/>
      <c r="EH895" s="1"/>
      <c r="EI895" s="5"/>
      <c r="EJ895" s="1"/>
      <c r="EK895" s="5"/>
      <c r="EL895" s="5"/>
      <c r="EM895" s="5"/>
      <c r="EN895" s="1"/>
      <c r="EO895" s="5"/>
      <c r="EP895" s="1"/>
      <c r="EQ895" s="5"/>
      <c r="ER895" s="5"/>
      <c r="ES895" s="5"/>
      <c r="ET895" s="1"/>
      <c r="EU895" s="5"/>
      <c r="EV895" s="1"/>
      <c r="EW895" s="5"/>
      <c r="EX895" s="5"/>
      <c r="EY895" s="5"/>
      <c r="EZ895" s="1"/>
      <c r="FA895" s="5"/>
      <c r="FB895" s="1"/>
      <c r="FC895" s="5"/>
      <c r="FD895" s="4"/>
      <c r="FE895" s="4"/>
      <c r="FF895" s="1"/>
      <c r="FG895" s="4"/>
      <c r="FH895" s="1"/>
      <c r="FI895" s="4"/>
      <c r="FJ895" s="4"/>
      <c r="FK895" s="4"/>
      <c r="FL895" s="1"/>
      <c r="FM895" s="4"/>
      <c r="FN895" s="1"/>
      <c r="FO895" s="4"/>
      <c r="FP895" s="4"/>
      <c r="FQ895" s="4"/>
      <c r="FR895" s="1"/>
      <c r="FS895" s="4"/>
      <c r="FT895" s="1"/>
      <c r="FU895" s="4"/>
      <c r="FV895" s="4"/>
      <c r="FW895" s="4"/>
      <c r="FX895" s="1"/>
      <c r="FY895" s="4"/>
      <c r="FZ895" s="1"/>
      <c r="GA895" s="4"/>
      <c r="GB895" s="4"/>
      <c r="GC895" s="4"/>
      <c r="GD895" s="1"/>
      <c r="GE895" s="4"/>
      <c r="GF895" s="1"/>
      <c r="GG895" s="4"/>
      <c r="GH895" s="4"/>
      <c r="GI895" s="4"/>
      <c r="GJ895" s="1"/>
      <c r="GK895" s="4"/>
      <c r="GL895" s="1"/>
      <c r="GM895" s="4"/>
      <c r="GN895" s="4"/>
      <c r="GO895" s="4"/>
      <c r="GP895" s="1"/>
      <c r="GQ895" s="4"/>
      <c r="GR895" s="1"/>
      <c r="GS895" s="4"/>
      <c r="GT895" s="4"/>
      <c r="GU895" s="4"/>
      <c r="GV895" s="1"/>
      <c r="GW895" s="4"/>
      <c r="GX895" s="1"/>
      <c r="GY895" s="4"/>
    </row>
    <row r="896" spans="1:207" s="8" customFormat="1" x14ac:dyDescent="0.25">
      <c r="A896" s="4"/>
      <c r="B896" s="4"/>
      <c r="C896" s="4"/>
      <c r="D896" s="30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6"/>
      <c r="BM896" s="5"/>
      <c r="BN896" s="4"/>
      <c r="BO896" s="7"/>
      <c r="BP896" s="7"/>
      <c r="BQ896" s="4"/>
      <c r="BR896" s="5"/>
      <c r="BS896" s="5"/>
      <c r="BT896" s="1"/>
      <c r="BU896" s="5"/>
      <c r="BV896" s="1"/>
      <c r="BW896" s="5"/>
      <c r="BX896" s="5"/>
      <c r="BY896" s="5"/>
      <c r="BZ896" s="1"/>
      <c r="CA896" s="5"/>
      <c r="CB896" s="1"/>
      <c r="CC896" s="5"/>
      <c r="CD896" s="5"/>
      <c r="CE896" s="5"/>
      <c r="CF896" s="1"/>
      <c r="CG896" s="5"/>
      <c r="CH896" s="1"/>
      <c r="CI896" s="5"/>
      <c r="CJ896" s="5"/>
      <c r="CK896" s="5"/>
      <c r="CL896" s="1"/>
      <c r="CM896" s="5"/>
      <c r="CN896" s="1"/>
      <c r="CO896" s="5"/>
      <c r="CP896" s="5"/>
      <c r="CQ896" s="5"/>
      <c r="CR896" s="1"/>
      <c r="CS896" s="5"/>
      <c r="CT896" s="1"/>
      <c r="CU896" s="5"/>
      <c r="CV896" s="5"/>
      <c r="CW896" s="5"/>
      <c r="CX896" s="1"/>
      <c r="CY896" s="5"/>
      <c r="CZ896" s="1"/>
      <c r="DA896" s="5"/>
      <c r="DB896" s="5"/>
      <c r="DC896" s="5"/>
      <c r="DD896" s="1"/>
      <c r="DE896" s="5"/>
      <c r="DF896" s="1"/>
      <c r="DG896" s="5"/>
      <c r="DH896" s="5"/>
      <c r="DI896" s="5"/>
      <c r="DJ896" s="1"/>
      <c r="DK896" s="5"/>
      <c r="DL896" s="1"/>
      <c r="DM896" s="5"/>
      <c r="DN896" s="5"/>
      <c r="DO896" s="5"/>
      <c r="DP896" s="1"/>
      <c r="DQ896" s="5"/>
      <c r="DR896" s="1"/>
      <c r="DS896" s="5"/>
      <c r="DT896" s="5"/>
      <c r="DU896" s="5"/>
      <c r="DV896" s="1"/>
      <c r="DW896" s="5"/>
      <c r="DX896" s="1"/>
      <c r="DY896" s="5"/>
      <c r="DZ896" s="5"/>
      <c r="EA896" s="5"/>
      <c r="EB896" s="1"/>
      <c r="EC896" s="5"/>
      <c r="ED896" s="1"/>
      <c r="EE896" s="5"/>
      <c r="EF896" s="5"/>
      <c r="EG896" s="5"/>
      <c r="EH896" s="1"/>
      <c r="EI896" s="5"/>
      <c r="EJ896" s="1"/>
      <c r="EK896" s="5"/>
      <c r="EL896" s="5"/>
      <c r="EM896" s="5"/>
      <c r="EN896" s="1"/>
      <c r="EO896" s="5"/>
      <c r="EP896" s="1"/>
      <c r="EQ896" s="5"/>
      <c r="ER896" s="5"/>
      <c r="ES896" s="5"/>
      <c r="ET896" s="1"/>
      <c r="EU896" s="5"/>
      <c r="EV896" s="1"/>
      <c r="EW896" s="5"/>
      <c r="EX896" s="5"/>
      <c r="EY896" s="5"/>
      <c r="EZ896" s="1"/>
      <c r="FA896" s="5"/>
      <c r="FB896" s="1"/>
      <c r="FC896" s="5"/>
      <c r="FD896" s="4"/>
      <c r="FE896" s="4"/>
      <c r="FF896" s="1"/>
      <c r="FG896" s="4"/>
      <c r="FH896" s="1"/>
      <c r="FI896" s="4"/>
      <c r="FJ896" s="4"/>
      <c r="FK896" s="4"/>
      <c r="FL896" s="1"/>
      <c r="FM896" s="4"/>
      <c r="FN896" s="1"/>
      <c r="FO896" s="4"/>
      <c r="FP896" s="4"/>
      <c r="FQ896" s="4"/>
      <c r="FR896" s="1"/>
      <c r="FS896" s="4"/>
      <c r="FT896" s="1"/>
      <c r="FU896" s="4"/>
      <c r="FV896" s="4"/>
      <c r="FW896" s="4"/>
      <c r="FX896" s="1"/>
      <c r="FY896" s="4"/>
      <c r="FZ896" s="1"/>
      <c r="GA896" s="4"/>
      <c r="GB896" s="4"/>
      <c r="GC896" s="4"/>
      <c r="GD896" s="1"/>
      <c r="GE896" s="4"/>
      <c r="GF896" s="1"/>
      <c r="GG896" s="4"/>
      <c r="GH896" s="4"/>
      <c r="GI896" s="4"/>
      <c r="GJ896" s="1"/>
      <c r="GK896" s="4"/>
      <c r="GL896" s="1"/>
      <c r="GM896" s="4"/>
      <c r="GN896" s="4"/>
      <c r="GO896" s="4"/>
      <c r="GP896" s="1"/>
      <c r="GQ896" s="4"/>
      <c r="GR896" s="1"/>
      <c r="GS896" s="4"/>
      <c r="GT896" s="4"/>
      <c r="GU896" s="4"/>
      <c r="GV896" s="1"/>
      <c r="GW896" s="4"/>
      <c r="GX896" s="1"/>
      <c r="GY896" s="4"/>
    </row>
    <row r="897" spans="1:207" s="8" customFormat="1" x14ac:dyDescent="0.25">
      <c r="A897" s="4"/>
      <c r="B897" s="4"/>
      <c r="C897" s="4"/>
      <c r="D897" s="30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6"/>
      <c r="BM897" s="5"/>
      <c r="BN897" s="4"/>
      <c r="BO897" s="7"/>
      <c r="BP897" s="7"/>
      <c r="BQ897" s="4"/>
      <c r="BR897" s="5"/>
      <c r="BS897" s="5"/>
      <c r="BT897" s="1"/>
      <c r="BU897" s="5"/>
      <c r="BV897" s="1"/>
      <c r="BW897" s="5"/>
      <c r="BX897" s="5"/>
      <c r="BY897" s="5"/>
      <c r="BZ897" s="1"/>
      <c r="CA897" s="5"/>
      <c r="CB897" s="1"/>
      <c r="CC897" s="5"/>
      <c r="CD897" s="5"/>
      <c r="CE897" s="5"/>
      <c r="CF897" s="1"/>
      <c r="CG897" s="5"/>
      <c r="CH897" s="1"/>
      <c r="CI897" s="5"/>
      <c r="CJ897" s="5"/>
      <c r="CK897" s="5"/>
      <c r="CL897" s="1"/>
      <c r="CM897" s="5"/>
      <c r="CN897" s="1"/>
      <c r="CO897" s="5"/>
      <c r="CP897" s="5"/>
      <c r="CQ897" s="5"/>
      <c r="CR897" s="1"/>
      <c r="CS897" s="5"/>
      <c r="CT897" s="1"/>
      <c r="CU897" s="5"/>
      <c r="CV897" s="5"/>
      <c r="CW897" s="5"/>
      <c r="CX897" s="1"/>
      <c r="CY897" s="5"/>
      <c r="CZ897" s="1"/>
      <c r="DA897" s="5"/>
      <c r="DB897" s="5"/>
      <c r="DC897" s="5"/>
      <c r="DD897" s="1"/>
      <c r="DE897" s="5"/>
      <c r="DF897" s="1"/>
      <c r="DG897" s="5"/>
      <c r="DH897" s="5"/>
      <c r="DI897" s="5"/>
      <c r="DJ897" s="1"/>
      <c r="DK897" s="5"/>
      <c r="DL897" s="1"/>
      <c r="DM897" s="5"/>
      <c r="DN897" s="5"/>
      <c r="DO897" s="5"/>
      <c r="DP897" s="1"/>
      <c r="DQ897" s="5"/>
      <c r="DR897" s="1"/>
      <c r="DS897" s="5"/>
      <c r="DT897" s="5"/>
      <c r="DU897" s="5"/>
      <c r="DV897" s="1"/>
      <c r="DW897" s="5"/>
      <c r="DX897" s="1"/>
      <c r="DY897" s="5"/>
      <c r="DZ897" s="5"/>
      <c r="EA897" s="5"/>
      <c r="EB897" s="1"/>
      <c r="EC897" s="5"/>
      <c r="ED897" s="1"/>
      <c r="EE897" s="5"/>
      <c r="EF897" s="5"/>
      <c r="EG897" s="5"/>
      <c r="EH897" s="1"/>
      <c r="EI897" s="5"/>
      <c r="EJ897" s="1"/>
      <c r="EK897" s="5"/>
      <c r="EL897" s="5"/>
      <c r="EM897" s="5"/>
      <c r="EN897" s="1"/>
      <c r="EO897" s="5"/>
      <c r="EP897" s="1"/>
      <c r="EQ897" s="5"/>
      <c r="ER897" s="5"/>
      <c r="ES897" s="5"/>
      <c r="ET897" s="1"/>
      <c r="EU897" s="5"/>
      <c r="EV897" s="1"/>
      <c r="EW897" s="5"/>
      <c r="EX897" s="5"/>
      <c r="EY897" s="5"/>
      <c r="EZ897" s="1"/>
      <c r="FA897" s="5"/>
      <c r="FB897" s="1"/>
      <c r="FC897" s="5"/>
      <c r="FD897" s="4"/>
      <c r="FE897" s="4"/>
      <c r="FF897" s="1"/>
      <c r="FG897" s="4"/>
      <c r="FH897" s="1"/>
      <c r="FI897" s="4"/>
      <c r="FJ897" s="4"/>
      <c r="FK897" s="4"/>
      <c r="FL897" s="1"/>
      <c r="FM897" s="4"/>
      <c r="FN897" s="1"/>
      <c r="FO897" s="4"/>
      <c r="FP897" s="4"/>
      <c r="FQ897" s="4"/>
      <c r="FR897" s="1"/>
      <c r="FS897" s="4"/>
      <c r="FT897" s="1"/>
      <c r="FU897" s="4"/>
      <c r="FV897" s="4"/>
      <c r="FW897" s="4"/>
      <c r="FX897" s="1"/>
      <c r="FY897" s="4"/>
      <c r="FZ897" s="1"/>
      <c r="GA897" s="4"/>
      <c r="GB897" s="4"/>
      <c r="GC897" s="4"/>
      <c r="GD897" s="1"/>
      <c r="GE897" s="4"/>
      <c r="GF897" s="1"/>
      <c r="GG897" s="4"/>
      <c r="GH897" s="4"/>
      <c r="GI897" s="4"/>
      <c r="GJ897" s="1"/>
      <c r="GK897" s="4"/>
      <c r="GL897" s="1"/>
      <c r="GM897" s="4"/>
      <c r="GN897" s="4"/>
      <c r="GO897" s="4"/>
      <c r="GP897" s="1"/>
      <c r="GQ897" s="4"/>
      <c r="GR897" s="1"/>
      <c r="GS897" s="4"/>
      <c r="GT897" s="4"/>
      <c r="GU897" s="4"/>
      <c r="GV897" s="1"/>
      <c r="GW897" s="4"/>
      <c r="GX897" s="1"/>
      <c r="GY897" s="4"/>
    </row>
    <row r="898" spans="1:207" s="8" customFormat="1" x14ac:dyDescent="0.25">
      <c r="A898" s="4"/>
      <c r="B898" s="4"/>
      <c r="C898" s="4"/>
      <c r="D898" s="30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6"/>
      <c r="BM898" s="5"/>
      <c r="BN898" s="4"/>
      <c r="BO898" s="7"/>
      <c r="BP898" s="7"/>
      <c r="BQ898" s="4"/>
      <c r="BR898" s="5"/>
      <c r="BS898" s="5"/>
      <c r="BT898" s="1"/>
      <c r="BU898" s="5"/>
      <c r="BV898" s="1"/>
      <c r="BW898" s="5"/>
      <c r="BX898" s="5"/>
      <c r="BY898" s="5"/>
      <c r="BZ898" s="1"/>
      <c r="CA898" s="5"/>
      <c r="CB898" s="1"/>
      <c r="CC898" s="5"/>
      <c r="CD898" s="5"/>
      <c r="CE898" s="5"/>
      <c r="CF898" s="1"/>
      <c r="CG898" s="5"/>
      <c r="CH898" s="1"/>
      <c r="CI898" s="5"/>
      <c r="CJ898" s="5"/>
      <c r="CK898" s="5"/>
      <c r="CL898" s="1"/>
      <c r="CM898" s="5"/>
      <c r="CN898" s="1"/>
      <c r="CO898" s="5"/>
      <c r="CP898" s="5"/>
      <c r="CQ898" s="5"/>
      <c r="CR898" s="1"/>
      <c r="CS898" s="5"/>
      <c r="CT898" s="1"/>
      <c r="CU898" s="5"/>
      <c r="CV898" s="5"/>
      <c r="CW898" s="5"/>
      <c r="CX898" s="1"/>
      <c r="CY898" s="5"/>
      <c r="CZ898" s="1"/>
      <c r="DA898" s="5"/>
      <c r="DB898" s="5"/>
      <c r="DC898" s="5"/>
      <c r="DD898" s="1"/>
      <c r="DE898" s="5"/>
      <c r="DF898" s="1"/>
      <c r="DG898" s="5"/>
      <c r="DH898" s="5"/>
      <c r="DI898" s="5"/>
      <c r="DJ898" s="1"/>
      <c r="DK898" s="5"/>
      <c r="DL898" s="1"/>
      <c r="DM898" s="5"/>
      <c r="DN898" s="5"/>
      <c r="DO898" s="5"/>
      <c r="DP898" s="1"/>
      <c r="DQ898" s="5"/>
      <c r="DR898" s="1"/>
      <c r="DS898" s="5"/>
      <c r="DT898" s="5"/>
      <c r="DU898" s="5"/>
      <c r="DV898" s="1"/>
      <c r="DW898" s="5"/>
      <c r="DX898" s="1"/>
      <c r="DY898" s="5"/>
      <c r="DZ898" s="5"/>
      <c r="EA898" s="5"/>
      <c r="EB898" s="1"/>
      <c r="EC898" s="5"/>
      <c r="ED898" s="1"/>
      <c r="EE898" s="5"/>
      <c r="EF898" s="5"/>
      <c r="EG898" s="5"/>
      <c r="EH898" s="1"/>
      <c r="EI898" s="5"/>
      <c r="EJ898" s="1"/>
      <c r="EK898" s="5"/>
      <c r="EL898" s="5"/>
      <c r="EM898" s="5"/>
      <c r="EN898" s="1"/>
      <c r="EO898" s="5"/>
      <c r="EP898" s="1"/>
      <c r="EQ898" s="5"/>
      <c r="ER898" s="5"/>
      <c r="ES898" s="5"/>
      <c r="ET898" s="1"/>
      <c r="EU898" s="5"/>
      <c r="EV898" s="1"/>
      <c r="EW898" s="5"/>
      <c r="EX898" s="5"/>
      <c r="EY898" s="5"/>
      <c r="EZ898" s="1"/>
      <c r="FA898" s="5"/>
      <c r="FB898" s="1"/>
      <c r="FC898" s="5"/>
      <c r="FD898" s="4"/>
      <c r="FE898" s="4"/>
      <c r="FF898" s="1"/>
      <c r="FG898" s="4"/>
      <c r="FH898" s="1"/>
      <c r="FI898" s="4"/>
      <c r="FJ898" s="4"/>
      <c r="FK898" s="4"/>
      <c r="FL898" s="1"/>
      <c r="FM898" s="4"/>
      <c r="FN898" s="1"/>
      <c r="FO898" s="4"/>
      <c r="FP898" s="4"/>
      <c r="FQ898" s="4"/>
      <c r="FR898" s="1"/>
      <c r="FS898" s="4"/>
      <c r="FT898" s="1"/>
      <c r="FU898" s="4"/>
      <c r="FV898" s="4"/>
      <c r="FW898" s="4"/>
      <c r="FX898" s="1"/>
      <c r="FY898" s="4"/>
      <c r="FZ898" s="1"/>
      <c r="GA898" s="4"/>
      <c r="GB898" s="4"/>
      <c r="GC898" s="4"/>
      <c r="GD898" s="1"/>
      <c r="GE898" s="4"/>
      <c r="GF898" s="1"/>
      <c r="GG898" s="4"/>
      <c r="GH898" s="4"/>
      <c r="GI898" s="4"/>
      <c r="GJ898" s="1"/>
      <c r="GK898" s="4"/>
      <c r="GL898" s="1"/>
      <c r="GM898" s="4"/>
      <c r="GN898" s="4"/>
      <c r="GO898" s="4"/>
      <c r="GP898" s="1"/>
      <c r="GQ898" s="4"/>
      <c r="GR898" s="1"/>
      <c r="GS898" s="4"/>
      <c r="GT898" s="4"/>
      <c r="GU898" s="4"/>
      <c r="GV898" s="1"/>
      <c r="GW898" s="4"/>
      <c r="GX898" s="1"/>
      <c r="GY898" s="4"/>
    </row>
    <row r="899" spans="1:207" s="8" customFormat="1" x14ac:dyDescent="0.25">
      <c r="A899" s="4"/>
      <c r="B899" s="4"/>
      <c r="C899" s="4"/>
      <c r="D899" s="30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6"/>
      <c r="BM899" s="5"/>
      <c r="BN899" s="4"/>
      <c r="BO899" s="7"/>
      <c r="BP899" s="7"/>
      <c r="BQ899" s="4"/>
      <c r="BR899" s="5"/>
      <c r="BS899" s="5"/>
      <c r="BT899" s="1"/>
      <c r="BU899" s="5"/>
      <c r="BV899" s="1"/>
      <c r="BW899" s="5"/>
      <c r="BX899" s="5"/>
      <c r="BY899" s="5"/>
      <c r="BZ899" s="1"/>
      <c r="CA899" s="5"/>
      <c r="CB899" s="1"/>
      <c r="CC899" s="5"/>
      <c r="CD899" s="5"/>
      <c r="CE899" s="5"/>
      <c r="CF899" s="1"/>
      <c r="CG899" s="5"/>
      <c r="CH899" s="1"/>
      <c r="CI899" s="5"/>
      <c r="CJ899" s="5"/>
      <c r="CK899" s="5"/>
      <c r="CL899" s="1"/>
      <c r="CM899" s="5"/>
      <c r="CN899" s="1"/>
      <c r="CO899" s="5"/>
      <c r="CP899" s="5"/>
      <c r="CQ899" s="5"/>
      <c r="CR899" s="1"/>
      <c r="CS899" s="5"/>
      <c r="CT899" s="1"/>
      <c r="CU899" s="5"/>
      <c r="CV899" s="5"/>
      <c r="CW899" s="5"/>
      <c r="CX899" s="1"/>
      <c r="CY899" s="5"/>
      <c r="CZ899" s="1"/>
      <c r="DA899" s="5"/>
      <c r="DB899" s="5"/>
      <c r="DC899" s="5"/>
      <c r="DD899" s="1"/>
      <c r="DE899" s="5"/>
      <c r="DF899" s="1"/>
      <c r="DG899" s="5"/>
      <c r="DH899" s="5"/>
      <c r="DI899" s="5"/>
      <c r="DJ899" s="1"/>
      <c r="DK899" s="5"/>
      <c r="DL899" s="1"/>
      <c r="DM899" s="5"/>
      <c r="DN899" s="5"/>
      <c r="DO899" s="5"/>
      <c r="DP899" s="1"/>
      <c r="DQ899" s="5"/>
      <c r="DR899" s="1"/>
      <c r="DS899" s="5"/>
      <c r="DT899" s="5"/>
      <c r="DU899" s="5"/>
      <c r="DV899" s="1"/>
      <c r="DW899" s="5"/>
      <c r="DX899" s="1"/>
      <c r="DY899" s="5"/>
      <c r="DZ899" s="5"/>
      <c r="EA899" s="5"/>
      <c r="EB899" s="1"/>
      <c r="EC899" s="5"/>
      <c r="ED899" s="1"/>
      <c r="EE899" s="5"/>
      <c r="EF899" s="5"/>
      <c r="EG899" s="5"/>
      <c r="EH899" s="1"/>
      <c r="EI899" s="5"/>
      <c r="EJ899" s="1"/>
      <c r="EK899" s="5"/>
      <c r="EL899" s="5"/>
      <c r="EM899" s="5"/>
      <c r="EN899" s="1"/>
      <c r="EO899" s="5"/>
      <c r="EP899" s="1"/>
      <c r="EQ899" s="5"/>
      <c r="ER899" s="5"/>
      <c r="ES899" s="5"/>
      <c r="ET899" s="1"/>
      <c r="EU899" s="5"/>
      <c r="EV899" s="1"/>
      <c r="EW899" s="5"/>
      <c r="EX899" s="5"/>
      <c r="EY899" s="5"/>
      <c r="EZ899" s="1"/>
      <c r="FA899" s="5"/>
      <c r="FB899" s="1"/>
      <c r="FC899" s="5"/>
      <c r="FD899" s="4"/>
      <c r="FE899" s="4"/>
      <c r="FF899" s="1"/>
      <c r="FG899" s="4"/>
      <c r="FH899" s="1"/>
      <c r="FI899" s="4"/>
      <c r="FJ899" s="4"/>
      <c r="FK899" s="4"/>
      <c r="FL899" s="1"/>
      <c r="FM899" s="4"/>
      <c r="FN899" s="1"/>
      <c r="FO899" s="4"/>
      <c r="FP899" s="4"/>
      <c r="FQ899" s="4"/>
      <c r="FR899" s="1"/>
      <c r="FS899" s="4"/>
      <c r="FT899" s="1"/>
      <c r="FU899" s="4"/>
      <c r="FV899" s="4"/>
      <c r="FW899" s="4"/>
      <c r="FX899" s="1"/>
      <c r="FY899" s="4"/>
      <c r="FZ899" s="1"/>
      <c r="GA899" s="4"/>
      <c r="GB899" s="4"/>
      <c r="GC899" s="4"/>
      <c r="GD899" s="1"/>
      <c r="GE899" s="4"/>
      <c r="GF899" s="1"/>
      <c r="GG899" s="4"/>
      <c r="GH899" s="4"/>
      <c r="GI899" s="4"/>
      <c r="GJ899" s="1"/>
      <c r="GK899" s="4"/>
      <c r="GL899" s="1"/>
      <c r="GM899" s="4"/>
      <c r="GN899" s="4"/>
      <c r="GO899" s="4"/>
      <c r="GP899" s="1"/>
      <c r="GQ899" s="4"/>
      <c r="GR899" s="1"/>
      <c r="GS899" s="4"/>
      <c r="GT899" s="4"/>
      <c r="GU899" s="4"/>
      <c r="GV899" s="1"/>
      <c r="GW899" s="4"/>
      <c r="GX899" s="1"/>
      <c r="GY899" s="4"/>
    </row>
    <row r="900" spans="1:207" s="8" customFormat="1" x14ac:dyDescent="0.25">
      <c r="A900" s="4"/>
      <c r="B900" s="4"/>
      <c r="C900" s="4"/>
      <c r="D900" s="30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6"/>
      <c r="BM900" s="5"/>
      <c r="BN900" s="4"/>
      <c r="BO900" s="7"/>
      <c r="BP900" s="7"/>
      <c r="BQ900" s="4"/>
      <c r="BR900" s="5"/>
      <c r="BS900" s="5"/>
      <c r="BT900" s="1"/>
      <c r="BU900" s="5"/>
      <c r="BV900" s="1"/>
      <c r="BW900" s="5"/>
      <c r="BX900" s="5"/>
      <c r="BY900" s="5"/>
      <c r="BZ900" s="1"/>
      <c r="CA900" s="5"/>
      <c r="CB900" s="1"/>
      <c r="CC900" s="5"/>
      <c r="CD900" s="5"/>
      <c r="CE900" s="5"/>
      <c r="CF900" s="1"/>
      <c r="CG900" s="5"/>
      <c r="CH900" s="1"/>
      <c r="CI900" s="5"/>
      <c r="CJ900" s="5"/>
      <c r="CK900" s="5"/>
      <c r="CL900" s="1"/>
      <c r="CM900" s="5"/>
      <c r="CN900" s="1"/>
      <c r="CO900" s="5"/>
      <c r="CP900" s="5"/>
      <c r="CQ900" s="5"/>
      <c r="CR900" s="1"/>
      <c r="CS900" s="5"/>
      <c r="CT900" s="1"/>
      <c r="CU900" s="5"/>
      <c r="CV900" s="5"/>
      <c r="CW900" s="5"/>
      <c r="CX900" s="1"/>
      <c r="CY900" s="5"/>
      <c r="CZ900" s="1"/>
      <c r="DA900" s="5"/>
      <c r="DB900" s="5"/>
      <c r="DC900" s="5"/>
      <c r="DD900" s="1"/>
      <c r="DE900" s="5"/>
      <c r="DF900" s="1"/>
      <c r="DG900" s="5"/>
      <c r="DH900" s="5"/>
      <c r="DI900" s="5"/>
      <c r="DJ900" s="1"/>
      <c r="DK900" s="5"/>
      <c r="DL900" s="1"/>
      <c r="DM900" s="5"/>
      <c r="DN900" s="5"/>
      <c r="DO900" s="5"/>
      <c r="DP900" s="1"/>
      <c r="DQ900" s="5"/>
      <c r="DR900" s="1"/>
      <c r="DS900" s="5"/>
      <c r="DT900" s="5"/>
      <c r="DU900" s="5"/>
      <c r="DV900" s="1"/>
      <c r="DW900" s="5"/>
      <c r="DX900" s="1"/>
      <c r="DY900" s="5"/>
      <c r="DZ900" s="5"/>
      <c r="EA900" s="5"/>
      <c r="EB900" s="1"/>
      <c r="EC900" s="5"/>
      <c r="ED900" s="1"/>
      <c r="EE900" s="5"/>
      <c r="EF900" s="5"/>
      <c r="EG900" s="5"/>
      <c r="EH900" s="1"/>
      <c r="EI900" s="5"/>
      <c r="EJ900" s="1"/>
      <c r="EK900" s="5"/>
      <c r="EL900" s="5"/>
      <c r="EM900" s="5"/>
      <c r="EN900" s="1"/>
      <c r="EO900" s="5"/>
      <c r="EP900" s="1"/>
      <c r="EQ900" s="5"/>
      <c r="ER900" s="5"/>
      <c r="ES900" s="5"/>
      <c r="ET900" s="1"/>
      <c r="EU900" s="5"/>
      <c r="EV900" s="1"/>
      <c r="EW900" s="5"/>
      <c r="EX900" s="5"/>
      <c r="EY900" s="5"/>
      <c r="EZ900" s="1"/>
      <c r="FA900" s="5"/>
      <c r="FB900" s="1"/>
      <c r="FC900" s="5"/>
      <c r="FD900" s="4"/>
      <c r="FE900" s="4"/>
      <c r="FF900" s="1"/>
      <c r="FG900" s="4"/>
      <c r="FH900" s="1"/>
      <c r="FI900" s="4"/>
      <c r="FJ900" s="4"/>
      <c r="FK900" s="4"/>
      <c r="FL900" s="1"/>
      <c r="FM900" s="4"/>
      <c r="FN900" s="1"/>
      <c r="FO900" s="4"/>
      <c r="FP900" s="4"/>
      <c r="FQ900" s="4"/>
      <c r="FR900" s="1"/>
      <c r="FS900" s="4"/>
      <c r="FT900" s="1"/>
      <c r="FU900" s="4"/>
      <c r="FV900" s="4"/>
      <c r="FW900" s="4"/>
      <c r="FX900" s="1"/>
      <c r="FY900" s="4"/>
      <c r="FZ900" s="1"/>
      <c r="GA900" s="4"/>
      <c r="GB900" s="4"/>
      <c r="GC900" s="4"/>
      <c r="GD900" s="1"/>
      <c r="GE900" s="4"/>
      <c r="GF900" s="1"/>
      <c r="GG900" s="4"/>
      <c r="GH900" s="4"/>
      <c r="GI900" s="4"/>
      <c r="GJ900" s="1"/>
      <c r="GK900" s="4"/>
      <c r="GL900" s="1"/>
      <c r="GM900" s="4"/>
      <c r="GN900" s="4"/>
      <c r="GO900" s="4"/>
      <c r="GP900" s="1"/>
      <c r="GQ900" s="4"/>
      <c r="GR900" s="1"/>
      <c r="GS900" s="4"/>
      <c r="GT900" s="4"/>
      <c r="GU900" s="4"/>
      <c r="GV900" s="1"/>
      <c r="GW900" s="4"/>
      <c r="GX900" s="1"/>
      <c r="GY900" s="4"/>
    </row>
    <row r="901" spans="1:207" s="8" customFormat="1" x14ac:dyDescent="0.25">
      <c r="A901" s="4"/>
      <c r="B901" s="4"/>
      <c r="C901" s="4"/>
      <c r="D901" s="30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6"/>
      <c r="BM901" s="5"/>
      <c r="BN901" s="4"/>
      <c r="BO901" s="7"/>
      <c r="BP901" s="7"/>
      <c r="BQ901" s="4"/>
      <c r="BR901" s="5"/>
      <c r="BS901" s="5"/>
      <c r="BT901" s="1"/>
      <c r="BU901" s="5"/>
      <c r="BV901" s="1"/>
      <c r="BW901" s="5"/>
      <c r="BX901" s="5"/>
      <c r="BY901" s="5"/>
      <c r="BZ901" s="1"/>
      <c r="CA901" s="5"/>
      <c r="CB901" s="1"/>
      <c r="CC901" s="5"/>
      <c r="CD901" s="5"/>
      <c r="CE901" s="5"/>
      <c r="CF901" s="1"/>
      <c r="CG901" s="5"/>
      <c r="CH901" s="1"/>
      <c r="CI901" s="5"/>
      <c r="CJ901" s="5"/>
      <c r="CK901" s="5"/>
      <c r="CL901" s="1"/>
      <c r="CM901" s="5"/>
      <c r="CN901" s="1"/>
      <c r="CO901" s="5"/>
      <c r="CP901" s="5"/>
      <c r="CQ901" s="5"/>
      <c r="CR901" s="1"/>
      <c r="CS901" s="5"/>
      <c r="CT901" s="1"/>
      <c r="CU901" s="5"/>
      <c r="CV901" s="5"/>
      <c r="CW901" s="5"/>
      <c r="CX901" s="1"/>
      <c r="CY901" s="5"/>
      <c r="CZ901" s="1"/>
      <c r="DA901" s="5"/>
      <c r="DB901" s="5"/>
      <c r="DC901" s="5"/>
      <c r="DD901" s="1"/>
      <c r="DE901" s="5"/>
      <c r="DF901" s="1"/>
      <c r="DG901" s="5"/>
      <c r="DH901" s="5"/>
      <c r="DI901" s="5"/>
      <c r="DJ901" s="1"/>
      <c r="DK901" s="5"/>
      <c r="DL901" s="1"/>
      <c r="DM901" s="5"/>
      <c r="DN901" s="5"/>
      <c r="DO901" s="5"/>
      <c r="DP901" s="1"/>
      <c r="DQ901" s="5"/>
      <c r="DR901" s="1"/>
      <c r="DS901" s="5"/>
      <c r="DT901" s="5"/>
      <c r="DU901" s="5"/>
      <c r="DV901" s="1"/>
      <c r="DW901" s="5"/>
      <c r="DX901" s="1"/>
      <c r="DY901" s="5"/>
      <c r="DZ901" s="5"/>
      <c r="EA901" s="5"/>
      <c r="EB901" s="1"/>
      <c r="EC901" s="5"/>
      <c r="ED901" s="1"/>
      <c r="EE901" s="5"/>
      <c r="EF901" s="5"/>
      <c r="EG901" s="5"/>
      <c r="EH901" s="1"/>
      <c r="EI901" s="5"/>
      <c r="EJ901" s="1"/>
      <c r="EK901" s="5"/>
      <c r="EL901" s="5"/>
      <c r="EM901" s="5"/>
      <c r="EN901" s="1"/>
      <c r="EO901" s="5"/>
      <c r="EP901" s="1"/>
      <c r="EQ901" s="5"/>
      <c r="ER901" s="5"/>
      <c r="ES901" s="5"/>
      <c r="ET901" s="1"/>
      <c r="EU901" s="5"/>
      <c r="EV901" s="1"/>
      <c r="EW901" s="5"/>
      <c r="EX901" s="5"/>
      <c r="EY901" s="5"/>
      <c r="EZ901" s="1"/>
      <c r="FA901" s="5"/>
      <c r="FB901" s="1"/>
      <c r="FC901" s="5"/>
      <c r="FD901" s="4"/>
      <c r="FE901" s="4"/>
      <c r="FF901" s="1"/>
      <c r="FG901" s="4"/>
      <c r="FH901" s="1"/>
      <c r="FI901" s="4"/>
      <c r="FJ901" s="4"/>
      <c r="FK901" s="4"/>
      <c r="FL901" s="1"/>
      <c r="FM901" s="4"/>
      <c r="FN901" s="1"/>
      <c r="FO901" s="4"/>
      <c r="FP901" s="4"/>
      <c r="FQ901" s="4"/>
      <c r="FR901" s="1"/>
      <c r="FS901" s="4"/>
      <c r="FT901" s="1"/>
      <c r="FU901" s="4"/>
      <c r="FV901" s="4"/>
      <c r="FW901" s="4"/>
      <c r="FX901" s="1"/>
      <c r="FY901" s="4"/>
      <c r="FZ901" s="1"/>
      <c r="GA901" s="4"/>
      <c r="GB901" s="4"/>
      <c r="GC901" s="4"/>
      <c r="GD901" s="1"/>
      <c r="GE901" s="4"/>
      <c r="GF901" s="1"/>
      <c r="GG901" s="4"/>
      <c r="GH901" s="4"/>
      <c r="GI901" s="4"/>
      <c r="GJ901" s="1"/>
      <c r="GK901" s="4"/>
      <c r="GL901" s="1"/>
      <c r="GM901" s="4"/>
      <c r="GN901" s="4"/>
      <c r="GO901" s="4"/>
      <c r="GP901" s="1"/>
      <c r="GQ901" s="4"/>
      <c r="GR901" s="1"/>
      <c r="GS901" s="4"/>
      <c r="GT901" s="4"/>
      <c r="GU901" s="4"/>
      <c r="GV901" s="1"/>
      <c r="GW901" s="4"/>
      <c r="GX901" s="1"/>
      <c r="GY901" s="4"/>
    </row>
    <row r="902" spans="1:207" s="8" customFormat="1" x14ac:dyDescent="0.25">
      <c r="A902" s="4"/>
      <c r="B902" s="4"/>
      <c r="C902" s="4"/>
      <c r="D902" s="30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6"/>
      <c r="BM902" s="5"/>
      <c r="BN902" s="4"/>
      <c r="BO902" s="7"/>
      <c r="BP902" s="7"/>
      <c r="BQ902" s="4"/>
      <c r="BR902" s="5"/>
      <c r="BS902" s="5"/>
      <c r="BT902" s="1"/>
      <c r="BU902" s="5"/>
      <c r="BV902" s="1"/>
      <c r="BW902" s="5"/>
      <c r="BX902" s="5"/>
      <c r="BY902" s="5"/>
      <c r="BZ902" s="1"/>
      <c r="CA902" s="5"/>
      <c r="CB902" s="1"/>
      <c r="CC902" s="5"/>
      <c r="CD902" s="5"/>
      <c r="CE902" s="5"/>
      <c r="CF902" s="1"/>
      <c r="CG902" s="5"/>
      <c r="CH902" s="1"/>
      <c r="CI902" s="5"/>
      <c r="CJ902" s="5"/>
      <c r="CK902" s="5"/>
      <c r="CL902" s="1"/>
      <c r="CM902" s="5"/>
      <c r="CN902" s="1"/>
      <c r="CO902" s="5"/>
      <c r="CP902" s="5"/>
      <c r="CQ902" s="5"/>
      <c r="CR902" s="1"/>
      <c r="CS902" s="5"/>
      <c r="CT902" s="1"/>
      <c r="CU902" s="5"/>
      <c r="CV902" s="5"/>
      <c r="CW902" s="5"/>
      <c r="CX902" s="1"/>
      <c r="CY902" s="5"/>
      <c r="CZ902" s="1"/>
      <c r="DA902" s="5"/>
      <c r="DB902" s="5"/>
      <c r="DC902" s="5"/>
      <c r="DD902" s="1"/>
      <c r="DE902" s="5"/>
      <c r="DF902" s="1"/>
      <c r="DG902" s="5"/>
      <c r="DH902" s="5"/>
      <c r="DI902" s="5"/>
      <c r="DJ902" s="1"/>
      <c r="DK902" s="5"/>
      <c r="DL902" s="1"/>
      <c r="DM902" s="5"/>
      <c r="DN902" s="5"/>
      <c r="DO902" s="5"/>
      <c r="DP902" s="1"/>
      <c r="DQ902" s="5"/>
      <c r="DR902" s="1"/>
      <c r="DS902" s="5"/>
      <c r="DT902" s="5"/>
      <c r="DU902" s="5"/>
      <c r="DV902" s="1"/>
      <c r="DW902" s="5"/>
      <c r="DX902" s="1"/>
      <c r="DY902" s="5"/>
      <c r="DZ902" s="5"/>
      <c r="EA902" s="5"/>
      <c r="EB902" s="1"/>
      <c r="EC902" s="5"/>
      <c r="ED902" s="1"/>
      <c r="EE902" s="5"/>
      <c r="EF902" s="5"/>
      <c r="EG902" s="5"/>
      <c r="EH902" s="1"/>
      <c r="EI902" s="5"/>
      <c r="EJ902" s="1"/>
      <c r="EK902" s="5"/>
      <c r="EL902" s="5"/>
      <c r="EM902" s="5"/>
      <c r="EN902" s="1"/>
      <c r="EO902" s="5"/>
      <c r="EP902" s="1"/>
      <c r="EQ902" s="5"/>
      <c r="ER902" s="5"/>
      <c r="ES902" s="5"/>
      <c r="ET902" s="1"/>
      <c r="EU902" s="5"/>
      <c r="EV902" s="1"/>
      <c r="EW902" s="5"/>
      <c r="EX902" s="5"/>
      <c r="EY902" s="5"/>
      <c r="EZ902" s="1"/>
      <c r="FA902" s="5"/>
      <c r="FB902" s="1"/>
      <c r="FC902" s="5"/>
      <c r="FD902" s="4"/>
      <c r="FE902" s="4"/>
      <c r="FF902" s="1"/>
      <c r="FG902" s="4"/>
      <c r="FH902" s="1"/>
      <c r="FI902" s="4"/>
      <c r="FJ902" s="4"/>
      <c r="FK902" s="4"/>
      <c r="FL902" s="1"/>
      <c r="FM902" s="4"/>
      <c r="FN902" s="1"/>
      <c r="FO902" s="4"/>
      <c r="FP902" s="4"/>
      <c r="FQ902" s="4"/>
      <c r="FR902" s="1"/>
      <c r="FS902" s="4"/>
      <c r="FT902" s="1"/>
      <c r="FU902" s="4"/>
      <c r="FV902" s="4"/>
      <c r="FW902" s="4"/>
      <c r="FX902" s="1"/>
      <c r="FY902" s="4"/>
      <c r="FZ902" s="1"/>
      <c r="GA902" s="4"/>
      <c r="GB902" s="4"/>
      <c r="GC902" s="4"/>
      <c r="GD902" s="1"/>
      <c r="GE902" s="4"/>
      <c r="GF902" s="1"/>
      <c r="GG902" s="4"/>
      <c r="GH902" s="4"/>
      <c r="GI902" s="4"/>
      <c r="GJ902" s="1"/>
      <c r="GK902" s="4"/>
      <c r="GL902" s="1"/>
      <c r="GM902" s="4"/>
      <c r="GN902" s="4"/>
      <c r="GO902" s="4"/>
      <c r="GP902" s="1"/>
      <c r="GQ902" s="4"/>
      <c r="GR902" s="1"/>
      <c r="GS902" s="4"/>
      <c r="GT902" s="4"/>
      <c r="GU902" s="4"/>
      <c r="GV902" s="1"/>
      <c r="GW902" s="4"/>
      <c r="GX902" s="1"/>
      <c r="GY902" s="4"/>
    </row>
    <row r="903" spans="1:207" s="8" customFormat="1" x14ac:dyDescent="0.25">
      <c r="A903" s="4"/>
      <c r="B903" s="4"/>
      <c r="C903" s="4"/>
      <c r="D903" s="30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6"/>
      <c r="BM903" s="5"/>
      <c r="BN903" s="4"/>
      <c r="BO903" s="7"/>
      <c r="BP903" s="7"/>
      <c r="BQ903" s="4"/>
      <c r="BR903" s="5"/>
      <c r="BS903" s="5"/>
      <c r="BT903" s="1"/>
      <c r="BU903" s="5"/>
      <c r="BV903" s="1"/>
      <c r="BW903" s="5"/>
      <c r="BX903" s="5"/>
      <c r="BY903" s="5"/>
      <c r="BZ903" s="1"/>
      <c r="CA903" s="5"/>
      <c r="CB903" s="1"/>
      <c r="CC903" s="5"/>
      <c r="CD903" s="5"/>
      <c r="CE903" s="5"/>
      <c r="CF903" s="1"/>
      <c r="CG903" s="5"/>
      <c r="CH903" s="1"/>
      <c r="CI903" s="5"/>
      <c r="CJ903" s="5"/>
      <c r="CK903" s="5"/>
      <c r="CL903" s="1"/>
      <c r="CM903" s="5"/>
      <c r="CN903" s="1"/>
      <c r="CO903" s="5"/>
      <c r="CP903" s="5"/>
      <c r="CQ903" s="5"/>
      <c r="CR903" s="1"/>
      <c r="CS903" s="5"/>
      <c r="CT903" s="1"/>
      <c r="CU903" s="5"/>
      <c r="CV903" s="5"/>
      <c r="CW903" s="5"/>
      <c r="CX903" s="1"/>
      <c r="CY903" s="5"/>
      <c r="CZ903" s="1"/>
      <c r="DA903" s="5"/>
      <c r="DB903" s="5"/>
      <c r="DC903" s="5"/>
      <c r="DD903" s="1"/>
      <c r="DE903" s="5"/>
      <c r="DF903" s="1"/>
      <c r="DG903" s="5"/>
      <c r="DH903" s="5"/>
      <c r="DI903" s="5"/>
      <c r="DJ903" s="1"/>
      <c r="DK903" s="5"/>
      <c r="DL903" s="1"/>
      <c r="DM903" s="5"/>
      <c r="DN903" s="5"/>
      <c r="DO903" s="5"/>
      <c r="DP903" s="1"/>
      <c r="DQ903" s="5"/>
      <c r="DR903" s="1"/>
      <c r="DS903" s="5"/>
      <c r="DT903" s="5"/>
      <c r="DU903" s="5"/>
      <c r="DV903" s="1"/>
      <c r="DW903" s="5"/>
      <c r="DX903" s="1"/>
      <c r="DY903" s="5"/>
      <c r="DZ903" s="5"/>
      <c r="EA903" s="5"/>
      <c r="EB903" s="1"/>
      <c r="EC903" s="5"/>
      <c r="ED903" s="1"/>
      <c r="EE903" s="5"/>
      <c r="EF903" s="5"/>
      <c r="EG903" s="5"/>
      <c r="EH903" s="1"/>
      <c r="EI903" s="5"/>
      <c r="EJ903" s="1"/>
      <c r="EK903" s="5"/>
      <c r="EL903" s="5"/>
      <c r="EM903" s="5"/>
      <c r="EN903" s="1"/>
      <c r="EO903" s="5"/>
      <c r="EP903" s="1"/>
      <c r="EQ903" s="5"/>
      <c r="ER903" s="5"/>
      <c r="ES903" s="5"/>
      <c r="ET903" s="1"/>
      <c r="EU903" s="5"/>
      <c r="EV903" s="1"/>
      <c r="EW903" s="5"/>
      <c r="EX903" s="5"/>
      <c r="EY903" s="5"/>
      <c r="EZ903" s="1"/>
      <c r="FA903" s="5"/>
      <c r="FB903" s="1"/>
      <c r="FC903" s="5"/>
      <c r="FD903" s="4"/>
      <c r="FE903" s="4"/>
      <c r="FF903" s="1"/>
      <c r="FG903" s="4"/>
      <c r="FH903" s="1"/>
      <c r="FI903" s="4"/>
      <c r="FJ903" s="4"/>
      <c r="FK903" s="4"/>
      <c r="FL903" s="1"/>
      <c r="FM903" s="4"/>
      <c r="FN903" s="1"/>
      <c r="FO903" s="4"/>
      <c r="FP903" s="4"/>
      <c r="FQ903" s="4"/>
      <c r="FR903" s="1"/>
      <c r="FS903" s="4"/>
      <c r="FT903" s="1"/>
      <c r="FU903" s="4"/>
      <c r="FV903" s="4"/>
      <c r="FW903" s="4"/>
      <c r="FX903" s="1"/>
      <c r="FY903" s="4"/>
      <c r="FZ903" s="1"/>
      <c r="GA903" s="4"/>
      <c r="GB903" s="4"/>
      <c r="GC903" s="4"/>
      <c r="GD903" s="1"/>
      <c r="GE903" s="4"/>
      <c r="GF903" s="1"/>
      <c r="GG903" s="4"/>
      <c r="GH903" s="4"/>
      <c r="GI903" s="4"/>
      <c r="GJ903" s="1"/>
      <c r="GK903" s="4"/>
      <c r="GL903" s="1"/>
      <c r="GM903" s="4"/>
      <c r="GN903" s="4"/>
      <c r="GO903" s="4"/>
      <c r="GP903" s="1"/>
      <c r="GQ903" s="4"/>
      <c r="GR903" s="1"/>
      <c r="GS903" s="4"/>
      <c r="GT903" s="4"/>
      <c r="GU903" s="4"/>
      <c r="GV903" s="1"/>
      <c r="GW903" s="4"/>
      <c r="GX903" s="1"/>
      <c r="GY903" s="4"/>
    </row>
    <row r="904" spans="1:207" s="8" customFormat="1" x14ac:dyDescent="0.25">
      <c r="A904" s="4"/>
      <c r="B904" s="4"/>
      <c r="C904" s="4"/>
      <c r="D904" s="30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6"/>
      <c r="BM904" s="5"/>
      <c r="BN904" s="4"/>
      <c r="BO904" s="7"/>
      <c r="BP904" s="7"/>
      <c r="BQ904" s="4"/>
      <c r="BR904" s="5"/>
      <c r="BS904" s="5"/>
      <c r="BT904" s="1"/>
      <c r="BU904" s="5"/>
      <c r="BV904" s="1"/>
      <c r="BW904" s="5"/>
      <c r="BX904" s="5"/>
      <c r="BY904" s="5"/>
      <c r="BZ904" s="1"/>
      <c r="CA904" s="5"/>
      <c r="CB904" s="1"/>
      <c r="CC904" s="5"/>
      <c r="CD904" s="5"/>
      <c r="CE904" s="5"/>
      <c r="CF904" s="1"/>
      <c r="CG904" s="5"/>
      <c r="CH904" s="1"/>
      <c r="CI904" s="5"/>
      <c r="CJ904" s="5"/>
      <c r="CK904" s="5"/>
      <c r="CL904" s="1"/>
      <c r="CM904" s="5"/>
      <c r="CN904" s="1"/>
      <c r="CO904" s="5"/>
      <c r="CP904" s="5"/>
      <c r="CQ904" s="5"/>
      <c r="CR904" s="1"/>
      <c r="CS904" s="5"/>
      <c r="CT904" s="1"/>
      <c r="CU904" s="5"/>
      <c r="CV904" s="5"/>
      <c r="CW904" s="5"/>
      <c r="CX904" s="1"/>
      <c r="CY904" s="5"/>
      <c r="CZ904" s="1"/>
      <c r="DA904" s="5"/>
      <c r="DB904" s="5"/>
      <c r="DC904" s="5"/>
      <c r="DD904" s="1"/>
      <c r="DE904" s="5"/>
      <c r="DF904" s="1"/>
      <c r="DG904" s="5"/>
      <c r="DH904" s="5"/>
      <c r="DI904" s="5"/>
      <c r="DJ904" s="1"/>
      <c r="DK904" s="5"/>
      <c r="DL904" s="1"/>
      <c r="DM904" s="5"/>
      <c r="DN904" s="5"/>
      <c r="DO904" s="5"/>
      <c r="DP904" s="1"/>
      <c r="DQ904" s="5"/>
      <c r="DR904" s="1"/>
      <c r="DS904" s="5"/>
      <c r="DT904" s="5"/>
      <c r="DU904" s="5"/>
      <c r="DV904" s="1"/>
      <c r="DW904" s="5"/>
      <c r="DX904" s="1"/>
      <c r="DY904" s="5"/>
      <c r="DZ904" s="5"/>
      <c r="EA904" s="5"/>
      <c r="EB904" s="1"/>
      <c r="EC904" s="5"/>
      <c r="ED904" s="1"/>
      <c r="EE904" s="5"/>
      <c r="EF904" s="5"/>
      <c r="EG904" s="5"/>
      <c r="EH904" s="1"/>
      <c r="EI904" s="5"/>
      <c r="EJ904" s="1"/>
      <c r="EK904" s="5"/>
      <c r="EL904" s="5"/>
      <c r="EM904" s="5"/>
      <c r="EN904" s="1"/>
      <c r="EO904" s="5"/>
      <c r="EP904" s="1"/>
      <c r="EQ904" s="5"/>
      <c r="ER904" s="5"/>
      <c r="ES904" s="5"/>
      <c r="ET904" s="1"/>
      <c r="EU904" s="5"/>
      <c r="EV904" s="1"/>
      <c r="EW904" s="5"/>
      <c r="EX904" s="5"/>
      <c r="EY904" s="5"/>
      <c r="EZ904" s="1"/>
      <c r="FA904" s="5"/>
      <c r="FB904" s="1"/>
      <c r="FC904" s="5"/>
      <c r="FD904" s="4"/>
      <c r="FE904" s="4"/>
      <c r="FF904" s="1"/>
      <c r="FG904" s="4"/>
      <c r="FH904" s="1"/>
      <c r="FI904" s="4"/>
      <c r="FJ904" s="4"/>
      <c r="FK904" s="4"/>
      <c r="FL904" s="1"/>
      <c r="FM904" s="4"/>
      <c r="FN904" s="1"/>
      <c r="FO904" s="4"/>
      <c r="FP904" s="4"/>
      <c r="FQ904" s="4"/>
      <c r="FR904" s="1"/>
      <c r="FS904" s="4"/>
      <c r="FT904" s="1"/>
      <c r="FU904" s="4"/>
      <c r="FV904" s="4"/>
      <c r="FW904" s="4"/>
      <c r="FX904" s="1"/>
      <c r="FY904" s="4"/>
      <c r="FZ904" s="1"/>
      <c r="GA904" s="4"/>
      <c r="GB904" s="4"/>
      <c r="GC904" s="4"/>
      <c r="GD904" s="1"/>
      <c r="GE904" s="4"/>
      <c r="GF904" s="1"/>
      <c r="GG904" s="4"/>
      <c r="GH904" s="4"/>
      <c r="GI904" s="4"/>
      <c r="GJ904" s="1"/>
      <c r="GK904" s="4"/>
      <c r="GL904" s="1"/>
      <c r="GM904" s="4"/>
      <c r="GN904" s="4"/>
      <c r="GO904" s="4"/>
      <c r="GP904" s="1"/>
      <c r="GQ904" s="4"/>
      <c r="GR904" s="1"/>
      <c r="GS904" s="4"/>
      <c r="GT904" s="4"/>
      <c r="GU904" s="4"/>
      <c r="GV904" s="1"/>
      <c r="GW904" s="4"/>
      <c r="GX904" s="1"/>
      <c r="GY904" s="4"/>
    </row>
    <row r="905" spans="1:207" s="8" customFormat="1" x14ac:dyDescent="0.25">
      <c r="A905" s="4"/>
      <c r="B905" s="4"/>
      <c r="C905" s="4"/>
      <c r="D905" s="30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6"/>
      <c r="BM905" s="5"/>
      <c r="BN905" s="4"/>
      <c r="BO905" s="7"/>
      <c r="BP905" s="7"/>
      <c r="BQ905" s="4"/>
      <c r="BR905" s="5"/>
      <c r="BS905" s="5"/>
      <c r="BT905" s="1"/>
      <c r="BU905" s="5"/>
      <c r="BV905" s="1"/>
      <c r="BW905" s="5"/>
      <c r="BX905" s="5"/>
      <c r="BY905" s="5"/>
      <c r="BZ905" s="1"/>
      <c r="CA905" s="5"/>
      <c r="CB905" s="1"/>
      <c r="CC905" s="5"/>
      <c r="CD905" s="5"/>
      <c r="CE905" s="5"/>
      <c r="CF905" s="1"/>
      <c r="CG905" s="5"/>
      <c r="CH905" s="1"/>
      <c r="CI905" s="5"/>
      <c r="CJ905" s="5"/>
      <c r="CK905" s="5"/>
      <c r="CL905" s="1"/>
      <c r="CM905" s="5"/>
      <c r="CN905" s="1"/>
      <c r="CO905" s="5"/>
      <c r="CP905" s="5"/>
      <c r="CQ905" s="5"/>
      <c r="CR905" s="1"/>
      <c r="CS905" s="5"/>
      <c r="CT905" s="1"/>
      <c r="CU905" s="5"/>
      <c r="CV905" s="5"/>
      <c r="CW905" s="5"/>
      <c r="CX905" s="1"/>
      <c r="CY905" s="5"/>
      <c r="CZ905" s="1"/>
      <c r="DA905" s="5"/>
      <c r="DB905" s="5"/>
      <c r="DC905" s="5"/>
      <c r="DD905" s="1"/>
      <c r="DE905" s="5"/>
      <c r="DF905" s="1"/>
      <c r="DG905" s="5"/>
      <c r="DH905" s="5"/>
      <c r="DI905" s="5"/>
      <c r="DJ905" s="1"/>
      <c r="DK905" s="5"/>
      <c r="DL905" s="1"/>
      <c r="DM905" s="5"/>
      <c r="DN905" s="5"/>
      <c r="DO905" s="5"/>
      <c r="DP905" s="1"/>
      <c r="DQ905" s="5"/>
      <c r="DR905" s="1"/>
      <c r="DS905" s="5"/>
      <c r="DT905" s="5"/>
      <c r="DU905" s="5"/>
      <c r="DV905" s="1"/>
      <c r="DW905" s="5"/>
      <c r="DX905" s="1"/>
      <c r="DY905" s="5"/>
      <c r="DZ905" s="5"/>
      <c r="EA905" s="5"/>
      <c r="EB905" s="1"/>
      <c r="EC905" s="5"/>
      <c r="ED905" s="1"/>
      <c r="EE905" s="5"/>
      <c r="EF905" s="5"/>
      <c r="EG905" s="5"/>
      <c r="EH905" s="1"/>
      <c r="EI905" s="5"/>
      <c r="EJ905" s="1"/>
      <c r="EK905" s="5"/>
      <c r="EL905" s="5"/>
      <c r="EM905" s="5"/>
      <c r="EN905" s="1"/>
      <c r="EO905" s="5"/>
      <c r="EP905" s="1"/>
      <c r="EQ905" s="5"/>
      <c r="ER905" s="5"/>
      <c r="ES905" s="5"/>
      <c r="ET905" s="1"/>
      <c r="EU905" s="5"/>
      <c r="EV905" s="1"/>
      <c r="EW905" s="5"/>
      <c r="EX905" s="5"/>
      <c r="EY905" s="5"/>
      <c r="EZ905" s="1"/>
      <c r="FA905" s="5"/>
      <c r="FB905" s="1"/>
      <c r="FC905" s="5"/>
      <c r="FD905" s="4"/>
      <c r="FE905" s="4"/>
      <c r="FF905" s="1"/>
      <c r="FG905" s="4"/>
      <c r="FH905" s="1"/>
      <c r="FI905" s="4"/>
      <c r="FJ905" s="4"/>
      <c r="FK905" s="4"/>
      <c r="FL905" s="1"/>
      <c r="FM905" s="4"/>
      <c r="FN905" s="1"/>
      <c r="FO905" s="4"/>
      <c r="FP905" s="4"/>
      <c r="FQ905" s="4"/>
      <c r="FR905" s="1"/>
      <c r="FS905" s="4"/>
      <c r="FT905" s="1"/>
      <c r="FU905" s="4"/>
      <c r="FV905" s="4"/>
      <c r="FW905" s="4"/>
      <c r="FX905" s="1"/>
      <c r="FY905" s="4"/>
      <c r="FZ905" s="1"/>
      <c r="GA905" s="4"/>
      <c r="GB905" s="4"/>
      <c r="GC905" s="4"/>
      <c r="GD905" s="1"/>
      <c r="GE905" s="4"/>
      <c r="GF905" s="1"/>
      <c r="GG905" s="4"/>
      <c r="GH905" s="4"/>
      <c r="GI905" s="4"/>
      <c r="GJ905" s="1"/>
      <c r="GK905" s="4"/>
      <c r="GL905" s="1"/>
      <c r="GM905" s="4"/>
      <c r="GN905" s="4"/>
      <c r="GO905" s="4"/>
      <c r="GP905" s="1"/>
      <c r="GQ905" s="4"/>
      <c r="GR905" s="1"/>
      <c r="GS905" s="4"/>
      <c r="GT905" s="4"/>
      <c r="GU905" s="4"/>
      <c r="GV905" s="1"/>
      <c r="GW905" s="4"/>
      <c r="GX905" s="1"/>
      <c r="GY905" s="4"/>
    </row>
    <row r="906" spans="1:207" s="8" customFormat="1" x14ac:dyDescent="0.25">
      <c r="A906" s="4"/>
      <c r="B906" s="4"/>
      <c r="C906" s="4"/>
      <c r="D906" s="30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6"/>
      <c r="BM906" s="5"/>
      <c r="BN906" s="4"/>
      <c r="BO906" s="7"/>
      <c r="BP906" s="7"/>
      <c r="BQ906" s="4"/>
      <c r="BR906" s="5"/>
      <c r="BS906" s="5"/>
      <c r="BT906" s="1"/>
      <c r="BU906" s="5"/>
      <c r="BV906" s="1"/>
      <c r="BW906" s="5"/>
      <c r="BX906" s="5"/>
      <c r="BY906" s="5"/>
      <c r="BZ906" s="1"/>
      <c r="CA906" s="5"/>
      <c r="CB906" s="1"/>
      <c r="CC906" s="5"/>
      <c r="CD906" s="5"/>
      <c r="CE906" s="5"/>
      <c r="CF906" s="1"/>
      <c r="CG906" s="5"/>
      <c r="CH906" s="1"/>
      <c r="CI906" s="5"/>
      <c r="CJ906" s="5"/>
      <c r="CK906" s="5"/>
      <c r="CL906" s="1"/>
      <c r="CM906" s="5"/>
      <c r="CN906" s="1"/>
      <c r="CO906" s="5"/>
      <c r="CP906" s="5"/>
      <c r="CQ906" s="5"/>
      <c r="CR906" s="1"/>
      <c r="CS906" s="5"/>
      <c r="CT906" s="1"/>
      <c r="CU906" s="5"/>
      <c r="CV906" s="5"/>
      <c r="CW906" s="5"/>
      <c r="CX906" s="1"/>
      <c r="CY906" s="5"/>
      <c r="CZ906" s="1"/>
      <c r="DA906" s="5"/>
      <c r="DB906" s="5"/>
      <c r="DC906" s="5"/>
      <c r="DD906" s="1"/>
      <c r="DE906" s="5"/>
      <c r="DF906" s="1"/>
      <c r="DG906" s="5"/>
      <c r="DH906" s="5"/>
      <c r="DI906" s="5"/>
      <c r="DJ906" s="1"/>
      <c r="DK906" s="5"/>
      <c r="DL906" s="1"/>
      <c r="DM906" s="5"/>
      <c r="DN906" s="5"/>
      <c r="DO906" s="5"/>
      <c r="DP906" s="1"/>
      <c r="DQ906" s="5"/>
      <c r="DR906" s="1"/>
      <c r="DS906" s="5"/>
      <c r="DT906" s="5"/>
      <c r="DU906" s="5"/>
      <c r="DV906" s="1"/>
      <c r="DW906" s="5"/>
      <c r="DX906" s="1"/>
      <c r="DY906" s="5"/>
      <c r="DZ906" s="5"/>
      <c r="EA906" s="5"/>
      <c r="EB906" s="1"/>
      <c r="EC906" s="5"/>
      <c r="ED906" s="1"/>
      <c r="EE906" s="5"/>
      <c r="EF906" s="5"/>
      <c r="EG906" s="5"/>
      <c r="EH906" s="1"/>
      <c r="EI906" s="5"/>
      <c r="EJ906" s="1"/>
      <c r="EK906" s="5"/>
      <c r="EL906" s="5"/>
      <c r="EM906" s="5"/>
      <c r="EN906" s="1"/>
      <c r="EO906" s="5"/>
      <c r="EP906" s="1"/>
      <c r="EQ906" s="5"/>
      <c r="ER906" s="5"/>
      <c r="ES906" s="5"/>
      <c r="ET906" s="1"/>
      <c r="EU906" s="5"/>
      <c r="EV906" s="1"/>
      <c r="EW906" s="5"/>
      <c r="EX906" s="5"/>
      <c r="EY906" s="5"/>
      <c r="EZ906" s="1"/>
      <c r="FA906" s="5"/>
      <c r="FB906" s="1"/>
      <c r="FC906" s="5"/>
      <c r="FD906" s="4"/>
      <c r="FE906" s="4"/>
      <c r="FF906" s="1"/>
      <c r="FG906" s="4"/>
      <c r="FH906" s="1"/>
      <c r="FI906" s="4"/>
      <c r="FJ906" s="4"/>
      <c r="FK906" s="4"/>
      <c r="FL906" s="1"/>
      <c r="FM906" s="4"/>
      <c r="FN906" s="1"/>
      <c r="FO906" s="4"/>
      <c r="FP906" s="4"/>
      <c r="FQ906" s="4"/>
      <c r="FR906" s="1"/>
      <c r="FS906" s="4"/>
      <c r="FT906" s="1"/>
      <c r="FU906" s="4"/>
      <c r="FV906" s="4"/>
      <c r="FW906" s="4"/>
      <c r="FX906" s="1"/>
      <c r="FY906" s="4"/>
      <c r="FZ906" s="1"/>
      <c r="GA906" s="4"/>
      <c r="GB906" s="4"/>
      <c r="GC906" s="4"/>
      <c r="GD906" s="1"/>
      <c r="GE906" s="4"/>
      <c r="GF906" s="1"/>
      <c r="GG906" s="4"/>
      <c r="GH906" s="4"/>
      <c r="GI906" s="4"/>
      <c r="GJ906" s="1"/>
      <c r="GK906" s="4"/>
      <c r="GL906" s="1"/>
      <c r="GM906" s="4"/>
      <c r="GN906" s="4"/>
      <c r="GO906" s="4"/>
      <c r="GP906" s="1"/>
      <c r="GQ906" s="4"/>
      <c r="GR906" s="1"/>
      <c r="GS906" s="4"/>
      <c r="GT906" s="4"/>
      <c r="GU906" s="4"/>
      <c r="GV906" s="1"/>
      <c r="GW906" s="4"/>
      <c r="GX906" s="1"/>
      <c r="GY906" s="4"/>
    </row>
    <row r="907" spans="1:207" s="8" customFormat="1" x14ac:dyDescent="0.25">
      <c r="A907" s="4"/>
      <c r="B907" s="4"/>
      <c r="C907" s="4"/>
      <c r="D907" s="30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6"/>
      <c r="BM907" s="5"/>
      <c r="BN907" s="4"/>
      <c r="BO907" s="7"/>
      <c r="BP907" s="7"/>
      <c r="BQ907" s="4"/>
      <c r="BR907" s="5"/>
      <c r="BS907" s="5"/>
      <c r="BT907" s="1"/>
      <c r="BU907" s="5"/>
      <c r="BV907" s="1"/>
      <c r="BW907" s="5"/>
      <c r="BX907" s="5"/>
      <c r="BY907" s="5"/>
      <c r="BZ907" s="1"/>
      <c r="CA907" s="5"/>
      <c r="CB907" s="1"/>
      <c r="CC907" s="5"/>
      <c r="CD907" s="5"/>
      <c r="CE907" s="5"/>
      <c r="CF907" s="1"/>
      <c r="CG907" s="5"/>
      <c r="CH907" s="1"/>
      <c r="CI907" s="5"/>
      <c r="CJ907" s="5"/>
      <c r="CK907" s="5"/>
      <c r="CL907" s="1"/>
      <c r="CM907" s="5"/>
      <c r="CN907" s="1"/>
      <c r="CO907" s="5"/>
      <c r="CP907" s="5"/>
      <c r="CQ907" s="5"/>
      <c r="CR907" s="1"/>
      <c r="CS907" s="5"/>
      <c r="CT907" s="1"/>
      <c r="CU907" s="5"/>
      <c r="CV907" s="5"/>
      <c r="CW907" s="5"/>
      <c r="CX907" s="1"/>
      <c r="CY907" s="5"/>
      <c r="CZ907" s="1"/>
      <c r="DA907" s="5"/>
      <c r="DB907" s="5"/>
      <c r="DC907" s="5"/>
      <c r="DD907" s="1"/>
      <c r="DE907" s="5"/>
      <c r="DF907" s="1"/>
      <c r="DG907" s="5"/>
      <c r="DH907" s="5"/>
      <c r="DI907" s="5"/>
      <c r="DJ907" s="1"/>
      <c r="DK907" s="5"/>
      <c r="DL907" s="1"/>
      <c r="DM907" s="5"/>
      <c r="DN907" s="5"/>
      <c r="DO907" s="5"/>
      <c r="DP907" s="1"/>
      <c r="DQ907" s="5"/>
      <c r="DR907" s="1"/>
      <c r="DS907" s="5"/>
      <c r="DT907" s="5"/>
      <c r="DU907" s="5"/>
      <c r="DV907" s="1"/>
      <c r="DW907" s="5"/>
      <c r="DX907" s="1"/>
      <c r="DY907" s="5"/>
      <c r="DZ907" s="5"/>
      <c r="EA907" s="5"/>
      <c r="EB907" s="1"/>
      <c r="EC907" s="5"/>
      <c r="ED907" s="1"/>
      <c r="EE907" s="5"/>
      <c r="EF907" s="5"/>
      <c r="EG907" s="5"/>
      <c r="EH907" s="1"/>
      <c r="EI907" s="5"/>
      <c r="EJ907" s="1"/>
      <c r="EK907" s="5"/>
      <c r="EL907" s="5"/>
      <c r="EM907" s="5"/>
      <c r="EN907" s="1"/>
      <c r="EO907" s="5"/>
      <c r="EP907" s="1"/>
      <c r="EQ907" s="5"/>
      <c r="ER907" s="5"/>
      <c r="ES907" s="5"/>
      <c r="ET907" s="1"/>
      <c r="EU907" s="5"/>
      <c r="EV907" s="1"/>
      <c r="EW907" s="5"/>
      <c r="EX907" s="5"/>
      <c r="EY907" s="5"/>
      <c r="EZ907" s="1"/>
      <c r="FA907" s="5"/>
      <c r="FB907" s="1"/>
      <c r="FC907" s="5"/>
      <c r="FD907" s="4"/>
      <c r="FE907" s="4"/>
      <c r="FF907" s="1"/>
      <c r="FG907" s="4"/>
      <c r="FH907" s="1"/>
      <c r="FI907" s="4"/>
      <c r="FJ907" s="4"/>
      <c r="FK907" s="4"/>
      <c r="FL907" s="1"/>
      <c r="FM907" s="4"/>
      <c r="FN907" s="1"/>
      <c r="FO907" s="4"/>
      <c r="FP907" s="4"/>
      <c r="FQ907" s="4"/>
      <c r="FR907" s="1"/>
      <c r="FS907" s="4"/>
      <c r="FT907" s="1"/>
      <c r="FU907" s="4"/>
      <c r="FV907" s="4"/>
      <c r="FW907" s="4"/>
      <c r="FX907" s="1"/>
      <c r="FY907" s="4"/>
      <c r="FZ907" s="1"/>
      <c r="GA907" s="4"/>
      <c r="GB907" s="4"/>
      <c r="GC907" s="4"/>
      <c r="GD907" s="1"/>
      <c r="GE907" s="4"/>
      <c r="GF907" s="1"/>
      <c r="GG907" s="4"/>
      <c r="GH907" s="4"/>
      <c r="GI907" s="4"/>
      <c r="GJ907" s="1"/>
      <c r="GK907" s="4"/>
      <c r="GL907" s="1"/>
      <c r="GM907" s="4"/>
      <c r="GN907" s="4"/>
      <c r="GO907" s="4"/>
      <c r="GP907" s="1"/>
      <c r="GQ907" s="4"/>
      <c r="GR907" s="1"/>
      <c r="GS907" s="4"/>
      <c r="GT907" s="4"/>
      <c r="GU907" s="4"/>
      <c r="GV907" s="1"/>
      <c r="GW907" s="4"/>
      <c r="GX907" s="1"/>
      <c r="GY907" s="4"/>
    </row>
    <row r="908" spans="1:207" s="8" customFormat="1" x14ac:dyDescent="0.25">
      <c r="A908" s="4"/>
      <c r="B908" s="4"/>
      <c r="C908" s="4"/>
      <c r="D908" s="30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6"/>
      <c r="BM908" s="5"/>
      <c r="BN908" s="4"/>
      <c r="BO908" s="7"/>
      <c r="BP908" s="7"/>
      <c r="BQ908" s="4"/>
      <c r="BR908" s="5"/>
      <c r="BS908" s="5"/>
      <c r="BT908" s="1"/>
      <c r="BU908" s="5"/>
      <c r="BV908" s="1"/>
      <c r="BW908" s="5"/>
      <c r="BX908" s="5"/>
      <c r="BY908" s="5"/>
      <c r="BZ908" s="1"/>
      <c r="CA908" s="5"/>
      <c r="CB908" s="1"/>
      <c r="CC908" s="5"/>
      <c r="CD908" s="5"/>
      <c r="CE908" s="5"/>
      <c r="CF908" s="1"/>
      <c r="CG908" s="5"/>
      <c r="CH908" s="1"/>
      <c r="CI908" s="5"/>
      <c r="CJ908" s="5"/>
      <c r="CK908" s="5"/>
      <c r="CL908" s="1"/>
      <c r="CM908" s="5"/>
      <c r="CN908" s="1"/>
      <c r="CO908" s="5"/>
      <c r="CP908" s="5"/>
      <c r="CQ908" s="5"/>
      <c r="CR908" s="1"/>
      <c r="CS908" s="5"/>
      <c r="CT908" s="1"/>
      <c r="CU908" s="5"/>
      <c r="CV908" s="5"/>
      <c r="CW908" s="5"/>
      <c r="CX908" s="1"/>
      <c r="CY908" s="5"/>
      <c r="CZ908" s="1"/>
      <c r="DA908" s="5"/>
      <c r="DB908" s="5"/>
      <c r="DC908" s="5"/>
      <c r="DD908" s="1"/>
      <c r="DE908" s="5"/>
      <c r="DF908" s="1"/>
      <c r="DG908" s="5"/>
      <c r="DH908" s="5"/>
      <c r="DI908" s="5"/>
      <c r="DJ908" s="1"/>
      <c r="DK908" s="5"/>
      <c r="DL908" s="1"/>
      <c r="DM908" s="5"/>
      <c r="DN908" s="5"/>
      <c r="DO908" s="5"/>
      <c r="DP908" s="1"/>
      <c r="DQ908" s="5"/>
      <c r="DR908" s="1"/>
      <c r="DS908" s="5"/>
      <c r="DT908" s="5"/>
      <c r="DU908" s="5"/>
      <c r="DV908" s="1"/>
      <c r="DW908" s="5"/>
      <c r="DX908" s="1"/>
      <c r="DY908" s="5"/>
      <c r="DZ908" s="5"/>
      <c r="EA908" s="5"/>
      <c r="EB908" s="1"/>
      <c r="EC908" s="5"/>
      <c r="ED908" s="1"/>
      <c r="EE908" s="5"/>
      <c r="EF908" s="5"/>
      <c r="EG908" s="5"/>
      <c r="EH908" s="1"/>
      <c r="EI908" s="5"/>
      <c r="EJ908" s="1"/>
      <c r="EK908" s="5"/>
      <c r="EL908" s="5"/>
      <c r="EM908" s="5"/>
      <c r="EN908" s="1"/>
      <c r="EO908" s="5"/>
      <c r="EP908" s="1"/>
      <c r="EQ908" s="5"/>
      <c r="ER908" s="5"/>
      <c r="ES908" s="5"/>
      <c r="ET908" s="1"/>
      <c r="EU908" s="5"/>
      <c r="EV908" s="1"/>
      <c r="EW908" s="5"/>
      <c r="EX908" s="5"/>
      <c r="EY908" s="5"/>
      <c r="EZ908" s="1"/>
      <c r="FA908" s="5"/>
      <c r="FB908" s="1"/>
      <c r="FC908" s="5"/>
      <c r="FD908" s="4"/>
      <c r="FE908" s="4"/>
      <c r="FF908" s="1"/>
      <c r="FG908" s="4"/>
      <c r="FH908" s="1"/>
      <c r="FI908" s="4"/>
      <c r="FJ908" s="4"/>
      <c r="FK908" s="4"/>
      <c r="FL908" s="1"/>
      <c r="FM908" s="4"/>
      <c r="FN908" s="1"/>
      <c r="FO908" s="4"/>
      <c r="FP908" s="4"/>
      <c r="FQ908" s="4"/>
      <c r="FR908" s="1"/>
      <c r="FS908" s="4"/>
      <c r="FT908" s="1"/>
      <c r="FU908" s="4"/>
      <c r="FV908" s="4"/>
      <c r="FW908" s="4"/>
      <c r="FX908" s="1"/>
      <c r="FY908" s="4"/>
      <c r="FZ908" s="1"/>
      <c r="GA908" s="4"/>
      <c r="GB908" s="4"/>
      <c r="GC908" s="4"/>
      <c r="GD908" s="1"/>
      <c r="GE908" s="4"/>
      <c r="GF908" s="1"/>
      <c r="GG908" s="4"/>
      <c r="GH908" s="4"/>
      <c r="GI908" s="4"/>
      <c r="GJ908" s="1"/>
      <c r="GK908" s="4"/>
      <c r="GL908" s="1"/>
      <c r="GM908" s="4"/>
      <c r="GN908" s="4"/>
      <c r="GO908" s="4"/>
      <c r="GP908" s="1"/>
      <c r="GQ908" s="4"/>
      <c r="GR908" s="1"/>
      <c r="GS908" s="4"/>
      <c r="GT908" s="4"/>
      <c r="GU908" s="4"/>
      <c r="GV908" s="1"/>
      <c r="GW908" s="4"/>
      <c r="GX908" s="1"/>
      <c r="GY908" s="4"/>
    </row>
    <row r="909" spans="1:207" s="8" customFormat="1" x14ac:dyDescent="0.25">
      <c r="A909" s="4"/>
      <c r="B909" s="4"/>
      <c r="C909" s="4"/>
      <c r="D909" s="30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6"/>
      <c r="BM909" s="5"/>
      <c r="BN909" s="4"/>
      <c r="BO909" s="7"/>
      <c r="BP909" s="7"/>
      <c r="BQ909" s="4"/>
      <c r="BR909" s="5"/>
      <c r="BS909" s="5"/>
      <c r="BT909" s="1"/>
      <c r="BU909" s="5"/>
      <c r="BV909" s="1"/>
      <c r="BW909" s="5"/>
      <c r="BX909" s="5"/>
      <c r="BY909" s="5"/>
      <c r="BZ909" s="1"/>
      <c r="CA909" s="5"/>
      <c r="CB909" s="1"/>
      <c r="CC909" s="5"/>
      <c r="CD909" s="5"/>
      <c r="CE909" s="5"/>
      <c r="CF909" s="1"/>
      <c r="CG909" s="5"/>
      <c r="CH909" s="1"/>
      <c r="CI909" s="5"/>
      <c r="CJ909" s="5"/>
      <c r="CK909" s="5"/>
      <c r="CL909" s="1"/>
      <c r="CM909" s="5"/>
      <c r="CN909" s="1"/>
      <c r="CO909" s="5"/>
      <c r="CP909" s="5"/>
      <c r="CQ909" s="5"/>
      <c r="CR909" s="1"/>
      <c r="CS909" s="5"/>
      <c r="CT909" s="1"/>
      <c r="CU909" s="5"/>
      <c r="CV909" s="5"/>
      <c r="CW909" s="5"/>
      <c r="CX909" s="1"/>
      <c r="CY909" s="5"/>
      <c r="CZ909" s="1"/>
      <c r="DA909" s="5"/>
      <c r="DB909" s="5"/>
      <c r="DC909" s="5"/>
      <c r="DD909" s="1"/>
      <c r="DE909" s="5"/>
      <c r="DF909" s="1"/>
      <c r="DG909" s="5"/>
      <c r="DH909" s="5"/>
      <c r="DI909" s="5"/>
      <c r="DJ909" s="1"/>
      <c r="DK909" s="5"/>
      <c r="DL909" s="1"/>
      <c r="DM909" s="5"/>
      <c r="DN909" s="5"/>
      <c r="DO909" s="5"/>
      <c r="DP909" s="1"/>
      <c r="DQ909" s="5"/>
      <c r="DR909" s="1"/>
      <c r="DS909" s="5"/>
      <c r="DT909" s="5"/>
      <c r="DU909" s="5"/>
      <c r="DV909" s="1"/>
      <c r="DW909" s="5"/>
      <c r="DX909" s="1"/>
      <c r="DY909" s="5"/>
      <c r="DZ909" s="5"/>
      <c r="EA909" s="5"/>
      <c r="EB909" s="1"/>
      <c r="EC909" s="5"/>
      <c r="ED909" s="1"/>
      <c r="EE909" s="5"/>
      <c r="EF909" s="5"/>
      <c r="EG909" s="5"/>
      <c r="EH909" s="1"/>
      <c r="EI909" s="5"/>
      <c r="EJ909" s="1"/>
      <c r="EK909" s="5"/>
      <c r="EL909" s="5"/>
      <c r="EM909" s="5"/>
      <c r="EN909" s="1"/>
      <c r="EO909" s="5"/>
      <c r="EP909" s="1"/>
      <c r="EQ909" s="5"/>
      <c r="ER909" s="5"/>
      <c r="ES909" s="5"/>
      <c r="ET909" s="1"/>
      <c r="EU909" s="5"/>
      <c r="EV909" s="1"/>
      <c r="EW909" s="5"/>
      <c r="EX909" s="5"/>
      <c r="EY909" s="5"/>
      <c r="EZ909" s="1"/>
      <c r="FA909" s="5"/>
      <c r="FB909" s="1"/>
      <c r="FC909" s="5"/>
      <c r="FD909" s="4"/>
      <c r="FE909" s="4"/>
      <c r="FF909" s="1"/>
      <c r="FG909" s="4"/>
      <c r="FH909" s="1"/>
      <c r="FI909" s="4"/>
      <c r="FJ909" s="4"/>
      <c r="FK909" s="4"/>
      <c r="FL909" s="1"/>
      <c r="FM909" s="4"/>
      <c r="FN909" s="1"/>
      <c r="FO909" s="4"/>
      <c r="FP909" s="4"/>
      <c r="FQ909" s="4"/>
      <c r="FR909" s="1"/>
      <c r="FS909" s="4"/>
      <c r="FT909" s="1"/>
      <c r="FU909" s="4"/>
      <c r="FV909" s="4"/>
      <c r="FW909" s="4"/>
      <c r="FX909" s="1"/>
      <c r="FY909" s="4"/>
      <c r="FZ909" s="1"/>
      <c r="GA909" s="4"/>
      <c r="GB909" s="4"/>
      <c r="GC909" s="4"/>
      <c r="GD909" s="1"/>
      <c r="GE909" s="4"/>
      <c r="GF909" s="1"/>
      <c r="GG909" s="4"/>
      <c r="GH909" s="4"/>
      <c r="GI909" s="4"/>
      <c r="GJ909" s="1"/>
      <c r="GK909" s="4"/>
      <c r="GL909" s="1"/>
      <c r="GM909" s="4"/>
      <c r="GN909" s="4"/>
      <c r="GO909" s="4"/>
      <c r="GP909" s="1"/>
      <c r="GQ909" s="4"/>
      <c r="GR909" s="1"/>
      <c r="GS909" s="4"/>
      <c r="GT909" s="4"/>
      <c r="GU909" s="4"/>
      <c r="GV909" s="1"/>
      <c r="GW909" s="4"/>
      <c r="GX909" s="1"/>
      <c r="GY909" s="4"/>
    </row>
    <row r="910" spans="1:207" s="8" customFormat="1" x14ac:dyDescent="0.25">
      <c r="A910" s="4"/>
      <c r="B910" s="4"/>
      <c r="C910" s="4"/>
      <c r="D910" s="30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6"/>
      <c r="BM910" s="5"/>
      <c r="BN910" s="4"/>
      <c r="BO910" s="7"/>
      <c r="BP910" s="7"/>
      <c r="BQ910" s="4"/>
      <c r="BR910" s="5"/>
      <c r="BS910" s="5"/>
      <c r="BT910" s="1"/>
      <c r="BU910" s="5"/>
      <c r="BV910" s="1"/>
      <c r="BW910" s="5"/>
      <c r="BX910" s="5"/>
      <c r="BY910" s="5"/>
      <c r="BZ910" s="1"/>
      <c r="CA910" s="5"/>
      <c r="CB910" s="1"/>
      <c r="CC910" s="5"/>
      <c r="CD910" s="5"/>
      <c r="CE910" s="5"/>
      <c r="CF910" s="1"/>
      <c r="CG910" s="5"/>
      <c r="CH910" s="1"/>
      <c r="CI910" s="5"/>
      <c r="CJ910" s="5"/>
      <c r="CK910" s="5"/>
      <c r="CL910" s="1"/>
      <c r="CM910" s="5"/>
      <c r="CN910" s="1"/>
      <c r="CO910" s="5"/>
      <c r="CP910" s="5"/>
      <c r="CQ910" s="5"/>
      <c r="CR910" s="1"/>
      <c r="CS910" s="5"/>
      <c r="CT910" s="1"/>
      <c r="CU910" s="5"/>
      <c r="CV910" s="5"/>
      <c r="CW910" s="5"/>
      <c r="CX910" s="1"/>
      <c r="CY910" s="5"/>
      <c r="CZ910" s="1"/>
      <c r="DA910" s="5"/>
      <c r="DB910" s="5"/>
      <c r="DC910" s="5"/>
      <c r="DD910" s="1"/>
      <c r="DE910" s="5"/>
      <c r="DF910" s="1"/>
      <c r="DG910" s="5"/>
      <c r="DH910" s="5"/>
      <c r="DI910" s="5"/>
      <c r="DJ910" s="1"/>
      <c r="DK910" s="5"/>
      <c r="DL910" s="1"/>
      <c r="DM910" s="5"/>
      <c r="DN910" s="5"/>
      <c r="DO910" s="5"/>
      <c r="DP910" s="1"/>
      <c r="DQ910" s="5"/>
      <c r="DR910" s="1"/>
      <c r="DS910" s="5"/>
      <c r="DT910" s="5"/>
      <c r="DU910" s="5"/>
      <c r="DV910" s="1"/>
      <c r="DW910" s="5"/>
      <c r="DX910" s="1"/>
      <c r="DY910" s="5"/>
      <c r="DZ910" s="5"/>
      <c r="EA910" s="5"/>
      <c r="EB910" s="1"/>
      <c r="EC910" s="5"/>
      <c r="ED910" s="1"/>
      <c r="EE910" s="5"/>
      <c r="EF910" s="5"/>
      <c r="EG910" s="5"/>
      <c r="EH910" s="1"/>
      <c r="EI910" s="5"/>
      <c r="EJ910" s="1"/>
      <c r="EK910" s="5"/>
      <c r="EL910" s="5"/>
      <c r="EM910" s="5"/>
      <c r="EN910" s="1"/>
      <c r="EO910" s="5"/>
      <c r="EP910" s="1"/>
      <c r="EQ910" s="5"/>
      <c r="ER910" s="5"/>
      <c r="ES910" s="5"/>
      <c r="ET910" s="1"/>
      <c r="EU910" s="5"/>
      <c r="EV910" s="1"/>
      <c r="EW910" s="5"/>
      <c r="EX910" s="5"/>
      <c r="EY910" s="5"/>
      <c r="EZ910" s="1"/>
      <c r="FA910" s="5"/>
      <c r="FB910" s="1"/>
      <c r="FC910" s="5"/>
      <c r="FD910" s="4"/>
      <c r="FE910" s="4"/>
      <c r="FF910" s="1"/>
      <c r="FG910" s="4"/>
      <c r="FH910" s="1"/>
      <c r="FI910" s="4"/>
      <c r="FJ910" s="4"/>
      <c r="FK910" s="4"/>
      <c r="FL910" s="1"/>
      <c r="FM910" s="4"/>
      <c r="FN910" s="1"/>
      <c r="FO910" s="4"/>
      <c r="FP910" s="4"/>
      <c r="FQ910" s="4"/>
      <c r="FR910" s="1"/>
      <c r="FS910" s="4"/>
      <c r="FT910" s="1"/>
      <c r="FU910" s="4"/>
      <c r="FV910" s="4"/>
      <c r="FW910" s="4"/>
      <c r="FX910" s="1"/>
      <c r="FY910" s="4"/>
      <c r="FZ910" s="1"/>
      <c r="GA910" s="4"/>
      <c r="GB910" s="4"/>
      <c r="GC910" s="4"/>
      <c r="GD910" s="1"/>
      <c r="GE910" s="4"/>
      <c r="GF910" s="1"/>
      <c r="GG910" s="4"/>
      <c r="GH910" s="4"/>
      <c r="GI910" s="4"/>
      <c r="GJ910" s="1"/>
      <c r="GK910" s="4"/>
      <c r="GL910" s="1"/>
      <c r="GM910" s="4"/>
      <c r="GN910" s="4"/>
      <c r="GO910" s="4"/>
      <c r="GP910" s="1"/>
      <c r="GQ910" s="4"/>
      <c r="GR910" s="1"/>
      <c r="GS910" s="4"/>
      <c r="GT910" s="4"/>
      <c r="GU910" s="4"/>
      <c r="GV910" s="1"/>
      <c r="GW910" s="4"/>
      <c r="GX910" s="1"/>
      <c r="GY910" s="4"/>
    </row>
    <row r="911" spans="1:207" s="8" customFormat="1" x14ac:dyDescent="0.25">
      <c r="A911" s="4"/>
      <c r="B911" s="4"/>
      <c r="C911" s="4"/>
      <c r="D911" s="30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6"/>
      <c r="BM911" s="5"/>
      <c r="BN911" s="4"/>
      <c r="BO911" s="7"/>
      <c r="BP911" s="7"/>
      <c r="BQ911" s="4"/>
      <c r="BR911" s="5"/>
      <c r="BS911" s="5"/>
      <c r="BT911" s="1"/>
      <c r="BU911" s="5"/>
      <c r="BV911" s="1"/>
      <c r="BW911" s="5"/>
      <c r="BX911" s="5"/>
      <c r="BY911" s="5"/>
      <c r="BZ911" s="1"/>
      <c r="CA911" s="5"/>
      <c r="CB911" s="1"/>
      <c r="CC911" s="5"/>
      <c r="CD911" s="5"/>
      <c r="CE911" s="5"/>
      <c r="CF911" s="1"/>
      <c r="CG911" s="5"/>
      <c r="CH911" s="1"/>
      <c r="CI911" s="5"/>
      <c r="CJ911" s="5"/>
      <c r="CK911" s="5"/>
      <c r="CL911" s="1"/>
      <c r="CM911" s="5"/>
      <c r="CN911" s="1"/>
      <c r="CO911" s="5"/>
      <c r="CP911" s="5"/>
      <c r="CQ911" s="5"/>
      <c r="CR911" s="1"/>
      <c r="CS911" s="5"/>
      <c r="CT911" s="1"/>
      <c r="CU911" s="5"/>
      <c r="CV911" s="5"/>
      <c r="CW911" s="5"/>
      <c r="CX911" s="1"/>
      <c r="CY911" s="5"/>
      <c r="CZ911" s="1"/>
      <c r="DA911" s="5"/>
      <c r="DB911" s="5"/>
      <c r="DC911" s="5"/>
      <c r="DD911" s="1"/>
      <c r="DE911" s="5"/>
      <c r="DF911" s="1"/>
      <c r="DG911" s="5"/>
      <c r="DH911" s="5"/>
      <c r="DI911" s="5"/>
      <c r="DJ911" s="1"/>
      <c r="DK911" s="5"/>
      <c r="DL911" s="1"/>
      <c r="DM911" s="5"/>
      <c r="DN911" s="5"/>
      <c r="DO911" s="5"/>
      <c r="DP911" s="1"/>
      <c r="DQ911" s="5"/>
      <c r="DR911" s="1"/>
      <c r="DS911" s="5"/>
      <c r="DT911" s="5"/>
      <c r="DU911" s="5"/>
      <c r="DV911" s="1"/>
      <c r="DW911" s="5"/>
      <c r="DX911" s="1"/>
      <c r="DY911" s="5"/>
      <c r="DZ911" s="5"/>
      <c r="EA911" s="5"/>
      <c r="EB911" s="1"/>
      <c r="EC911" s="5"/>
      <c r="ED911" s="1"/>
      <c r="EE911" s="5"/>
      <c r="EF911" s="5"/>
      <c r="EG911" s="5"/>
      <c r="EH911" s="1"/>
      <c r="EI911" s="5"/>
      <c r="EJ911" s="1"/>
      <c r="EK911" s="5"/>
      <c r="EL911" s="5"/>
      <c r="EM911" s="5"/>
      <c r="EN911" s="1"/>
      <c r="EO911" s="5"/>
      <c r="EP911" s="1"/>
      <c r="EQ911" s="5"/>
      <c r="ER911" s="5"/>
      <c r="ES911" s="5"/>
      <c r="ET911" s="1"/>
      <c r="EU911" s="5"/>
      <c r="EV911" s="1"/>
      <c r="EW911" s="5"/>
      <c r="EX911" s="5"/>
      <c r="EY911" s="5"/>
      <c r="EZ911" s="1"/>
      <c r="FA911" s="5"/>
      <c r="FB911" s="1"/>
      <c r="FC911" s="5"/>
      <c r="FD911" s="4"/>
      <c r="FE911" s="4"/>
      <c r="FF911" s="1"/>
      <c r="FG911" s="4"/>
      <c r="FH911" s="1"/>
      <c r="FI911" s="4"/>
      <c r="FJ911" s="4"/>
      <c r="FK911" s="4"/>
      <c r="FL911" s="1"/>
      <c r="FM911" s="4"/>
      <c r="FN911" s="1"/>
      <c r="FO911" s="4"/>
      <c r="FP911" s="4"/>
      <c r="FQ911" s="4"/>
      <c r="FR911" s="1"/>
      <c r="FS911" s="4"/>
      <c r="FT911" s="1"/>
      <c r="FU911" s="4"/>
      <c r="FV911" s="4"/>
      <c r="FW911" s="4"/>
      <c r="FX911" s="1"/>
      <c r="FY911" s="4"/>
      <c r="FZ911" s="1"/>
      <c r="GA911" s="4"/>
      <c r="GB911" s="4"/>
      <c r="GC911" s="4"/>
      <c r="GD911" s="1"/>
      <c r="GE911" s="4"/>
      <c r="GF911" s="1"/>
      <c r="GG911" s="4"/>
      <c r="GH911" s="4"/>
      <c r="GI911" s="4"/>
      <c r="GJ911" s="1"/>
      <c r="GK911" s="4"/>
      <c r="GL911" s="1"/>
      <c r="GM911" s="4"/>
      <c r="GN911" s="4"/>
      <c r="GO911" s="4"/>
      <c r="GP911" s="1"/>
      <c r="GQ911" s="4"/>
      <c r="GR911" s="1"/>
      <c r="GS911" s="4"/>
      <c r="GT911" s="4"/>
      <c r="GU911" s="4"/>
      <c r="GV911" s="1"/>
      <c r="GW911" s="4"/>
      <c r="GX911" s="1"/>
      <c r="GY911" s="4"/>
    </row>
    <row r="912" spans="1:207" s="8" customFormat="1" x14ac:dyDescent="0.25">
      <c r="A912" s="4"/>
      <c r="B912" s="4"/>
      <c r="C912" s="4"/>
      <c r="D912" s="30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6"/>
      <c r="BM912" s="5"/>
      <c r="BN912" s="4"/>
      <c r="BO912" s="7"/>
      <c r="BP912" s="7"/>
      <c r="BQ912" s="4"/>
      <c r="BR912" s="5"/>
      <c r="BS912" s="5"/>
      <c r="BT912" s="1"/>
      <c r="BU912" s="5"/>
      <c r="BV912" s="1"/>
      <c r="BW912" s="5"/>
      <c r="BX912" s="5"/>
      <c r="BY912" s="5"/>
      <c r="BZ912" s="1"/>
      <c r="CA912" s="5"/>
      <c r="CB912" s="1"/>
      <c r="CC912" s="5"/>
      <c r="CD912" s="5"/>
      <c r="CE912" s="5"/>
      <c r="CF912" s="1"/>
      <c r="CG912" s="5"/>
      <c r="CH912" s="1"/>
      <c r="CI912" s="5"/>
      <c r="CJ912" s="5"/>
      <c r="CK912" s="5"/>
      <c r="CL912" s="1"/>
      <c r="CM912" s="5"/>
      <c r="CN912" s="1"/>
      <c r="CO912" s="5"/>
      <c r="CP912" s="5"/>
      <c r="CQ912" s="5"/>
      <c r="CR912" s="1"/>
      <c r="CS912" s="5"/>
      <c r="CT912" s="1"/>
      <c r="CU912" s="5"/>
      <c r="CV912" s="5"/>
      <c r="CW912" s="5"/>
      <c r="CX912" s="1"/>
      <c r="CY912" s="5"/>
      <c r="CZ912" s="1"/>
      <c r="DA912" s="5"/>
      <c r="DB912" s="5"/>
      <c r="DC912" s="5"/>
      <c r="DD912" s="1"/>
      <c r="DE912" s="5"/>
      <c r="DF912" s="1"/>
      <c r="DG912" s="5"/>
      <c r="DH912" s="5"/>
      <c r="DI912" s="5"/>
      <c r="DJ912" s="1"/>
      <c r="DK912" s="5"/>
      <c r="DL912" s="1"/>
      <c r="DM912" s="5"/>
      <c r="DN912" s="5"/>
      <c r="DO912" s="5"/>
      <c r="DP912" s="1"/>
      <c r="DQ912" s="5"/>
      <c r="DR912" s="1"/>
      <c r="DS912" s="5"/>
      <c r="DT912" s="5"/>
      <c r="DU912" s="5"/>
      <c r="DV912" s="1"/>
      <c r="DW912" s="5"/>
      <c r="DX912" s="1"/>
      <c r="DY912" s="5"/>
      <c r="DZ912" s="5"/>
      <c r="EA912" s="5"/>
      <c r="EB912" s="1"/>
      <c r="EC912" s="5"/>
      <c r="ED912" s="1"/>
      <c r="EE912" s="5"/>
      <c r="EF912" s="5"/>
      <c r="EG912" s="5"/>
      <c r="EH912" s="1"/>
      <c r="EI912" s="5"/>
      <c r="EJ912" s="1"/>
      <c r="EK912" s="5"/>
      <c r="EL912" s="5"/>
      <c r="EM912" s="5"/>
      <c r="EN912" s="1"/>
      <c r="EO912" s="5"/>
      <c r="EP912" s="1"/>
      <c r="EQ912" s="5"/>
      <c r="ER912" s="5"/>
      <c r="ES912" s="5"/>
      <c r="ET912" s="1"/>
      <c r="EU912" s="5"/>
      <c r="EV912" s="1"/>
      <c r="EW912" s="5"/>
      <c r="EX912" s="5"/>
      <c r="EY912" s="5"/>
      <c r="EZ912" s="1"/>
      <c r="FA912" s="5"/>
      <c r="FB912" s="1"/>
      <c r="FC912" s="5"/>
      <c r="FD912" s="4"/>
      <c r="FE912" s="4"/>
      <c r="FF912" s="1"/>
      <c r="FG912" s="4"/>
      <c r="FH912" s="1"/>
      <c r="FI912" s="4"/>
      <c r="FJ912" s="4"/>
      <c r="FK912" s="4"/>
      <c r="FL912" s="1"/>
      <c r="FM912" s="4"/>
      <c r="FN912" s="1"/>
      <c r="FO912" s="4"/>
      <c r="FP912" s="4"/>
      <c r="FQ912" s="4"/>
      <c r="FR912" s="1"/>
      <c r="FS912" s="4"/>
      <c r="FT912" s="1"/>
      <c r="FU912" s="4"/>
      <c r="FV912" s="4"/>
      <c r="FW912" s="4"/>
      <c r="FX912" s="1"/>
      <c r="FY912" s="4"/>
      <c r="FZ912" s="1"/>
      <c r="GA912" s="4"/>
      <c r="GB912" s="4"/>
      <c r="GC912" s="4"/>
      <c r="GD912" s="1"/>
      <c r="GE912" s="4"/>
      <c r="GF912" s="1"/>
      <c r="GG912" s="4"/>
      <c r="GH912" s="4"/>
      <c r="GI912" s="4"/>
      <c r="GJ912" s="1"/>
      <c r="GK912" s="4"/>
      <c r="GL912" s="1"/>
      <c r="GM912" s="4"/>
      <c r="GN912" s="4"/>
      <c r="GO912" s="4"/>
      <c r="GP912" s="1"/>
      <c r="GQ912" s="4"/>
      <c r="GR912" s="1"/>
      <c r="GS912" s="4"/>
      <c r="GT912" s="4"/>
      <c r="GU912" s="4"/>
      <c r="GV912" s="1"/>
      <c r="GW912" s="4"/>
      <c r="GX912" s="1"/>
      <c r="GY912" s="4"/>
    </row>
    <row r="913" spans="1:207" s="8" customFormat="1" x14ac:dyDescent="0.25">
      <c r="A913" s="4"/>
      <c r="B913" s="4"/>
      <c r="C913" s="4"/>
      <c r="D913" s="30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6"/>
      <c r="BM913" s="5"/>
      <c r="BN913" s="4"/>
      <c r="BO913" s="7"/>
      <c r="BP913" s="7"/>
      <c r="BQ913" s="4"/>
      <c r="BR913" s="5"/>
      <c r="BS913" s="5"/>
      <c r="BT913" s="1"/>
      <c r="BU913" s="5"/>
      <c r="BV913" s="1"/>
      <c r="BW913" s="5"/>
      <c r="BX913" s="5"/>
      <c r="BY913" s="5"/>
      <c r="BZ913" s="1"/>
      <c r="CA913" s="5"/>
      <c r="CB913" s="1"/>
      <c r="CC913" s="5"/>
      <c r="CD913" s="5"/>
      <c r="CE913" s="5"/>
      <c r="CF913" s="1"/>
      <c r="CG913" s="5"/>
      <c r="CH913" s="1"/>
      <c r="CI913" s="5"/>
      <c r="CJ913" s="5"/>
      <c r="CK913" s="5"/>
      <c r="CL913" s="1"/>
      <c r="CM913" s="5"/>
      <c r="CN913" s="1"/>
      <c r="CO913" s="5"/>
      <c r="CP913" s="5"/>
      <c r="CQ913" s="5"/>
      <c r="CR913" s="1"/>
      <c r="CS913" s="5"/>
      <c r="CT913" s="1"/>
      <c r="CU913" s="5"/>
      <c r="CV913" s="5"/>
      <c r="CW913" s="5"/>
      <c r="CX913" s="1"/>
      <c r="CY913" s="5"/>
      <c r="CZ913" s="1"/>
      <c r="DA913" s="5"/>
      <c r="DB913" s="5"/>
      <c r="DC913" s="5"/>
      <c r="DD913" s="1"/>
      <c r="DE913" s="5"/>
      <c r="DF913" s="1"/>
      <c r="DG913" s="5"/>
      <c r="DH913" s="5"/>
      <c r="DI913" s="5"/>
      <c r="DJ913" s="1"/>
      <c r="DK913" s="5"/>
      <c r="DL913" s="1"/>
      <c r="DM913" s="5"/>
      <c r="DN913" s="5"/>
      <c r="DO913" s="5"/>
      <c r="DP913" s="1"/>
      <c r="DQ913" s="5"/>
      <c r="DR913" s="1"/>
      <c r="DS913" s="5"/>
      <c r="DT913" s="5"/>
      <c r="DU913" s="5"/>
      <c r="DV913" s="1"/>
      <c r="DW913" s="5"/>
      <c r="DX913" s="1"/>
      <c r="DY913" s="5"/>
      <c r="DZ913" s="5"/>
      <c r="EA913" s="5"/>
      <c r="EB913" s="1"/>
      <c r="EC913" s="5"/>
      <c r="ED913" s="1"/>
      <c r="EE913" s="5"/>
      <c r="EF913" s="5"/>
      <c r="EG913" s="5"/>
      <c r="EH913" s="1"/>
      <c r="EI913" s="5"/>
      <c r="EJ913" s="1"/>
      <c r="EK913" s="5"/>
      <c r="EL913" s="5"/>
      <c r="EM913" s="5"/>
      <c r="EN913" s="1"/>
      <c r="EO913" s="5"/>
      <c r="EP913" s="1"/>
      <c r="EQ913" s="5"/>
      <c r="ER913" s="5"/>
      <c r="ES913" s="5"/>
      <c r="ET913" s="1"/>
      <c r="EU913" s="5"/>
      <c r="EV913" s="1"/>
      <c r="EW913" s="5"/>
      <c r="EX913" s="5"/>
      <c r="EY913" s="5"/>
      <c r="EZ913" s="1"/>
      <c r="FA913" s="5"/>
      <c r="FB913" s="1"/>
      <c r="FC913" s="5"/>
      <c r="FD913" s="4"/>
      <c r="FE913" s="4"/>
      <c r="FF913" s="1"/>
      <c r="FG913" s="4"/>
      <c r="FH913" s="1"/>
      <c r="FI913" s="4"/>
      <c r="FJ913" s="4"/>
      <c r="FK913" s="4"/>
      <c r="FL913" s="1"/>
      <c r="FM913" s="4"/>
      <c r="FN913" s="1"/>
      <c r="FO913" s="4"/>
      <c r="FP913" s="4"/>
      <c r="FQ913" s="4"/>
      <c r="FR913" s="1"/>
      <c r="FS913" s="4"/>
      <c r="FT913" s="1"/>
      <c r="FU913" s="4"/>
      <c r="FV913" s="4"/>
      <c r="FW913" s="4"/>
      <c r="FX913" s="1"/>
      <c r="FY913" s="4"/>
      <c r="FZ913" s="1"/>
      <c r="GA913" s="4"/>
      <c r="GB913" s="4"/>
      <c r="GC913" s="4"/>
      <c r="GD913" s="1"/>
      <c r="GE913" s="4"/>
      <c r="GF913" s="1"/>
      <c r="GG913" s="4"/>
      <c r="GH913" s="4"/>
      <c r="GI913" s="4"/>
      <c r="GJ913" s="1"/>
      <c r="GK913" s="4"/>
      <c r="GL913" s="1"/>
      <c r="GM913" s="4"/>
      <c r="GN913" s="4"/>
      <c r="GO913" s="4"/>
      <c r="GP913" s="1"/>
      <c r="GQ913" s="4"/>
      <c r="GR913" s="1"/>
      <c r="GS913" s="4"/>
      <c r="GT913" s="4"/>
      <c r="GU913" s="4"/>
      <c r="GV913" s="1"/>
      <c r="GW913" s="4"/>
      <c r="GX913" s="1"/>
      <c r="GY913" s="4"/>
    </row>
    <row r="914" spans="1:207" s="8" customFormat="1" x14ac:dyDescent="0.25">
      <c r="A914" s="4"/>
      <c r="B914" s="4"/>
      <c r="C914" s="4"/>
      <c r="D914" s="30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6"/>
      <c r="BM914" s="5"/>
      <c r="BN914" s="4"/>
      <c r="BO914" s="7"/>
      <c r="BP914" s="7"/>
      <c r="BQ914" s="4"/>
      <c r="BR914" s="5"/>
      <c r="BS914" s="5"/>
      <c r="BT914" s="1"/>
      <c r="BU914" s="5"/>
      <c r="BV914" s="1"/>
      <c r="BW914" s="5"/>
      <c r="BX914" s="5"/>
      <c r="BY914" s="5"/>
      <c r="BZ914" s="1"/>
      <c r="CA914" s="5"/>
      <c r="CB914" s="1"/>
      <c r="CC914" s="5"/>
      <c r="CD914" s="5"/>
      <c r="CE914" s="5"/>
      <c r="CF914" s="1"/>
      <c r="CG914" s="5"/>
      <c r="CH914" s="1"/>
      <c r="CI914" s="5"/>
      <c r="CJ914" s="5"/>
      <c r="CK914" s="5"/>
      <c r="CL914" s="1"/>
      <c r="CM914" s="5"/>
      <c r="CN914" s="1"/>
      <c r="CO914" s="5"/>
      <c r="CP914" s="5"/>
      <c r="CQ914" s="5"/>
      <c r="CR914" s="1"/>
      <c r="CS914" s="5"/>
      <c r="CT914" s="1"/>
      <c r="CU914" s="5"/>
      <c r="CV914" s="5"/>
      <c r="CW914" s="5"/>
      <c r="CX914" s="1"/>
      <c r="CY914" s="5"/>
      <c r="CZ914" s="1"/>
      <c r="DA914" s="5"/>
      <c r="DB914" s="5"/>
      <c r="DC914" s="5"/>
      <c r="DD914" s="1"/>
      <c r="DE914" s="5"/>
      <c r="DF914" s="1"/>
      <c r="DG914" s="5"/>
      <c r="DH914" s="5"/>
      <c r="DI914" s="5"/>
      <c r="DJ914" s="1"/>
      <c r="DK914" s="5"/>
      <c r="DL914" s="1"/>
      <c r="DM914" s="5"/>
      <c r="DN914" s="5"/>
      <c r="DO914" s="5"/>
      <c r="DP914" s="1"/>
      <c r="DQ914" s="5"/>
      <c r="DR914" s="1"/>
      <c r="DS914" s="5"/>
      <c r="DT914" s="5"/>
      <c r="DU914" s="5"/>
      <c r="DV914" s="1"/>
      <c r="DW914" s="5"/>
      <c r="DX914" s="1"/>
      <c r="DY914" s="5"/>
      <c r="DZ914" s="5"/>
      <c r="EA914" s="5"/>
      <c r="EB914" s="1"/>
      <c r="EC914" s="5"/>
      <c r="ED914" s="1"/>
      <c r="EE914" s="5"/>
      <c r="EF914" s="5"/>
      <c r="EG914" s="5"/>
      <c r="EH914" s="1"/>
      <c r="EI914" s="5"/>
      <c r="EJ914" s="1"/>
      <c r="EK914" s="5"/>
      <c r="EL914" s="5"/>
      <c r="EM914" s="5"/>
      <c r="EN914" s="1"/>
      <c r="EO914" s="5"/>
      <c r="EP914" s="1"/>
      <c r="EQ914" s="5"/>
      <c r="ER914" s="5"/>
      <c r="ES914" s="5"/>
      <c r="ET914" s="1"/>
      <c r="EU914" s="5"/>
      <c r="EV914" s="1"/>
      <c r="EW914" s="5"/>
      <c r="EX914" s="5"/>
      <c r="EY914" s="5"/>
      <c r="EZ914" s="1"/>
      <c r="FA914" s="5"/>
      <c r="FB914" s="1"/>
      <c r="FC914" s="5"/>
      <c r="FD914" s="4"/>
      <c r="FE914" s="4"/>
      <c r="FF914" s="1"/>
      <c r="FG914" s="4"/>
      <c r="FH914" s="1"/>
      <c r="FI914" s="4"/>
      <c r="FJ914" s="4"/>
      <c r="FK914" s="4"/>
      <c r="FL914" s="1"/>
      <c r="FM914" s="4"/>
      <c r="FN914" s="1"/>
      <c r="FO914" s="4"/>
      <c r="FP914" s="4"/>
      <c r="FQ914" s="4"/>
      <c r="FR914" s="1"/>
      <c r="FS914" s="4"/>
      <c r="FT914" s="1"/>
      <c r="FU914" s="4"/>
      <c r="FV914" s="4"/>
      <c r="FW914" s="4"/>
      <c r="FX914" s="1"/>
      <c r="FY914" s="4"/>
      <c r="FZ914" s="1"/>
      <c r="GA914" s="4"/>
      <c r="GB914" s="4"/>
      <c r="GC914" s="4"/>
      <c r="GD914" s="1"/>
      <c r="GE914" s="4"/>
      <c r="GF914" s="1"/>
      <c r="GG914" s="4"/>
      <c r="GH914" s="4"/>
      <c r="GI914" s="4"/>
      <c r="GJ914" s="1"/>
      <c r="GK914" s="4"/>
      <c r="GL914" s="1"/>
      <c r="GM914" s="4"/>
      <c r="GN914" s="4"/>
      <c r="GO914" s="4"/>
      <c r="GP914" s="1"/>
      <c r="GQ914" s="4"/>
      <c r="GR914" s="1"/>
      <c r="GS914" s="4"/>
      <c r="GT914" s="4"/>
      <c r="GU914" s="4"/>
      <c r="GV914" s="1"/>
      <c r="GW914" s="4"/>
      <c r="GX914" s="1"/>
      <c r="GY914" s="4"/>
    </row>
    <row r="915" spans="1:207" s="8" customFormat="1" x14ac:dyDescent="0.25">
      <c r="A915" s="4"/>
      <c r="B915" s="4"/>
      <c r="C915" s="4"/>
      <c r="D915" s="30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6"/>
      <c r="BM915" s="5"/>
      <c r="BN915" s="4"/>
      <c r="BO915" s="7"/>
      <c r="BP915" s="7"/>
      <c r="BQ915" s="4"/>
      <c r="BR915" s="5"/>
      <c r="BS915" s="5"/>
      <c r="BT915" s="1"/>
      <c r="BU915" s="5"/>
      <c r="BV915" s="1"/>
      <c r="BW915" s="5"/>
      <c r="BX915" s="5"/>
      <c r="BY915" s="5"/>
      <c r="BZ915" s="1"/>
      <c r="CA915" s="5"/>
      <c r="CB915" s="1"/>
      <c r="CC915" s="5"/>
      <c r="CD915" s="5"/>
      <c r="CE915" s="5"/>
      <c r="CF915" s="1"/>
      <c r="CG915" s="5"/>
      <c r="CH915" s="1"/>
      <c r="CI915" s="5"/>
      <c r="CJ915" s="5"/>
      <c r="CK915" s="5"/>
      <c r="CL915" s="1"/>
      <c r="CM915" s="5"/>
      <c r="CN915" s="1"/>
      <c r="CO915" s="5"/>
      <c r="CP915" s="5"/>
      <c r="CQ915" s="5"/>
      <c r="CR915" s="1"/>
      <c r="CS915" s="5"/>
      <c r="CT915" s="1"/>
      <c r="CU915" s="5"/>
      <c r="CV915" s="5"/>
      <c r="CW915" s="5"/>
      <c r="CX915" s="1"/>
      <c r="CY915" s="5"/>
      <c r="CZ915" s="1"/>
      <c r="DA915" s="5"/>
      <c r="DB915" s="5"/>
      <c r="DC915" s="5"/>
      <c r="DD915" s="1"/>
      <c r="DE915" s="5"/>
      <c r="DF915" s="1"/>
      <c r="DG915" s="5"/>
      <c r="DH915" s="5"/>
      <c r="DI915" s="5"/>
      <c r="DJ915" s="1"/>
      <c r="DK915" s="5"/>
      <c r="DL915" s="1"/>
      <c r="DM915" s="5"/>
      <c r="DN915" s="5"/>
      <c r="DO915" s="5"/>
      <c r="DP915" s="1"/>
      <c r="DQ915" s="5"/>
      <c r="DR915" s="1"/>
      <c r="DS915" s="5"/>
      <c r="DT915" s="5"/>
      <c r="DU915" s="5"/>
      <c r="DV915" s="1"/>
      <c r="DW915" s="5"/>
      <c r="DX915" s="1"/>
      <c r="DY915" s="5"/>
      <c r="DZ915" s="5"/>
      <c r="EA915" s="5"/>
      <c r="EB915" s="1"/>
      <c r="EC915" s="5"/>
      <c r="ED915" s="1"/>
      <c r="EE915" s="5"/>
      <c r="EF915" s="5"/>
      <c r="EG915" s="5"/>
      <c r="EH915" s="1"/>
      <c r="EI915" s="5"/>
      <c r="EJ915" s="1"/>
      <c r="EK915" s="5"/>
      <c r="EL915" s="5"/>
      <c r="EM915" s="5"/>
      <c r="EN915" s="1"/>
      <c r="EO915" s="5"/>
      <c r="EP915" s="1"/>
      <c r="EQ915" s="5"/>
      <c r="ER915" s="5"/>
      <c r="ES915" s="5"/>
      <c r="ET915" s="1"/>
      <c r="EU915" s="5"/>
      <c r="EV915" s="1"/>
      <c r="EW915" s="5"/>
      <c r="EX915" s="5"/>
      <c r="EY915" s="5"/>
      <c r="EZ915" s="1"/>
      <c r="FA915" s="5"/>
      <c r="FB915" s="1"/>
      <c r="FC915" s="5"/>
      <c r="FD915" s="4"/>
      <c r="FE915" s="4"/>
      <c r="FF915" s="1"/>
      <c r="FG915" s="4"/>
      <c r="FH915" s="1"/>
      <c r="FI915" s="4"/>
      <c r="FJ915" s="4"/>
      <c r="FK915" s="4"/>
      <c r="FL915" s="1"/>
      <c r="FM915" s="4"/>
      <c r="FN915" s="1"/>
      <c r="FO915" s="4"/>
      <c r="FP915" s="4"/>
      <c r="FQ915" s="4"/>
      <c r="FR915" s="1"/>
      <c r="FS915" s="4"/>
      <c r="FT915" s="1"/>
      <c r="FU915" s="4"/>
      <c r="FV915" s="4"/>
      <c r="FW915" s="4"/>
      <c r="FX915" s="1"/>
      <c r="FY915" s="4"/>
      <c r="FZ915" s="1"/>
      <c r="GA915" s="4"/>
      <c r="GB915" s="4"/>
      <c r="GC915" s="4"/>
      <c r="GD915" s="1"/>
      <c r="GE915" s="4"/>
      <c r="GF915" s="1"/>
      <c r="GG915" s="4"/>
      <c r="GH915" s="4"/>
      <c r="GI915" s="4"/>
      <c r="GJ915" s="1"/>
      <c r="GK915" s="4"/>
      <c r="GL915" s="1"/>
      <c r="GM915" s="4"/>
      <c r="GN915" s="4"/>
      <c r="GO915" s="4"/>
      <c r="GP915" s="1"/>
      <c r="GQ915" s="4"/>
      <c r="GR915" s="1"/>
      <c r="GS915" s="4"/>
      <c r="GT915" s="4"/>
      <c r="GU915" s="4"/>
      <c r="GV915" s="1"/>
      <c r="GW915" s="4"/>
      <c r="GX915" s="1"/>
      <c r="GY915" s="4"/>
    </row>
    <row r="916" spans="1:207" s="8" customFormat="1" x14ac:dyDescent="0.25">
      <c r="A916" s="4"/>
      <c r="B916" s="4"/>
      <c r="C916" s="4"/>
      <c r="D916" s="30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6"/>
      <c r="BM916" s="5"/>
      <c r="BN916" s="4"/>
      <c r="BO916" s="7"/>
      <c r="BP916" s="7"/>
      <c r="BQ916" s="4"/>
      <c r="BR916" s="5"/>
      <c r="BS916" s="5"/>
      <c r="BT916" s="1"/>
      <c r="BU916" s="5"/>
      <c r="BV916" s="1"/>
      <c r="BW916" s="5"/>
      <c r="BX916" s="5"/>
      <c r="BY916" s="5"/>
      <c r="BZ916" s="1"/>
      <c r="CA916" s="5"/>
      <c r="CB916" s="1"/>
      <c r="CC916" s="5"/>
      <c r="CD916" s="5"/>
      <c r="CE916" s="5"/>
      <c r="CF916" s="1"/>
      <c r="CG916" s="5"/>
      <c r="CH916" s="1"/>
      <c r="CI916" s="5"/>
      <c r="CJ916" s="5"/>
      <c r="CK916" s="5"/>
      <c r="CL916" s="1"/>
      <c r="CM916" s="5"/>
      <c r="CN916" s="1"/>
      <c r="CO916" s="5"/>
      <c r="CP916" s="5"/>
      <c r="CQ916" s="5"/>
      <c r="CR916" s="1"/>
      <c r="CS916" s="5"/>
      <c r="CT916" s="1"/>
      <c r="CU916" s="5"/>
      <c r="CV916" s="5"/>
      <c r="CW916" s="5"/>
      <c r="CX916" s="1"/>
      <c r="CY916" s="5"/>
      <c r="CZ916" s="1"/>
      <c r="DA916" s="5"/>
      <c r="DB916" s="5"/>
      <c r="DC916" s="5"/>
      <c r="DD916" s="1"/>
      <c r="DE916" s="5"/>
      <c r="DF916" s="1"/>
      <c r="DG916" s="5"/>
      <c r="DH916" s="5"/>
      <c r="DI916" s="5"/>
      <c r="DJ916" s="1"/>
      <c r="DK916" s="5"/>
      <c r="DL916" s="1"/>
      <c r="DM916" s="5"/>
      <c r="DN916" s="5"/>
      <c r="DO916" s="5"/>
      <c r="DP916" s="1"/>
      <c r="DQ916" s="5"/>
      <c r="DR916" s="1"/>
      <c r="DS916" s="5"/>
      <c r="DT916" s="5"/>
      <c r="DU916" s="5"/>
      <c r="DV916" s="1"/>
      <c r="DW916" s="5"/>
      <c r="DX916" s="1"/>
      <c r="DY916" s="5"/>
      <c r="DZ916" s="5"/>
      <c r="EA916" s="5"/>
      <c r="EB916" s="1"/>
      <c r="EC916" s="5"/>
      <c r="ED916" s="1"/>
      <c r="EE916" s="5"/>
      <c r="EF916" s="5"/>
      <c r="EG916" s="5"/>
      <c r="EH916" s="1"/>
      <c r="EI916" s="5"/>
      <c r="EJ916" s="1"/>
      <c r="EK916" s="5"/>
      <c r="EL916" s="5"/>
      <c r="EM916" s="5"/>
      <c r="EN916" s="1"/>
      <c r="EO916" s="5"/>
      <c r="EP916" s="1"/>
      <c r="EQ916" s="5"/>
      <c r="ER916" s="5"/>
      <c r="ES916" s="5"/>
      <c r="ET916" s="1"/>
      <c r="EU916" s="5"/>
      <c r="EV916" s="1"/>
      <c r="EW916" s="5"/>
      <c r="EX916" s="5"/>
      <c r="EY916" s="5"/>
      <c r="EZ916" s="1"/>
      <c r="FA916" s="5"/>
      <c r="FB916" s="1"/>
      <c r="FC916" s="5"/>
      <c r="FD916" s="4"/>
      <c r="FE916" s="4"/>
      <c r="FF916" s="1"/>
      <c r="FG916" s="4"/>
      <c r="FH916" s="1"/>
      <c r="FI916" s="4"/>
      <c r="FJ916" s="4"/>
      <c r="FK916" s="4"/>
      <c r="FL916" s="1"/>
      <c r="FM916" s="4"/>
      <c r="FN916" s="1"/>
      <c r="FO916" s="4"/>
      <c r="FP916" s="4"/>
      <c r="FQ916" s="4"/>
      <c r="FR916" s="1"/>
      <c r="FS916" s="4"/>
      <c r="FT916" s="1"/>
      <c r="FU916" s="4"/>
      <c r="FV916" s="4"/>
      <c r="FW916" s="4"/>
      <c r="FX916" s="1"/>
      <c r="FY916" s="4"/>
      <c r="FZ916" s="1"/>
      <c r="GA916" s="4"/>
      <c r="GB916" s="4"/>
      <c r="GC916" s="4"/>
      <c r="GD916" s="1"/>
      <c r="GE916" s="4"/>
      <c r="GF916" s="1"/>
      <c r="GG916" s="4"/>
      <c r="GH916" s="4"/>
      <c r="GI916" s="4"/>
      <c r="GJ916" s="1"/>
      <c r="GK916" s="4"/>
      <c r="GL916" s="1"/>
      <c r="GM916" s="4"/>
      <c r="GN916" s="4"/>
      <c r="GO916" s="4"/>
      <c r="GP916" s="1"/>
      <c r="GQ916" s="4"/>
      <c r="GR916" s="1"/>
      <c r="GS916" s="4"/>
      <c r="GT916" s="4"/>
      <c r="GU916" s="4"/>
      <c r="GV916" s="1"/>
      <c r="GW916" s="4"/>
      <c r="GX916" s="1"/>
      <c r="GY916" s="4"/>
    </row>
    <row r="917" spans="1:207" s="8" customFormat="1" x14ac:dyDescent="0.25">
      <c r="A917" s="4"/>
      <c r="B917" s="4"/>
      <c r="C917" s="4"/>
      <c r="D917" s="30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6"/>
      <c r="BM917" s="5"/>
      <c r="BN917" s="4"/>
      <c r="BO917" s="7"/>
      <c r="BP917" s="7"/>
      <c r="BQ917" s="4"/>
      <c r="BR917" s="5"/>
      <c r="BS917" s="5"/>
      <c r="BT917" s="1"/>
      <c r="BU917" s="5"/>
      <c r="BV917" s="1"/>
      <c r="BW917" s="5"/>
      <c r="BX917" s="5"/>
      <c r="BY917" s="5"/>
      <c r="BZ917" s="1"/>
      <c r="CA917" s="5"/>
      <c r="CB917" s="1"/>
      <c r="CC917" s="5"/>
      <c r="CD917" s="5"/>
      <c r="CE917" s="5"/>
      <c r="CF917" s="1"/>
      <c r="CG917" s="5"/>
      <c r="CH917" s="1"/>
      <c r="CI917" s="5"/>
      <c r="CJ917" s="5"/>
      <c r="CK917" s="5"/>
      <c r="CL917" s="1"/>
      <c r="CM917" s="5"/>
      <c r="CN917" s="1"/>
      <c r="CO917" s="5"/>
      <c r="CP917" s="5"/>
      <c r="CQ917" s="5"/>
      <c r="CR917" s="1"/>
      <c r="CS917" s="5"/>
      <c r="CT917" s="1"/>
      <c r="CU917" s="5"/>
      <c r="CV917" s="5"/>
      <c r="CW917" s="5"/>
      <c r="CX917" s="1"/>
      <c r="CY917" s="5"/>
      <c r="CZ917" s="1"/>
      <c r="DA917" s="5"/>
      <c r="DB917" s="5"/>
      <c r="DC917" s="5"/>
      <c r="DD917" s="1"/>
      <c r="DE917" s="5"/>
      <c r="DF917" s="1"/>
      <c r="DG917" s="5"/>
      <c r="DH917" s="5"/>
      <c r="DI917" s="5"/>
      <c r="DJ917" s="1"/>
      <c r="DK917" s="5"/>
      <c r="DL917" s="1"/>
      <c r="DM917" s="5"/>
      <c r="DN917" s="5"/>
      <c r="DO917" s="5"/>
      <c r="DP917" s="1"/>
      <c r="DQ917" s="5"/>
      <c r="DR917" s="1"/>
      <c r="DS917" s="5"/>
      <c r="DT917" s="5"/>
      <c r="DU917" s="5"/>
      <c r="DV917" s="1"/>
      <c r="DW917" s="5"/>
      <c r="DX917" s="1"/>
      <c r="DY917" s="5"/>
      <c r="DZ917" s="5"/>
      <c r="EA917" s="5"/>
      <c r="EB917" s="1"/>
      <c r="EC917" s="5"/>
      <c r="ED917" s="1"/>
      <c r="EE917" s="5"/>
      <c r="EF917" s="5"/>
      <c r="EG917" s="5"/>
      <c r="EH917" s="1"/>
      <c r="EI917" s="5"/>
      <c r="EJ917" s="1"/>
      <c r="EK917" s="5"/>
      <c r="EL917" s="5"/>
      <c r="EM917" s="5"/>
      <c r="EN917" s="1"/>
      <c r="EO917" s="5"/>
      <c r="EP917" s="1"/>
      <c r="EQ917" s="5"/>
      <c r="ER917" s="5"/>
      <c r="ES917" s="5"/>
      <c r="ET917" s="1"/>
      <c r="EU917" s="5"/>
      <c r="EV917" s="1"/>
      <c r="EW917" s="5"/>
      <c r="EX917" s="5"/>
      <c r="EY917" s="5"/>
      <c r="EZ917" s="1"/>
      <c r="FA917" s="5"/>
      <c r="FB917" s="1"/>
      <c r="FC917" s="5"/>
      <c r="FD917" s="4"/>
      <c r="FE917" s="4"/>
      <c r="FF917" s="1"/>
      <c r="FG917" s="4"/>
      <c r="FH917" s="1"/>
      <c r="FI917" s="4"/>
      <c r="FJ917" s="4"/>
      <c r="FK917" s="4"/>
      <c r="FL917" s="1"/>
      <c r="FM917" s="4"/>
      <c r="FN917" s="1"/>
      <c r="FO917" s="4"/>
      <c r="FP917" s="4"/>
      <c r="FQ917" s="4"/>
      <c r="FR917" s="1"/>
      <c r="FS917" s="4"/>
      <c r="FT917" s="1"/>
      <c r="FU917" s="4"/>
      <c r="FV917" s="4"/>
      <c r="FW917" s="4"/>
      <c r="FX917" s="1"/>
      <c r="FY917" s="4"/>
      <c r="FZ917" s="1"/>
      <c r="GA917" s="4"/>
      <c r="GB917" s="4"/>
      <c r="GC917" s="4"/>
      <c r="GD917" s="1"/>
      <c r="GE917" s="4"/>
      <c r="GF917" s="1"/>
      <c r="GG917" s="4"/>
      <c r="GH917" s="4"/>
      <c r="GI917" s="4"/>
      <c r="GJ917" s="1"/>
      <c r="GK917" s="4"/>
      <c r="GL917" s="1"/>
      <c r="GM917" s="4"/>
      <c r="GN917" s="4"/>
      <c r="GO917" s="4"/>
      <c r="GP917" s="1"/>
      <c r="GQ917" s="4"/>
      <c r="GR917" s="1"/>
      <c r="GS917" s="4"/>
      <c r="GT917" s="4"/>
      <c r="GU917" s="4"/>
      <c r="GV917" s="1"/>
      <c r="GW917" s="4"/>
      <c r="GX917" s="1"/>
      <c r="GY917" s="4"/>
    </row>
    <row r="918" spans="1:207" s="8" customFormat="1" x14ac:dyDescent="0.25">
      <c r="A918" s="4"/>
      <c r="B918" s="4"/>
      <c r="C918" s="4"/>
      <c r="D918" s="30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6"/>
      <c r="BM918" s="5"/>
      <c r="BN918" s="4"/>
      <c r="BO918" s="7"/>
      <c r="BP918" s="7"/>
      <c r="BQ918" s="4"/>
      <c r="BR918" s="5"/>
      <c r="BS918" s="5"/>
      <c r="BT918" s="1"/>
      <c r="BU918" s="5"/>
      <c r="BV918" s="1"/>
      <c r="BW918" s="5"/>
      <c r="BX918" s="5"/>
      <c r="BY918" s="5"/>
      <c r="BZ918" s="1"/>
      <c r="CA918" s="5"/>
      <c r="CB918" s="1"/>
      <c r="CC918" s="5"/>
      <c r="CD918" s="5"/>
      <c r="CE918" s="5"/>
      <c r="CF918" s="1"/>
      <c r="CG918" s="5"/>
      <c r="CH918" s="1"/>
      <c r="CI918" s="5"/>
      <c r="CJ918" s="5"/>
      <c r="CK918" s="5"/>
      <c r="CL918" s="1"/>
      <c r="CM918" s="5"/>
      <c r="CN918" s="1"/>
      <c r="CO918" s="5"/>
      <c r="CP918" s="5"/>
      <c r="CQ918" s="5"/>
      <c r="CR918" s="1"/>
      <c r="CS918" s="5"/>
      <c r="CT918" s="1"/>
      <c r="CU918" s="5"/>
      <c r="CV918" s="5"/>
      <c r="CW918" s="5"/>
      <c r="CX918" s="1"/>
      <c r="CY918" s="5"/>
      <c r="CZ918" s="1"/>
      <c r="DA918" s="5"/>
      <c r="DB918" s="5"/>
      <c r="DC918" s="5"/>
      <c r="DD918" s="1"/>
      <c r="DE918" s="5"/>
      <c r="DF918" s="1"/>
      <c r="DG918" s="5"/>
      <c r="DH918" s="5"/>
      <c r="DI918" s="5"/>
      <c r="DJ918" s="1"/>
      <c r="DK918" s="5"/>
      <c r="DL918" s="1"/>
      <c r="DM918" s="5"/>
      <c r="DN918" s="5"/>
      <c r="DO918" s="5"/>
      <c r="DP918" s="1"/>
      <c r="DQ918" s="5"/>
      <c r="DR918" s="1"/>
      <c r="DS918" s="5"/>
      <c r="DT918" s="5"/>
      <c r="DU918" s="5"/>
      <c r="DV918" s="1"/>
      <c r="DW918" s="5"/>
      <c r="DX918" s="1"/>
      <c r="DY918" s="5"/>
      <c r="DZ918" s="5"/>
      <c r="EA918" s="5"/>
      <c r="EB918" s="1"/>
      <c r="EC918" s="5"/>
      <c r="ED918" s="1"/>
      <c r="EE918" s="5"/>
      <c r="EF918" s="5"/>
      <c r="EG918" s="5"/>
      <c r="EH918" s="1"/>
      <c r="EI918" s="5"/>
      <c r="EJ918" s="1"/>
      <c r="EK918" s="5"/>
      <c r="EL918" s="5"/>
      <c r="EM918" s="5"/>
      <c r="EN918" s="1"/>
      <c r="EO918" s="5"/>
      <c r="EP918" s="1"/>
      <c r="EQ918" s="5"/>
      <c r="ER918" s="5"/>
      <c r="ES918" s="5"/>
      <c r="ET918" s="1"/>
      <c r="EU918" s="5"/>
      <c r="EV918" s="1"/>
      <c r="EW918" s="5"/>
      <c r="EX918" s="5"/>
      <c r="EY918" s="5"/>
      <c r="EZ918" s="1"/>
      <c r="FA918" s="5"/>
      <c r="FB918" s="1"/>
      <c r="FC918" s="5"/>
      <c r="FD918" s="4"/>
      <c r="FE918" s="4"/>
      <c r="FF918" s="1"/>
      <c r="FG918" s="4"/>
      <c r="FH918" s="1"/>
      <c r="FI918" s="4"/>
      <c r="FJ918" s="4"/>
      <c r="FK918" s="4"/>
      <c r="FL918" s="1"/>
      <c r="FM918" s="4"/>
      <c r="FN918" s="1"/>
      <c r="FO918" s="4"/>
      <c r="FP918" s="4"/>
      <c r="FQ918" s="4"/>
      <c r="FR918" s="1"/>
      <c r="FS918" s="4"/>
      <c r="FT918" s="1"/>
      <c r="FU918" s="4"/>
      <c r="FV918" s="4"/>
      <c r="FW918" s="4"/>
      <c r="FX918" s="1"/>
      <c r="FY918" s="4"/>
      <c r="FZ918" s="1"/>
      <c r="GA918" s="4"/>
      <c r="GB918" s="4"/>
      <c r="GC918" s="4"/>
      <c r="GD918" s="1"/>
      <c r="GE918" s="4"/>
      <c r="GF918" s="1"/>
      <c r="GG918" s="4"/>
      <c r="GH918" s="4"/>
      <c r="GI918" s="4"/>
      <c r="GJ918" s="1"/>
      <c r="GK918" s="4"/>
      <c r="GL918" s="1"/>
      <c r="GM918" s="4"/>
      <c r="GN918" s="4"/>
      <c r="GO918" s="4"/>
      <c r="GP918" s="1"/>
      <c r="GQ918" s="4"/>
      <c r="GR918" s="1"/>
      <c r="GS918" s="4"/>
      <c r="GT918" s="4"/>
      <c r="GU918" s="4"/>
      <c r="GV918" s="1"/>
      <c r="GW918" s="4"/>
      <c r="GX918" s="1"/>
      <c r="GY918" s="4"/>
    </row>
    <row r="919" spans="1:207" s="8" customFormat="1" x14ac:dyDescent="0.25">
      <c r="A919" s="4"/>
      <c r="B919" s="4"/>
      <c r="C919" s="4"/>
      <c r="D919" s="30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6"/>
      <c r="BM919" s="5"/>
      <c r="BN919" s="4"/>
      <c r="BO919" s="7"/>
      <c r="BP919" s="7"/>
      <c r="BQ919" s="4"/>
      <c r="BR919" s="5"/>
      <c r="BS919" s="5"/>
      <c r="BT919" s="1"/>
      <c r="BU919" s="5"/>
      <c r="BV919" s="1"/>
      <c r="BW919" s="5"/>
      <c r="BX919" s="5"/>
      <c r="BY919" s="5"/>
      <c r="BZ919" s="1"/>
      <c r="CA919" s="5"/>
      <c r="CB919" s="1"/>
      <c r="CC919" s="5"/>
      <c r="CD919" s="5"/>
      <c r="CE919" s="5"/>
      <c r="CF919" s="1"/>
      <c r="CG919" s="5"/>
      <c r="CH919" s="1"/>
      <c r="CI919" s="5"/>
      <c r="CJ919" s="5"/>
      <c r="CK919" s="5"/>
      <c r="CL919" s="1"/>
      <c r="CM919" s="5"/>
      <c r="CN919" s="1"/>
      <c r="CO919" s="5"/>
      <c r="CP919" s="5"/>
      <c r="CQ919" s="5"/>
      <c r="CR919" s="1"/>
      <c r="CS919" s="5"/>
      <c r="CT919" s="1"/>
      <c r="CU919" s="5"/>
      <c r="CV919" s="5"/>
      <c r="CW919" s="5"/>
      <c r="CX919" s="1"/>
      <c r="CY919" s="5"/>
      <c r="CZ919" s="1"/>
      <c r="DA919" s="5"/>
      <c r="DB919" s="5"/>
      <c r="DC919" s="5"/>
      <c r="DD919" s="1"/>
      <c r="DE919" s="5"/>
      <c r="DF919" s="1"/>
      <c r="DG919" s="5"/>
      <c r="DH919" s="5"/>
      <c r="DI919" s="5"/>
      <c r="DJ919" s="1"/>
      <c r="DK919" s="5"/>
      <c r="DL919" s="1"/>
      <c r="DM919" s="5"/>
      <c r="DN919" s="5"/>
      <c r="DO919" s="5"/>
      <c r="DP919" s="1"/>
      <c r="DQ919" s="5"/>
      <c r="DR919" s="1"/>
      <c r="DS919" s="5"/>
      <c r="DT919" s="5"/>
      <c r="DU919" s="5"/>
      <c r="DV919" s="1"/>
      <c r="DW919" s="5"/>
      <c r="DX919" s="1"/>
      <c r="DY919" s="5"/>
      <c r="DZ919" s="5"/>
      <c r="EA919" s="5"/>
      <c r="EB919" s="1"/>
      <c r="EC919" s="5"/>
      <c r="ED919" s="1"/>
      <c r="EE919" s="5"/>
      <c r="EF919" s="5"/>
      <c r="EG919" s="5"/>
      <c r="EH919" s="1"/>
      <c r="EI919" s="5"/>
      <c r="EJ919" s="1"/>
      <c r="EK919" s="5"/>
      <c r="EL919" s="5"/>
      <c r="EM919" s="5"/>
      <c r="EN919" s="1"/>
      <c r="EO919" s="5"/>
      <c r="EP919" s="1"/>
      <c r="EQ919" s="5"/>
      <c r="ER919" s="5"/>
      <c r="ES919" s="5"/>
      <c r="ET919" s="1"/>
      <c r="EU919" s="5"/>
      <c r="EV919" s="1"/>
      <c r="EW919" s="5"/>
      <c r="EX919" s="5"/>
      <c r="EY919" s="5"/>
      <c r="EZ919" s="1"/>
      <c r="FA919" s="5"/>
      <c r="FB919" s="1"/>
      <c r="FC919" s="5"/>
      <c r="FD919" s="4"/>
      <c r="FE919" s="4"/>
      <c r="FF919" s="1"/>
      <c r="FG919" s="4"/>
      <c r="FH919" s="1"/>
      <c r="FI919" s="4"/>
      <c r="FJ919" s="4"/>
      <c r="FK919" s="4"/>
      <c r="FL919" s="1"/>
      <c r="FM919" s="4"/>
      <c r="FN919" s="1"/>
      <c r="FO919" s="4"/>
      <c r="FP919" s="4"/>
      <c r="FQ919" s="4"/>
      <c r="FR919" s="1"/>
      <c r="FS919" s="4"/>
      <c r="FT919" s="1"/>
      <c r="FU919" s="4"/>
      <c r="FV919" s="4"/>
      <c r="FW919" s="4"/>
      <c r="FX919" s="1"/>
      <c r="FY919" s="4"/>
      <c r="FZ919" s="1"/>
      <c r="GA919" s="4"/>
      <c r="GB919" s="4"/>
      <c r="GC919" s="4"/>
      <c r="GD919" s="1"/>
      <c r="GE919" s="4"/>
      <c r="GF919" s="1"/>
      <c r="GG919" s="4"/>
      <c r="GH919" s="4"/>
      <c r="GI919" s="4"/>
      <c r="GJ919" s="1"/>
      <c r="GK919" s="4"/>
      <c r="GL919" s="1"/>
      <c r="GM919" s="4"/>
      <c r="GN919" s="4"/>
      <c r="GO919" s="4"/>
      <c r="GP919" s="1"/>
      <c r="GQ919" s="4"/>
      <c r="GR919" s="1"/>
      <c r="GS919" s="4"/>
      <c r="GT919" s="4"/>
      <c r="GU919" s="4"/>
      <c r="GV919" s="1"/>
      <c r="GW919" s="4"/>
      <c r="GX919" s="1"/>
      <c r="GY919" s="4"/>
    </row>
    <row r="920" spans="1:207" s="8" customFormat="1" x14ac:dyDescent="0.25">
      <c r="A920" s="4"/>
      <c r="B920" s="4"/>
      <c r="C920" s="4"/>
      <c r="D920" s="30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6"/>
      <c r="BM920" s="5"/>
      <c r="BN920" s="4"/>
      <c r="BO920" s="7"/>
      <c r="BP920" s="7"/>
      <c r="BQ920" s="4"/>
      <c r="BR920" s="5"/>
      <c r="BS920" s="5"/>
      <c r="BT920" s="1"/>
      <c r="BU920" s="5"/>
      <c r="BV920" s="1"/>
      <c r="BW920" s="5"/>
      <c r="BX920" s="5"/>
      <c r="BY920" s="5"/>
      <c r="BZ920" s="1"/>
      <c r="CA920" s="5"/>
      <c r="CB920" s="1"/>
      <c r="CC920" s="5"/>
      <c r="CD920" s="5"/>
      <c r="CE920" s="5"/>
      <c r="CF920" s="1"/>
      <c r="CG920" s="5"/>
      <c r="CH920" s="1"/>
      <c r="CI920" s="5"/>
      <c r="CJ920" s="5"/>
      <c r="CK920" s="5"/>
      <c r="CL920" s="1"/>
      <c r="CM920" s="5"/>
      <c r="CN920" s="1"/>
      <c r="CO920" s="5"/>
      <c r="CP920" s="5"/>
      <c r="CQ920" s="5"/>
      <c r="CR920" s="1"/>
      <c r="CS920" s="5"/>
      <c r="CT920" s="1"/>
      <c r="CU920" s="5"/>
      <c r="CV920" s="5"/>
      <c r="CW920" s="5"/>
      <c r="CX920" s="1"/>
      <c r="CY920" s="5"/>
      <c r="CZ920" s="1"/>
      <c r="DA920" s="5"/>
      <c r="DB920" s="5"/>
      <c r="DC920" s="5"/>
      <c r="DD920" s="1"/>
      <c r="DE920" s="5"/>
      <c r="DF920" s="1"/>
      <c r="DG920" s="5"/>
      <c r="DH920" s="5"/>
      <c r="DI920" s="5"/>
      <c r="DJ920" s="1"/>
      <c r="DK920" s="5"/>
      <c r="DL920" s="1"/>
      <c r="DM920" s="5"/>
      <c r="DN920" s="5"/>
      <c r="DO920" s="5"/>
      <c r="DP920" s="1"/>
      <c r="DQ920" s="5"/>
      <c r="DR920" s="1"/>
      <c r="DS920" s="5"/>
      <c r="DT920" s="5"/>
      <c r="DU920" s="5"/>
      <c r="DV920" s="1"/>
      <c r="DW920" s="5"/>
      <c r="DX920" s="1"/>
      <c r="DY920" s="5"/>
      <c r="DZ920" s="5"/>
      <c r="EA920" s="5"/>
      <c r="EB920" s="1"/>
      <c r="EC920" s="5"/>
      <c r="ED920" s="1"/>
      <c r="EE920" s="5"/>
      <c r="EF920" s="5"/>
      <c r="EG920" s="5"/>
      <c r="EH920" s="1"/>
      <c r="EI920" s="5"/>
      <c r="EJ920" s="1"/>
      <c r="EK920" s="5"/>
      <c r="EL920" s="5"/>
      <c r="EM920" s="5"/>
      <c r="EN920" s="1"/>
      <c r="EO920" s="5"/>
      <c r="EP920" s="1"/>
      <c r="EQ920" s="5"/>
      <c r="ER920" s="5"/>
      <c r="ES920" s="5"/>
      <c r="ET920" s="1"/>
      <c r="EU920" s="5"/>
      <c r="EV920" s="1"/>
      <c r="EW920" s="5"/>
      <c r="EX920" s="5"/>
      <c r="EY920" s="5"/>
      <c r="EZ920" s="1"/>
      <c r="FA920" s="5"/>
      <c r="FB920" s="1"/>
      <c r="FC920" s="5"/>
      <c r="FD920" s="4"/>
      <c r="FE920" s="4"/>
      <c r="FF920" s="1"/>
      <c r="FG920" s="4"/>
      <c r="FH920" s="1"/>
      <c r="FI920" s="4"/>
      <c r="FJ920" s="4"/>
      <c r="FK920" s="4"/>
      <c r="FL920" s="1"/>
      <c r="FM920" s="4"/>
      <c r="FN920" s="1"/>
      <c r="FO920" s="4"/>
      <c r="FP920" s="4"/>
      <c r="FQ920" s="4"/>
      <c r="FR920" s="1"/>
      <c r="FS920" s="4"/>
      <c r="FT920" s="1"/>
      <c r="FU920" s="4"/>
      <c r="FV920" s="4"/>
      <c r="FW920" s="4"/>
      <c r="FX920" s="1"/>
      <c r="FY920" s="4"/>
      <c r="FZ920" s="1"/>
      <c r="GA920" s="4"/>
      <c r="GB920" s="4"/>
      <c r="GC920" s="4"/>
      <c r="GD920" s="1"/>
      <c r="GE920" s="4"/>
      <c r="GF920" s="1"/>
      <c r="GG920" s="4"/>
      <c r="GH920" s="4"/>
      <c r="GI920" s="4"/>
      <c r="GJ920" s="1"/>
      <c r="GK920" s="4"/>
      <c r="GL920" s="1"/>
      <c r="GM920" s="4"/>
      <c r="GN920" s="4"/>
      <c r="GO920" s="4"/>
      <c r="GP920" s="1"/>
      <c r="GQ920" s="4"/>
      <c r="GR920" s="1"/>
      <c r="GS920" s="4"/>
      <c r="GT920" s="4"/>
      <c r="GU920" s="4"/>
      <c r="GV920" s="1"/>
      <c r="GW920" s="4"/>
      <c r="GX920" s="1"/>
      <c r="GY920" s="4"/>
    </row>
    <row r="921" spans="1:207" s="8" customFormat="1" x14ac:dyDescent="0.25">
      <c r="A921" s="4"/>
      <c r="B921" s="4"/>
      <c r="C921" s="4"/>
      <c r="D921" s="30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6"/>
      <c r="BM921" s="5"/>
      <c r="BN921" s="4"/>
      <c r="BO921" s="7"/>
      <c r="BP921" s="7"/>
      <c r="BQ921" s="4"/>
      <c r="BR921" s="5"/>
      <c r="BS921" s="5"/>
      <c r="BT921" s="1"/>
      <c r="BU921" s="5"/>
      <c r="BV921" s="1"/>
      <c r="BW921" s="5"/>
      <c r="BX921" s="5"/>
      <c r="BY921" s="5"/>
      <c r="BZ921" s="1"/>
      <c r="CA921" s="5"/>
      <c r="CB921" s="1"/>
      <c r="CC921" s="5"/>
      <c r="CD921" s="5"/>
      <c r="CE921" s="5"/>
      <c r="CF921" s="1"/>
      <c r="CG921" s="5"/>
      <c r="CH921" s="1"/>
      <c r="CI921" s="5"/>
      <c r="CJ921" s="5"/>
      <c r="CK921" s="5"/>
      <c r="CL921" s="1"/>
      <c r="CM921" s="5"/>
      <c r="CN921" s="1"/>
      <c r="CO921" s="5"/>
      <c r="CP921" s="5"/>
      <c r="CQ921" s="5"/>
      <c r="CR921" s="1"/>
      <c r="CS921" s="5"/>
      <c r="CT921" s="1"/>
      <c r="CU921" s="5"/>
      <c r="CV921" s="5"/>
      <c r="CW921" s="5"/>
      <c r="CX921" s="1"/>
      <c r="CY921" s="5"/>
      <c r="CZ921" s="1"/>
      <c r="DA921" s="5"/>
      <c r="DB921" s="5"/>
      <c r="DC921" s="5"/>
      <c r="DD921" s="1"/>
      <c r="DE921" s="5"/>
      <c r="DF921" s="1"/>
      <c r="DG921" s="5"/>
      <c r="DH921" s="5"/>
      <c r="DI921" s="5"/>
      <c r="DJ921" s="1"/>
      <c r="DK921" s="5"/>
      <c r="DL921" s="1"/>
      <c r="DM921" s="5"/>
      <c r="DN921" s="5"/>
      <c r="DO921" s="5"/>
      <c r="DP921" s="1"/>
      <c r="DQ921" s="5"/>
      <c r="DR921" s="1"/>
      <c r="DS921" s="5"/>
      <c r="DT921" s="5"/>
      <c r="DU921" s="5"/>
      <c r="DV921" s="1"/>
      <c r="DW921" s="5"/>
      <c r="DX921" s="1"/>
      <c r="DY921" s="5"/>
      <c r="DZ921" s="5"/>
      <c r="EA921" s="5"/>
      <c r="EB921" s="1"/>
      <c r="EC921" s="5"/>
      <c r="ED921" s="1"/>
      <c r="EE921" s="5"/>
      <c r="EF921" s="5"/>
      <c r="EG921" s="5"/>
      <c r="EH921" s="1"/>
      <c r="EI921" s="5"/>
      <c r="EJ921" s="1"/>
      <c r="EK921" s="5"/>
      <c r="EL921" s="5"/>
      <c r="EM921" s="5"/>
      <c r="EN921" s="1"/>
      <c r="EO921" s="5"/>
      <c r="EP921" s="1"/>
      <c r="EQ921" s="5"/>
      <c r="ER921" s="5"/>
      <c r="ES921" s="5"/>
      <c r="ET921" s="1"/>
      <c r="EU921" s="5"/>
      <c r="EV921" s="1"/>
      <c r="EW921" s="5"/>
      <c r="EX921" s="5"/>
      <c r="EY921" s="5"/>
      <c r="EZ921" s="1"/>
      <c r="FA921" s="5"/>
      <c r="FB921" s="1"/>
      <c r="FC921" s="5"/>
      <c r="FD921" s="4"/>
      <c r="FE921" s="4"/>
      <c r="FF921" s="1"/>
      <c r="FG921" s="4"/>
      <c r="FH921" s="1"/>
      <c r="FI921" s="4"/>
      <c r="FJ921" s="4"/>
      <c r="FK921" s="4"/>
      <c r="FL921" s="1"/>
      <c r="FM921" s="4"/>
      <c r="FN921" s="1"/>
      <c r="FO921" s="4"/>
      <c r="FP921" s="4"/>
      <c r="FQ921" s="4"/>
      <c r="FR921" s="1"/>
      <c r="FS921" s="4"/>
      <c r="FT921" s="1"/>
      <c r="FU921" s="4"/>
      <c r="FV921" s="4"/>
      <c r="FW921" s="4"/>
      <c r="FX921" s="1"/>
      <c r="FY921" s="4"/>
      <c r="FZ921" s="1"/>
      <c r="GA921" s="4"/>
      <c r="GB921" s="4"/>
      <c r="GC921" s="4"/>
      <c r="GD921" s="1"/>
      <c r="GE921" s="4"/>
      <c r="GF921" s="1"/>
      <c r="GG921" s="4"/>
      <c r="GH921" s="4"/>
      <c r="GI921" s="4"/>
      <c r="GJ921" s="1"/>
      <c r="GK921" s="4"/>
      <c r="GL921" s="1"/>
      <c r="GM921" s="4"/>
      <c r="GN921" s="4"/>
      <c r="GO921" s="4"/>
      <c r="GP921" s="1"/>
      <c r="GQ921" s="4"/>
      <c r="GR921" s="1"/>
      <c r="GS921" s="4"/>
      <c r="GT921" s="4"/>
      <c r="GU921" s="4"/>
      <c r="GV921" s="1"/>
      <c r="GW921" s="4"/>
      <c r="GX921" s="1"/>
      <c r="GY921" s="4"/>
    </row>
    <row r="922" spans="1:207" s="8" customFormat="1" x14ac:dyDescent="0.25">
      <c r="A922" s="4"/>
      <c r="B922" s="4"/>
      <c r="C922" s="4"/>
      <c r="D922" s="30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6"/>
      <c r="BM922" s="5"/>
      <c r="BN922" s="4"/>
      <c r="BO922" s="7"/>
      <c r="BP922" s="7"/>
      <c r="BQ922" s="4"/>
      <c r="BR922" s="5"/>
      <c r="BS922" s="5"/>
      <c r="BT922" s="1"/>
      <c r="BU922" s="5"/>
      <c r="BV922" s="1"/>
      <c r="BW922" s="5"/>
      <c r="BX922" s="5"/>
      <c r="BY922" s="5"/>
      <c r="BZ922" s="1"/>
      <c r="CA922" s="5"/>
      <c r="CB922" s="1"/>
      <c r="CC922" s="5"/>
      <c r="CD922" s="5"/>
      <c r="CE922" s="5"/>
      <c r="CF922" s="1"/>
      <c r="CG922" s="5"/>
      <c r="CH922" s="1"/>
      <c r="CI922" s="5"/>
      <c r="CJ922" s="5"/>
      <c r="CK922" s="5"/>
      <c r="CL922" s="1"/>
      <c r="CM922" s="5"/>
      <c r="CN922" s="1"/>
      <c r="CO922" s="5"/>
      <c r="CP922" s="5"/>
      <c r="CQ922" s="5"/>
      <c r="CR922" s="1"/>
      <c r="CS922" s="5"/>
      <c r="CT922" s="1"/>
      <c r="CU922" s="5"/>
      <c r="CV922" s="5"/>
      <c r="CW922" s="5"/>
      <c r="CX922" s="1"/>
      <c r="CY922" s="5"/>
      <c r="CZ922" s="1"/>
      <c r="DA922" s="5"/>
      <c r="DB922" s="5"/>
      <c r="DC922" s="5"/>
      <c r="DD922" s="1"/>
      <c r="DE922" s="5"/>
      <c r="DF922" s="1"/>
      <c r="DG922" s="5"/>
      <c r="DH922" s="5"/>
      <c r="DI922" s="5"/>
      <c r="DJ922" s="1"/>
      <c r="DK922" s="5"/>
      <c r="DL922" s="1"/>
      <c r="DM922" s="5"/>
      <c r="DN922" s="5"/>
      <c r="DO922" s="5"/>
      <c r="DP922" s="1"/>
      <c r="DQ922" s="5"/>
      <c r="DR922" s="1"/>
      <c r="DS922" s="5"/>
      <c r="DT922" s="5"/>
      <c r="DU922" s="5"/>
      <c r="DV922" s="1"/>
      <c r="DW922" s="5"/>
      <c r="DX922" s="1"/>
      <c r="DY922" s="5"/>
      <c r="DZ922" s="5"/>
      <c r="EA922" s="5"/>
      <c r="EB922" s="1"/>
      <c r="EC922" s="5"/>
      <c r="ED922" s="1"/>
      <c r="EE922" s="5"/>
      <c r="EF922" s="5"/>
      <c r="EG922" s="5"/>
      <c r="EH922" s="1"/>
      <c r="EI922" s="5"/>
      <c r="EJ922" s="1"/>
      <c r="EK922" s="5"/>
      <c r="EL922" s="5"/>
      <c r="EM922" s="5"/>
      <c r="EN922" s="1"/>
      <c r="EO922" s="5"/>
      <c r="EP922" s="1"/>
      <c r="EQ922" s="5"/>
      <c r="ER922" s="5"/>
      <c r="ES922" s="5"/>
      <c r="ET922" s="1"/>
      <c r="EU922" s="5"/>
      <c r="EV922" s="1"/>
      <c r="EW922" s="5"/>
      <c r="EX922" s="5"/>
      <c r="EY922" s="5"/>
      <c r="EZ922" s="1"/>
      <c r="FA922" s="5"/>
      <c r="FB922" s="1"/>
      <c r="FC922" s="5"/>
      <c r="FD922" s="4"/>
      <c r="FE922" s="4"/>
      <c r="FF922" s="1"/>
      <c r="FG922" s="4"/>
      <c r="FH922" s="1"/>
      <c r="FI922" s="4"/>
      <c r="FJ922" s="4"/>
      <c r="FK922" s="4"/>
      <c r="FL922" s="1"/>
      <c r="FM922" s="4"/>
      <c r="FN922" s="1"/>
      <c r="FO922" s="4"/>
      <c r="FP922" s="4"/>
      <c r="FQ922" s="4"/>
      <c r="FR922" s="1"/>
      <c r="FS922" s="4"/>
      <c r="FT922" s="1"/>
      <c r="FU922" s="4"/>
      <c r="FV922" s="4"/>
      <c r="FW922" s="4"/>
      <c r="FX922" s="1"/>
      <c r="FY922" s="4"/>
      <c r="FZ922" s="1"/>
      <c r="GA922" s="4"/>
      <c r="GB922" s="4"/>
      <c r="GC922" s="4"/>
      <c r="GD922" s="1"/>
      <c r="GE922" s="4"/>
      <c r="GF922" s="1"/>
      <c r="GG922" s="4"/>
      <c r="GH922" s="4"/>
      <c r="GI922" s="4"/>
      <c r="GJ922" s="1"/>
      <c r="GK922" s="4"/>
      <c r="GL922" s="1"/>
      <c r="GM922" s="4"/>
      <c r="GN922" s="4"/>
      <c r="GO922" s="4"/>
      <c r="GP922" s="1"/>
      <c r="GQ922" s="4"/>
      <c r="GR922" s="1"/>
      <c r="GS922" s="4"/>
      <c r="GT922" s="4"/>
      <c r="GU922" s="4"/>
      <c r="GV922" s="1"/>
      <c r="GW922" s="4"/>
      <c r="GX922" s="1"/>
      <c r="GY922" s="4"/>
    </row>
    <row r="923" spans="1:207" s="8" customFormat="1" x14ac:dyDescent="0.25">
      <c r="A923" s="4"/>
      <c r="B923" s="4"/>
      <c r="C923" s="4"/>
      <c r="D923" s="30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6"/>
      <c r="BM923" s="5"/>
      <c r="BN923" s="4"/>
      <c r="BO923" s="7"/>
      <c r="BP923" s="7"/>
      <c r="BQ923" s="4"/>
      <c r="BR923" s="5"/>
      <c r="BS923" s="5"/>
      <c r="BT923" s="1"/>
      <c r="BU923" s="5"/>
      <c r="BV923" s="1"/>
      <c r="BW923" s="5"/>
      <c r="BX923" s="5"/>
      <c r="BY923" s="5"/>
      <c r="BZ923" s="1"/>
      <c r="CA923" s="5"/>
      <c r="CB923" s="1"/>
      <c r="CC923" s="5"/>
      <c r="CD923" s="5"/>
      <c r="CE923" s="5"/>
      <c r="CF923" s="1"/>
      <c r="CG923" s="5"/>
      <c r="CH923" s="1"/>
      <c r="CI923" s="5"/>
      <c r="CJ923" s="5"/>
      <c r="CK923" s="5"/>
      <c r="CL923" s="1"/>
      <c r="CM923" s="5"/>
      <c r="CN923" s="1"/>
      <c r="CO923" s="5"/>
      <c r="CP923" s="5"/>
      <c r="CQ923" s="5"/>
      <c r="CR923" s="1"/>
      <c r="CS923" s="5"/>
      <c r="CT923" s="1"/>
      <c r="CU923" s="5"/>
      <c r="CV923" s="5"/>
      <c r="CW923" s="5"/>
      <c r="CX923" s="1"/>
      <c r="CY923" s="5"/>
      <c r="CZ923" s="1"/>
      <c r="DA923" s="5"/>
      <c r="DB923" s="5"/>
      <c r="DC923" s="5"/>
      <c r="DD923" s="1"/>
      <c r="DE923" s="5"/>
      <c r="DF923" s="1"/>
      <c r="DG923" s="5"/>
      <c r="DH923" s="5"/>
      <c r="DI923" s="5"/>
      <c r="DJ923" s="1"/>
      <c r="DK923" s="5"/>
      <c r="DL923" s="1"/>
      <c r="DM923" s="5"/>
      <c r="DN923" s="5"/>
      <c r="DO923" s="5"/>
      <c r="DP923" s="1"/>
      <c r="DQ923" s="5"/>
      <c r="DR923" s="1"/>
      <c r="DS923" s="5"/>
      <c r="DT923" s="5"/>
      <c r="DU923" s="5"/>
      <c r="DV923" s="1"/>
      <c r="DW923" s="5"/>
      <c r="DX923" s="1"/>
      <c r="DY923" s="5"/>
      <c r="DZ923" s="5"/>
      <c r="EA923" s="5"/>
      <c r="EB923" s="1"/>
      <c r="EC923" s="5"/>
      <c r="ED923" s="1"/>
      <c r="EE923" s="5"/>
      <c r="EF923" s="5"/>
      <c r="EG923" s="5"/>
      <c r="EH923" s="1"/>
      <c r="EI923" s="5"/>
      <c r="EJ923" s="1"/>
      <c r="EK923" s="5"/>
      <c r="EL923" s="5"/>
      <c r="EM923" s="5"/>
      <c r="EN923" s="1"/>
      <c r="EO923" s="5"/>
      <c r="EP923" s="1"/>
      <c r="EQ923" s="5"/>
      <c r="ER923" s="5"/>
      <c r="ES923" s="5"/>
      <c r="ET923" s="1"/>
      <c r="EU923" s="5"/>
      <c r="EV923" s="1"/>
      <c r="EW923" s="5"/>
      <c r="EX923" s="5"/>
      <c r="EY923" s="5"/>
      <c r="EZ923" s="1"/>
      <c r="FA923" s="5"/>
      <c r="FB923" s="1"/>
      <c r="FC923" s="5"/>
      <c r="FD923" s="4"/>
      <c r="FE923" s="4"/>
      <c r="FF923" s="1"/>
      <c r="FG923" s="4"/>
      <c r="FH923" s="1"/>
      <c r="FI923" s="4"/>
      <c r="FJ923" s="4"/>
      <c r="FK923" s="4"/>
      <c r="FL923" s="1"/>
      <c r="FM923" s="4"/>
      <c r="FN923" s="1"/>
      <c r="FO923" s="4"/>
      <c r="FP923" s="4"/>
      <c r="FQ923" s="4"/>
      <c r="FR923" s="1"/>
      <c r="FS923" s="4"/>
      <c r="FT923" s="1"/>
      <c r="FU923" s="4"/>
      <c r="FV923" s="4"/>
      <c r="FW923" s="4"/>
      <c r="FX923" s="1"/>
      <c r="FY923" s="4"/>
      <c r="FZ923" s="1"/>
      <c r="GA923" s="4"/>
      <c r="GB923" s="4"/>
      <c r="GC923" s="4"/>
      <c r="GD923" s="1"/>
      <c r="GE923" s="4"/>
      <c r="GF923" s="1"/>
      <c r="GG923" s="4"/>
      <c r="GH923" s="4"/>
      <c r="GI923" s="4"/>
      <c r="GJ923" s="1"/>
      <c r="GK923" s="4"/>
      <c r="GL923" s="1"/>
      <c r="GM923" s="4"/>
      <c r="GN923" s="4"/>
      <c r="GO923" s="4"/>
      <c r="GP923" s="1"/>
      <c r="GQ923" s="4"/>
      <c r="GR923" s="1"/>
      <c r="GS923" s="4"/>
      <c r="GT923" s="4"/>
      <c r="GU923" s="4"/>
      <c r="GV923" s="1"/>
      <c r="GW923" s="4"/>
      <c r="GX923" s="1"/>
      <c r="GY923" s="4"/>
    </row>
    <row r="924" spans="1:207" s="8" customFormat="1" x14ac:dyDescent="0.25">
      <c r="A924" s="4"/>
      <c r="B924" s="4"/>
      <c r="C924" s="4"/>
      <c r="D924" s="30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6"/>
      <c r="BM924" s="5"/>
      <c r="BN924" s="4"/>
      <c r="BO924" s="7"/>
      <c r="BP924" s="7"/>
      <c r="BQ924" s="4"/>
      <c r="BR924" s="5"/>
      <c r="BS924" s="5"/>
      <c r="BT924" s="1"/>
      <c r="BU924" s="5"/>
      <c r="BV924" s="1"/>
      <c r="BW924" s="5"/>
      <c r="BX924" s="5"/>
      <c r="BY924" s="5"/>
      <c r="BZ924" s="1"/>
      <c r="CA924" s="5"/>
      <c r="CB924" s="1"/>
      <c r="CC924" s="5"/>
      <c r="CD924" s="5"/>
      <c r="CE924" s="5"/>
      <c r="CF924" s="1"/>
      <c r="CG924" s="5"/>
      <c r="CH924" s="1"/>
      <c r="CI924" s="5"/>
      <c r="CJ924" s="5"/>
      <c r="CK924" s="5"/>
      <c r="CL924" s="1"/>
      <c r="CM924" s="5"/>
      <c r="CN924" s="1"/>
      <c r="CO924" s="5"/>
      <c r="CP924" s="5"/>
      <c r="CQ924" s="5"/>
      <c r="CR924" s="1"/>
      <c r="CS924" s="5"/>
      <c r="CT924" s="1"/>
      <c r="CU924" s="5"/>
      <c r="CV924" s="5"/>
      <c r="CW924" s="5"/>
      <c r="CX924" s="1"/>
      <c r="CY924" s="5"/>
      <c r="CZ924" s="1"/>
      <c r="DA924" s="5"/>
      <c r="DB924" s="5"/>
      <c r="DC924" s="5"/>
      <c r="DD924" s="1"/>
      <c r="DE924" s="5"/>
      <c r="DF924" s="1"/>
      <c r="DG924" s="5"/>
      <c r="DH924" s="5"/>
      <c r="DI924" s="5"/>
      <c r="DJ924" s="1"/>
      <c r="DK924" s="5"/>
      <c r="DL924" s="1"/>
      <c r="DM924" s="5"/>
      <c r="DN924" s="5"/>
      <c r="DO924" s="5"/>
      <c r="DP924" s="1"/>
      <c r="DQ924" s="5"/>
      <c r="DR924" s="1"/>
      <c r="DS924" s="5"/>
      <c r="DT924" s="5"/>
      <c r="DU924" s="5"/>
      <c r="DV924" s="1"/>
      <c r="DW924" s="5"/>
      <c r="DX924" s="1"/>
      <c r="DY924" s="5"/>
      <c r="DZ924" s="5"/>
      <c r="EA924" s="5"/>
      <c r="EB924" s="1"/>
      <c r="EC924" s="5"/>
      <c r="ED924" s="1"/>
      <c r="EE924" s="5"/>
      <c r="EF924" s="5"/>
      <c r="EG924" s="5"/>
      <c r="EH924" s="1"/>
      <c r="EI924" s="5"/>
      <c r="EJ924" s="1"/>
      <c r="EK924" s="5"/>
      <c r="EL924" s="5"/>
      <c r="EM924" s="5"/>
      <c r="EN924" s="1"/>
      <c r="EO924" s="5"/>
      <c r="EP924" s="1"/>
      <c r="EQ924" s="5"/>
      <c r="ER924" s="5"/>
      <c r="ES924" s="5"/>
      <c r="ET924" s="1"/>
      <c r="EU924" s="5"/>
      <c r="EV924" s="1"/>
      <c r="EW924" s="5"/>
      <c r="EX924" s="5"/>
      <c r="EY924" s="5"/>
      <c r="EZ924" s="1"/>
      <c r="FA924" s="5"/>
      <c r="FB924" s="1"/>
      <c r="FC924" s="5"/>
      <c r="FD924" s="4"/>
      <c r="FE924" s="4"/>
      <c r="FF924" s="1"/>
      <c r="FG924" s="4"/>
      <c r="FH924" s="1"/>
      <c r="FI924" s="4"/>
      <c r="FJ924" s="4"/>
      <c r="FK924" s="4"/>
      <c r="FL924" s="1"/>
      <c r="FM924" s="4"/>
      <c r="FN924" s="1"/>
      <c r="FO924" s="4"/>
      <c r="FP924" s="4"/>
      <c r="FQ924" s="4"/>
      <c r="FR924" s="1"/>
      <c r="FS924" s="4"/>
      <c r="FT924" s="1"/>
      <c r="FU924" s="4"/>
      <c r="FV924" s="4"/>
      <c r="FW924" s="4"/>
      <c r="FX924" s="1"/>
      <c r="FY924" s="4"/>
      <c r="FZ924" s="1"/>
      <c r="GA924" s="4"/>
      <c r="GB924" s="4"/>
      <c r="GC924" s="4"/>
      <c r="GD924" s="1"/>
      <c r="GE924" s="4"/>
      <c r="GF924" s="1"/>
      <c r="GG924" s="4"/>
      <c r="GH924" s="4"/>
      <c r="GI924" s="4"/>
      <c r="GJ924" s="1"/>
      <c r="GK924" s="4"/>
      <c r="GL924" s="1"/>
      <c r="GM924" s="4"/>
      <c r="GN924" s="4"/>
      <c r="GO924" s="4"/>
      <c r="GP924" s="1"/>
      <c r="GQ924" s="4"/>
      <c r="GR924" s="1"/>
      <c r="GS924" s="4"/>
      <c r="GT924" s="4"/>
      <c r="GU924" s="4"/>
      <c r="GV924" s="1"/>
      <c r="GW924" s="4"/>
      <c r="GX924" s="1"/>
      <c r="GY924" s="4"/>
    </row>
    <row r="925" spans="1:207" s="8" customFormat="1" x14ac:dyDescent="0.25">
      <c r="A925" s="4"/>
      <c r="B925" s="4"/>
      <c r="C925" s="4"/>
      <c r="D925" s="30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6"/>
      <c r="BM925" s="5"/>
      <c r="BN925" s="4"/>
      <c r="BO925" s="7"/>
      <c r="BP925" s="7"/>
      <c r="BQ925" s="4"/>
      <c r="BR925" s="5"/>
      <c r="BS925" s="5"/>
      <c r="BT925" s="1"/>
      <c r="BU925" s="5"/>
      <c r="BV925" s="1"/>
      <c r="BW925" s="5"/>
      <c r="BX925" s="5"/>
      <c r="BY925" s="5"/>
      <c r="BZ925" s="1"/>
      <c r="CA925" s="5"/>
      <c r="CB925" s="1"/>
      <c r="CC925" s="5"/>
      <c r="CD925" s="5"/>
      <c r="CE925" s="5"/>
      <c r="CF925" s="1"/>
      <c r="CG925" s="5"/>
      <c r="CH925" s="1"/>
      <c r="CI925" s="5"/>
      <c r="CJ925" s="5"/>
      <c r="CK925" s="5"/>
      <c r="CL925" s="1"/>
      <c r="CM925" s="5"/>
      <c r="CN925" s="1"/>
      <c r="CO925" s="5"/>
      <c r="CP925" s="5"/>
      <c r="CQ925" s="5"/>
      <c r="CR925" s="1"/>
      <c r="CS925" s="5"/>
      <c r="CT925" s="1"/>
      <c r="CU925" s="5"/>
      <c r="CV925" s="5"/>
      <c r="CW925" s="5"/>
      <c r="CX925" s="1"/>
      <c r="CY925" s="5"/>
      <c r="CZ925" s="1"/>
      <c r="DA925" s="5"/>
      <c r="DB925" s="5"/>
      <c r="DC925" s="5"/>
      <c r="DD925" s="1"/>
      <c r="DE925" s="5"/>
      <c r="DF925" s="1"/>
      <c r="DG925" s="5"/>
      <c r="DH925" s="5"/>
      <c r="DI925" s="5"/>
      <c r="DJ925" s="1"/>
      <c r="DK925" s="5"/>
      <c r="DL925" s="1"/>
      <c r="DM925" s="5"/>
      <c r="DN925" s="5"/>
      <c r="DO925" s="5"/>
      <c r="DP925" s="1"/>
      <c r="DQ925" s="5"/>
      <c r="DR925" s="1"/>
      <c r="DS925" s="5"/>
      <c r="DT925" s="5"/>
      <c r="DU925" s="5"/>
      <c r="DV925" s="1"/>
      <c r="DW925" s="5"/>
      <c r="DX925" s="1"/>
      <c r="DY925" s="5"/>
      <c r="DZ925" s="5"/>
      <c r="EA925" s="5"/>
      <c r="EB925" s="1"/>
      <c r="EC925" s="5"/>
      <c r="ED925" s="1"/>
      <c r="EE925" s="5"/>
      <c r="EF925" s="5"/>
      <c r="EG925" s="5"/>
      <c r="EH925" s="1"/>
      <c r="EI925" s="5"/>
      <c r="EJ925" s="1"/>
      <c r="EK925" s="5"/>
      <c r="EL925" s="5"/>
      <c r="EM925" s="5"/>
      <c r="EN925" s="1"/>
      <c r="EO925" s="5"/>
      <c r="EP925" s="1"/>
      <c r="EQ925" s="5"/>
      <c r="ER925" s="5"/>
      <c r="ES925" s="5"/>
      <c r="ET925" s="1"/>
      <c r="EU925" s="5"/>
      <c r="EV925" s="1"/>
      <c r="EW925" s="5"/>
      <c r="EX925" s="5"/>
      <c r="EY925" s="5"/>
      <c r="EZ925" s="1"/>
      <c r="FA925" s="5"/>
      <c r="FB925" s="1"/>
      <c r="FC925" s="5"/>
      <c r="FD925" s="4"/>
      <c r="FE925" s="4"/>
      <c r="FF925" s="1"/>
      <c r="FG925" s="4"/>
      <c r="FH925" s="1"/>
      <c r="FI925" s="4"/>
      <c r="FJ925" s="4"/>
      <c r="FK925" s="4"/>
      <c r="FL925" s="1"/>
      <c r="FM925" s="4"/>
      <c r="FN925" s="1"/>
      <c r="FO925" s="4"/>
      <c r="FP925" s="4"/>
      <c r="FQ925" s="4"/>
      <c r="FR925" s="1"/>
      <c r="FS925" s="4"/>
      <c r="FT925" s="1"/>
      <c r="FU925" s="4"/>
      <c r="FV925" s="4"/>
      <c r="FW925" s="4"/>
      <c r="FX925" s="1"/>
      <c r="FY925" s="4"/>
      <c r="FZ925" s="1"/>
      <c r="GA925" s="4"/>
      <c r="GB925" s="4"/>
      <c r="GC925" s="4"/>
      <c r="GD925" s="1"/>
      <c r="GE925" s="4"/>
      <c r="GF925" s="1"/>
      <c r="GG925" s="4"/>
      <c r="GH925" s="4"/>
      <c r="GI925" s="4"/>
      <c r="GJ925" s="1"/>
      <c r="GK925" s="4"/>
      <c r="GL925" s="1"/>
      <c r="GM925" s="4"/>
      <c r="GN925" s="4"/>
      <c r="GO925" s="4"/>
      <c r="GP925" s="1"/>
      <c r="GQ925" s="4"/>
      <c r="GR925" s="1"/>
      <c r="GS925" s="4"/>
      <c r="GT925" s="4"/>
      <c r="GU925" s="4"/>
      <c r="GV925" s="1"/>
      <c r="GW925" s="4"/>
      <c r="GX925" s="1"/>
      <c r="GY925" s="4"/>
    </row>
    <row r="926" spans="1:207" s="8" customFormat="1" x14ac:dyDescent="0.25">
      <c r="A926" s="4"/>
      <c r="B926" s="4"/>
      <c r="C926" s="4"/>
      <c r="D926" s="30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6"/>
      <c r="BM926" s="5"/>
      <c r="BN926" s="4"/>
      <c r="BO926" s="7"/>
      <c r="BP926" s="7"/>
      <c r="BQ926" s="4"/>
      <c r="BR926" s="5"/>
      <c r="BS926" s="5"/>
      <c r="BT926" s="1"/>
      <c r="BU926" s="5"/>
      <c r="BV926" s="1"/>
      <c r="BW926" s="5"/>
      <c r="BX926" s="5"/>
      <c r="BY926" s="5"/>
      <c r="BZ926" s="1"/>
      <c r="CA926" s="5"/>
      <c r="CB926" s="1"/>
      <c r="CC926" s="5"/>
      <c r="CD926" s="5"/>
      <c r="CE926" s="5"/>
      <c r="CF926" s="1"/>
      <c r="CG926" s="5"/>
      <c r="CH926" s="1"/>
      <c r="CI926" s="5"/>
      <c r="CJ926" s="5"/>
      <c r="CK926" s="5"/>
      <c r="CL926" s="1"/>
      <c r="CM926" s="5"/>
      <c r="CN926" s="1"/>
      <c r="CO926" s="5"/>
      <c r="CP926" s="5"/>
      <c r="CQ926" s="5"/>
      <c r="CR926" s="1"/>
      <c r="CS926" s="5"/>
      <c r="CT926" s="1"/>
      <c r="CU926" s="5"/>
      <c r="CV926" s="5"/>
      <c r="CW926" s="5"/>
      <c r="CX926" s="1"/>
      <c r="CY926" s="5"/>
      <c r="CZ926" s="1"/>
      <c r="DA926" s="5"/>
      <c r="DB926" s="5"/>
      <c r="DC926" s="5"/>
      <c r="DD926" s="1"/>
      <c r="DE926" s="5"/>
      <c r="DF926" s="1"/>
      <c r="DG926" s="5"/>
      <c r="DH926" s="5"/>
      <c r="DI926" s="5"/>
      <c r="DJ926" s="1"/>
      <c r="DK926" s="5"/>
      <c r="DL926" s="1"/>
      <c r="DM926" s="5"/>
      <c r="DN926" s="5"/>
      <c r="DO926" s="5"/>
      <c r="DP926" s="1"/>
      <c r="DQ926" s="5"/>
      <c r="DR926" s="1"/>
      <c r="DS926" s="5"/>
      <c r="DT926" s="5"/>
      <c r="DU926" s="5"/>
      <c r="DV926" s="1"/>
      <c r="DW926" s="5"/>
      <c r="DX926" s="1"/>
      <c r="DY926" s="5"/>
      <c r="DZ926" s="5"/>
      <c r="EA926" s="5"/>
      <c r="EB926" s="1"/>
      <c r="EC926" s="5"/>
      <c r="ED926" s="1"/>
      <c r="EE926" s="5"/>
      <c r="EF926" s="5"/>
      <c r="EG926" s="5"/>
      <c r="EH926" s="1"/>
      <c r="EI926" s="5"/>
      <c r="EJ926" s="1"/>
      <c r="EK926" s="5"/>
      <c r="EL926" s="5"/>
      <c r="EM926" s="5"/>
      <c r="EN926" s="1"/>
      <c r="EO926" s="5"/>
      <c r="EP926" s="1"/>
      <c r="EQ926" s="5"/>
      <c r="ER926" s="5"/>
      <c r="ES926" s="5"/>
      <c r="ET926" s="1"/>
      <c r="EU926" s="5"/>
      <c r="EV926" s="1"/>
      <c r="EW926" s="5"/>
      <c r="EX926" s="5"/>
      <c r="EY926" s="5"/>
      <c r="EZ926" s="1"/>
      <c r="FA926" s="5"/>
      <c r="FB926" s="1"/>
      <c r="FC926" s="5"/>
      <c r="FD926" s="4"/>
      <c r="FE926" s="4"/>
      <c r="FF926" s="1"/>
      <c r="FG926" s="4"/>
      <c r="FH926" s="1"/>
      <c r="FI926" s="4"/>
      <c r="FJ926" s="4"/>
      <c r="FK926" s="4"/>
      <c r="FL926" s="1"/>
      <c r="FM926" s="4"/>
      <c r="FN926" s="1"/>
      <c r="FO926" s="4"/>
      <c r="FP926" s="4"/>
      <c r="FQ926" s="4"/>
      <c r="FR926" s="1"/>
      <c r="FS926" s="4"/>
      <c r="FT926" s="1"/>
      <c r="FU926" s="4"/>
      <c r="FV926" s="4"/>
      <c r="FW926" s="4"/>
      <c r="FX926" s="1"/>
      <c r="FY926" s="4"/>
      <c r="FZ926" s="1"/>
      <c r="GA926" s="4"/>
      <c r="GB926" s="4"/>
      <c r="GC926" s="4"/>
      <c r="GD926" s="1"/>
      <c r="GE926" s="4"/>
      <c r="GF926" s="1"/>
      <c r="GG926" s="4"/>
      <c r="GH926" s="4"/>
      <c r="GI926" s="4"/>
      <c r="GJ926" s="1"/>
      <c r="GK926" s="4"/>
      <c r="GL926" s="1"/>
      <c r="GM926" s="4"/>
      <c r="GN926" s="4"/>
      <c r="GO926" s="4"/>
      <c r="GP926" s="1"/>
      <c r="GQ926" s="4"/>
      <c r="GR926" s="1"/>
      <c r="GS926" s="4"/>
      <c r="GT926" s="4"/>
      <c r="GU926" s="4"/>
      <c r="GV926" s="1"/>
      <c r="GW926" s="4"/>
      <c r="GX926" s="1"/>
      <c r="GY926" s="4"/>
    </row>
    <row r="927" spans="1:207" s="8" customFormat="1" x14ac:dyDescent="0.25">
      <c r="A927" s="4"/>
      <c r="B927" s="4"/>
      <c r="C927" s="4"/>
      <c r="D927" s="30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6"/>
      <c r="BM927" s="5"/>
      <c r="BN927" s="4"/>
      <c r="BO927" s="7"/>
      <c r="BP927" s="7"/>
      <c r="BQ927" s="4"/>
      <c r="BR927" s="5"/>
      <c r="BS927" s="5"/>
      <c r="BT927" s="1"/>
      <c r="BU927" s="5"/>
      <c r="BV927" s="1"/>
      <c r="BW927" s="5"/>
      <c r="BX927" s="5"/>
      <c r="BY927" s="5"/>
      <c r="BZ927" s="1"/>
      <c r="CA927" s="5"/>
      <c r="CB927" s="1"/>
      <c r="CC927" s="5"/>
      <c r="CD927" s="5"/>
      <c r="CE927" s="5"/>
      <c r="CF927" s="1"/>
      <c r="CG927" s="5"/>
      <c r="CH927" s="1"/>
      <c r="CI927" s="5"/>
      <c r="CJ927" s="5"/>
      <c r="CK927" s="5"/>
      <c r="CL927" s="1"/>
      <c r="CM927" s="5"/>
      <c r="CN927" s="1"/>
      <c r="CO927" s="5"/>
      <c r="CP927" s="5"/>
      <c r="CQ927" s="5"/>
      <c r="CR927" s="1"/>
      <c r="CS927" s="5"/>
      <c r="CT927" s="1"/>
      <c r="CU927" s="5"/>
      <c r="CV927" s="5"/>
      <c r="CW927" s="5"/>
      <c r="CX927" s="1"/>
      <c r="CY927" s="5"/>
      <c r="CZ927" s="1"/>
      <c r="DA927" s="5"/>
      <c r="DB927" s="5"/>
      <c r="DC927" s="5"/>
      <c r="DD927" s="1"/>
      <c r="DE927" s="5"/>
      <c r="DF927" s="1"/>
      <c r="DG927" s="5"/>
      <c r="DH927" s="5"/>
      <c r="DI927" s="5"/>
      <c r="DJ927" s="1"/>
      <c r="DK927" s="5"/>
      <c r="DL927" s="1"/>
      <c r="DM927" s="5"/>
      <c r="DN927" s="5"/>
      <c r="DO927" s="5"/>
      <c r="DP927" s="1"/>
      <c r="DQ927" s="5"/>
      <c r="DR927" s="1"/>
      <c r="DS927" s="5"/>
      <c r="DT927" s="5"/>
      <c r="DU927" s="5"/>
      <c r="DV927" s="1"/>
      <c r="DW927" s="5"/>
      <c r="DX927" s="1"/>
      <c r="DY927" s="5"/>
      <c r="DZ927" s="5"/>
      <c r="EA927" s="5"/>
      <c r="EB927" s="1"/>
      <c r="EC927" s="5"/>
      <c r="ED927" s="1"/>
      <c r="EE927" s="5"/>
      <c r="EF927" s="5"/>
      <c r="EG927" s="5"/>
      <c r="EH927" s="1"/>
      <c r="EI927" s="5"/>
      <c r="EJ927" s="1"/>
      <c r="EK927" s="5"/>
      <c r="EL927" s="5"/>
      <c r="EM927" s="5"/>
      <c r="EN927" s="1"/>
      <c r="EO927" s="5"/>
      <c r="EP927" s="1"/>
      <c r="EQ927" s="5"/>
      <c r="ER927" s="5"/>
      <c r="ES927" s="5"/>
      <c r="ET927" s="1"/>
      <c r="EU927" s="5"/>
      <c r="EV927" s="1"/>
      <c r="EW927" s="5"/>
      <c r="EX927" s="5"/>
      <c r="EY927" s="5"/>
      <c r="EZ927" s="1"/>
      <c r="FA927" s="5"/>
      <c r="FB927" s="1"/>
      <c r="FC927" s="5"/>
      <c r="FD927" s="4"/>
      <c r="FE927" s="4"/>
      <c r="FF927" s="1"/>
      <c r="FG927" s="4"/>
      <c r="FH927" s="1"/>
      <c r="FI927" s="4"/>
      <c r="FJ927" s="4"/>
      <c r="FK927" s="4"/>
      <c r="FL927" s="1"/>
      <c r="FM927" s="4"/>
      <c r="FN927" s="1"/>
      <c r="FO927" s="4"/>
      <c r="FP927" s="4"/>
      <c r="FQ927" s="4"/>
      <c r="FR927" s="1"/>
      <c r="FS927" s="4"/>
      <c r="FT927" s="1"/>
      <c r="FU927" s="4"/>
      <c r="FV927" s="4"/>
      <c r="FW927" s="4"/>
      <c r="FX927" s="1"/>
      <c r="FY927" s="4"/>
      <c r="FZ927" s="1"/>
      <c r="GA927" s="4"/>
      <c r="GB927" s="4"/>
      <c r="GC927" s="4"/>
      <c r="GD927" s="1"/>
      <c r="GE927" s="4"/>
      <c r="GF927" s="1"/>
      <c r="GG927" s="4"/>
      <c r="GH927" s="4"/>
      <c r="GI927" s="4"/>
      <c r="GJ927" s="1"/>
      <c r="GK927" s="4"/>
      <c r="GL927" s="1"/>
      <c r="GM927" s="4"/>
      <c r="GN927" s="4"/>
      <c r="GO927" s="4"/>
      <c r="GP927" s="1"/>
      <c r="GQ927" s="4"/>
      <c r="GR927" s="1"/>
      <c r="GS927" s="4"/>
      <c r="GT927" s="4"/>
      <c r="GU927" s="4"/>
      <c r="GV927" s="1"/>
      <c r="GW927" s="4"/>
      <c r="GX927" s="1"/>
      <c r="GY927" s="4"/>
    </row>
    <row r="928" spans="1:207" s="8" customFormat="1" x14ac:dyDescent="0.25">
      <c r="A928" s="4"/>
      <c r="B928" s="4"/>
      <c r="C928" s="4"/>
      <c r="D928" s="30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6"/>
      <c r="BM928" s="5"/>
      <c r="BN928" s="4"/>
      <c r="BO928" s="7"/>
      <c r="BP928" s="7"/>
      <c r="BQ928" s="4"/>
      <c r="BR928" s="5"/>
      <c r="BS928" s="5"/>
      <c r="BT928" s="1"/>
      <c r="BU928" s="5"/>
      <c r="BV928" s="1"/>
      <c r="BW928" s="5"/>
      <c r="BX928" s="5"/>
      <c r="BY928" s="5"/>
      <c r="BZ928" s="1"/>
      <c r="CA928" s="5"/>
      <c r="CB928" s="1"/>
      <c r="CC928" s="5"/>
      <c r="CD928" s="5"/>
      <c r="CE928" s="5"/>
      <c r="CF928" s="1"/>
      <c r="CG928" s="5"/>
      <c r="CH928" s="1"/>
      <c r="CI928" s="5"/>
      <c r="CJ928" s="5"/>
      <c r="CK928" s="5"/>
      <c r="CL928" s="1"/>
      <c r="CM928" s="5"/>
      <c r="CN928" s="1"/>
      <c r="CO928" s="5"/>
      <c r="CP928" s="5"/>
      <c r="CQ928" s="5"/>
      <c r="CR928" s="1"/>
      <c r="CS928" s="5"/>
      <c r="CT928" s="1"/>
      <c r="CU928" s="5"/>
      <c r="CV928" s="5"/>
      <c r="CW928" s="5"/>
      <c r="CX928" s="1"/>
      <c r="CY928" s="5"/>
      <c r="CZ928" s="1"/>
      <c r="DA928" s="5"/>
      <c r="DB928" s="5"/>
      <c r="DC928" s="5"/>
      <c r="DD928" s="1"/>
      <c r="DE928" s="5"/>
      <c r="DF928" s="1"/>
      <c r="DG928" s="5"/>
      <c r="DH928" s="5"/>
      <c r="DI928" s="5"/>
      <c r="DJ928" s="1"/>
      <c r="DK928" s="5"/>
      <c r="DL928" s="1"/>
      <c r="DM928" s="5"/>
      <c r="DN928" s="5"/>
      <c r="DO928" s="5"/>
      <c r="DP928" s="1"/>
      <c r="DQ928" s="5"/>
      <c r="DR928" s="1"/>
      <c r="DS928" s="5"/>
      <c r="DT928" s="5"/>
      <c r="DU928" s="5"/>
      <c r="DV928" s="1"/>
      <c r="DW928" s="5"/>
      <c r="DX928" s="1"/>
      <c r="DY928" s="5"/>
      <c r="DZ928" s="5"/>
      <c r="EA928" s="5"/>
      <c r="EB928" s="1"/>
      <c r="EC928" s="5"/>
      <c r="ED928" s="1"/>
      <c r="EE928" s="5"/>
      <c r="EF928" s="5"/>
      <c r="EG928" s="5"/>
      <c r="EH928" s="1"/>
      <c r="EI928" s="5"/>
      <c r="EJ928" s="1"/>
      <c r="EK928" s="5"/>
      <c r="EL928" s="5"/>
      <c r="EM928" s="5"/>
      <c r="EN928" s="1"/>
      <c r="EO928" s="5"/>
      <c r="EP928" s="1"/>
      <c r="EQ928" s="5"/>
      <c r="ER928" s="5"/>
      <c r="ES928" s="5"/>
      <c r="ET928" s="1"/>
      <c r="EU928" s="5"/>
      <c r="EV928" s="1"/>
      <c r="EW928" s="5"/>
      <c r="EX928" s="5"/>
      <c r="EY928" s="5"/>
      <c r="EZ928" s="1"/>
      <c r="FA928" s="5"/>
      <c r="FB928" s="1"/>
      <c r="FC928" s="5"/>
      <c r="FD928" s="4"/>
      <c r="FE928" s="4"/>
      <c r="FF928" s="1"/>
      <c r="FG928" s="4"/>
      <c r="FH928" s="1"/>
      <c r="FI928" s="4"/>
      <c r="FJ928" s="4"/>
      <c r="FK928" s="4"/>
      <c r="FL928" s="1"/>
      <c r="FM928" s="4"/>
      <c r="FN928" s="1"/>
      <c r="FO928" s="4"/>
      <c r="FP928" s="4"/>
      <c r="FQ928" s="4"/>
      <c r="FR928" s="1"/>
      <c r="FS928" s="4"/>
      <c r="FT928" s="1"/>
      <c r="FU928" s="4"/>
      <c r="FV928" s="4"/>
      <c r="FW928" s="4"/>
      <c r="FX928" s="1"/>
      <c r="FY928" s="4"/>
      <c r="FZ928" s="1"/>
      <c r="GA928" s="4"/>
      <c r="GB928" s="4"/>
      <c r="GC928" s="4"/>
      <c r="GD928" s="1"/>
      <c r="GE928" s="4"/>
      <c r="GF928" s="1"/>
      <c r="GG928" s="4"/>
      <c r="GH928" s="4"/>
      <c r="GI928" s="4"/>
      <c r="GJ928" s="1"/>
      <c r="GK928" s="4"/>
      <c r="GL928" s="1"/>
      <c r="GM928" s="4"/>
      <c r="GN928" s="4"/>
      <c r="GO928" s="4"/>
      <c r="GP928" s="1"/>
      <c r="GQ928" s="4"/>
      <c r="GR928" s="1"/>
      <c r="GS928" s="4"/>
      <c r="GT928" s="4"/>
      <c r="GU928" s="4"/>
      <c r="GV928" s="1"/>
      <c r="GW928" s="4"/>
      <c r="GX928" s="1"/>
      <c r="GY928" s="4"/>
    </row>
    <row r="929" spans="1:207" s="8" customFormat="1" x14ac:dyDescent="0.25">
      <c r="A929" s="4"/>
      <c r="B929" s="4"/>
      <c r="C929" s="4"/>
      <c r="D929" s="30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6"/>
      <c r="BM929" s="5"/>
      <c r="BN929" s="4"/>
      <c r="BO929" s="7"/>
      <c r="BP929" s="7"/>
      <c r="BQ929" s="4"/>
      <c r="BR929" s="5"/>
      <c r="BS929" s="5"/>
      <c r="BT929" s="1"/>
      <c r="BU929" s="5"/>
      <c r="BV929" s="1"/>
      <c r="BW929" s="5"/>
      <c r="BX929" s="5"/>
      <c r="BY929" s="5"/>
      <c r="BZ929" s="1"/>
      <c r="CA929" s="5"/>
      <c r="CB929" s="1"/>
      <c r="CC929" s="5"/>
      <c r="CD929" s="5"/>
      <c r="CE929" s="5"/>
      <c r="CF929" s="1"/>
      <c r="CG929" s="5"/>
      <c r="CH929" s="1"/>
      <c r="CI929" s="5"/>
      <c r="CJ929" s="5"/>
      <c r="CK929" s="5"/>
      <c r="CL929" s="1"/>
      <c r="CM929" s="5"/>
      <c r="CN929" s="1"/>
      <c r="CO929" s="5"/>
      <c r="CP929" s="5"/>
      <c r="CQ929" s="5"/>
      <c r="CR929" s="1"/>
      <c r="CS929" s="5"/>
      <c r="CT929" s="1"/>
      <c r="CU929" s="5"/>
      <c r="CV929" s="5"/>
      <c r="CW929" s="5"/>
      <c r="CX929" s="1"/>
      <c r="CY929" s="5"/>
      <c r="CZ929" s="1"/>
      <c r="DA929" s="5"/>
      <c r="DB929" s="5"/>
      <c r="DC929" s="5"/>
      <c r="DD929" s="1"/>
      <c r="DE929" s="5"/>
      <c r="DF929" s="1"/>
      <c r="DG929" s="5"/>
      <c r="DH929" s="5"/>
      <c r="DI929" s="5"/>
      <c r="DJ929" s="1"/>
      <c r="DK929" s="5"/>
      <c r="DL929" s="1"/>
      <c r="DM929" s="5"/>
      <c r="DN929" s="5"/>
      <c r="DO929" s="5"/>
      <c r="DP929" s="1"/>
      <c r="DQ929" s="5"/>
      <c r="DR929" s="1"/>
      <c r="DS929" s="5"/>
      <c r="DT929" s="5"/>
      <c r="DU929" s="5"/>
      <c r="DV929" s="1"/>
      <c r="DW929" s="5"/>
      <c r="DX929" s="1"/>
      <c r="DY929" s="5"/>
      <c r="DZ929" s="5"/>
      <c r="EA929" s="5"/>
      <c r="EB929" s="1"/>
      <c r="EC929" s="5"/>
      <c r="ED929" s="1"/>
      <c r="EE929" s="5"/>
      <c r="EF929" s="5"/>
      <c r="EG929" s="5"/>
      <c r="EH929" s="1"/>
      <c r="EI929" s="5"/>
      <c r="EJ929" s="1"/>
      <c r="EK929" s="5"/>
      <c r="EL929" s="5"/>
      <c r="EM929" s="5"/>
      <c r="EN929" s="1"/>
      <c r="EO929" s="5"/>
      <c r="EP929" s="1"/>
      <c r="EQ929" s="5"/>
      <c r="ER929" s="5"/>
      <c r="ES929" s="5"/>
      <c r="ET929" s="1"/>
      <c r="EU929" s="5"/>
      <c r="EV929" s="1"/>
      <c r="EW929" s="5"/>
      <c r="EX929" s="5"/>
      <c r="EY929" s="5"/>
      <c r="EZ929" s="1"/>
      <c r="FA929" s="5"/>
      <c r="FB929" s="1"/>
      <c r="FC929" s="5"/>
      <c r="FD929" s="4"/>
      <c r="FE929" s="4"/>
      <c r="FF929" s="1"/>
      <c r="FG929" s="4"/>
      <c r="FH929" s="1"/>
      <c r="FI929" s="4"/>
      <c r="FJ929" s="4"/>
      <c r="FK929" s="4"/>
      <c r="FL929" s="1"/>
      <c r="FM929" s="4"/>
      <c r="FN929" s="1"/>
      <c r="FO929" s="4"/>
      <c r="FP929" s="4"/>
      <c r="FQ929" s="4"/>
      <c r="FR929" s="1"/>
      <c r="FS929" s="4"/>
      <c r="FT929" s="1"/>
      <c r="FU929" s="4"/>
      <c r="FV929" s="4"/>
      <c r="FW929" s="4"/>
      <c r="FX929" s="1"/>
      <c r="FY929" s="4"/>
      <c r="FZ929" s="1"/>
      <c r="GA929" s="4"/>
      <c r="GB929" s="4"/>
      <c r="GC929" s="4"/>
      <c r="GD929" s="1"/>
      <c r="GE929" s="4"/>
      <c r="GF929" s="1"/>
      <c r="GG929" s="4"/>
      <c r="GH929" s="4"/>
      <c r="GI929" s="4"/>
      <c r="GJ929" s="1"/>
      <c r="GK929" s="4"/>
      <c r="GL929" s="1"/>
      <c r="GM929" s="4"/>
      <c r="GN929" s="4"/>
      <c r="GO929" s="4"/>
      <c r="GP929" s="1"/>
      <c r="GQ929" s="4"/>
      <c r="GR929" s="1"/>
      <c r="GS929" s="4"/>
      <c r="GT929" s="4"/>
      <c r="GU929" s="4"/>
      <c r="GV929" s="1"/>
      <c r="GW929" s="4"/>
      <c r="GX929" s="1"/>
      <c r="GY929" s="4"/>
    </row>
    <row r="930" spans="1:207" s="8" customFormat="1" x14ac:dyDescent="0.25">
      <c r="A930" s="4"/>
      <c r="B930" s="4"/>
      <c r="C930" s="4"/>
      <c r="D930" s="30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6"/>
      <c r="BM930" s="5"/>
      <c r="BN930" s="4"/>
      <c r="BO930" s="7"/>
      <c r="BP930" s="7"/>
      <c r="BQ930" s="4"/>
      <c r="BR930" s="5"/>
      <c r="BS930" s="5"/>
      <c r="BT930" s="1"/>
      <c r="BU930" s="5"/>
      <c r="BV930" s="1"/>
      <c r="BW930" s="5"/>
      <c r="BX930" s="5"/>
      <c r="BY930" s="5"/>
      <c r="BZ930" s="1"/>
      <c r="CA930" s="5"/>
      <c r="CB930" s="1"/>
      <c r="CC930" s="5"/>
      <c r="CD930" s="5"/>
      <c r="CE930" s="5"/>
      <c r="CF930" s="1"/>
      <c r="CG930" s="5"/>
      <c r="CH930" s="1"/>
      <c r="CI930" s="5"/>
      <c r="CJ930" s="5"/>
      <c r="CK930" s="5"/>
      <c r="CL930" s="1"/>
      <c r="CM930" s="5"/>
      <c r="CN930" s="1"/>
      <c r="CO930" s="5"/>
      <c r="CP930" s="5"/>
      <c r="CQ930" s="5"/>
      <c r="CR930" s="1"/>
      <c r="CS930" s="5"/>
      <c r="CT930" s="1"/>
      <c r="CU930" s="5"/>
      <c r="CV930" s="5"/>
      <c r="CW930" s="5"/>
      <c r="CX930" s="1"/>
      <c r="CY930" s="5"/>
      <c r="CZ930" s="1"/>
      <c r="DA930" s="5"/>
      <c r="DB930" s="5"/>
      <c r="DC930" s="5"/>
      <c r="DD930" s="1"/>
      <c r="DE930" s="5"/>
      <c r="DF930" s="1"/>
      <c r="DG930" s="5"/>
      <c r="DH930" s="5"/>
      <c r="DI930" s="5"/>
      <c r="DJ930" s="1"/>
      <c r="DK930" s="5"/>
      <c r="DL930" s="1"/>
      <c r="DM930" s="5"/>
      <c r="DN930" s="5"/>
      <c r="DO930" s="5"/>
      <c r="DP930" s="1"/>
      <c r="DQ930" s="5"/>
      <c r="DR930" s="1"/>
      <c r="DS930" s="5"/>
      <c r="DT930" s="5"/>
      <c r="DU930" s="5"/>
      <c r="DV930" s="1"/>
      <c r="DW930" s="5"/>
      <c r="DX930" s="1"/>
      <c r="DY930" s="5"/>
      <c r="DZ930" s="5"/>
      <c r="EA930" s="5"/>
      <c r="EB930" s="1"/>
      <c r="EC930" s="5"/>
      <c r="ED930" s="1"/>
      <c r="EE930" s="5"/>
      <c r="EF930" s="5"/>
      <c r="EG930" s="5"/>
      <c r="EH930" s="1"/>
      <c r="EI930" s="5"/>
      <c r="EJ930" s="1"/>
      <c r="EK930" s="5"/>
      <c r="EL930" s="5"/>
      <c r="EM930" s="5"/>
      <c r="EN930" s="1"/>
      <c r="EO930" s="5"/>
      <c r="EP930" s="1"/>
      <c r="EQ930" s="5"/>
      <c r="ER930" s="5"/>
      <c r="ES930" s="5"/>
      <c r="ET930" s="1"/>
      <c r="EU930" s="5"/>
      <c r="EV930" s="1"/>
      <c r="EW930" s="5"/>
      <c r="EX930" s="5"/>
      <c r="EY930" s="5"/>
      <c r="EZ930" s="1"/>
      <c r="FA930" s="5"/>
      <c r="FB930" s="1"/>
      <c r="FC930" s="5"/>
      <c r="FD930" s="4"/>
      <c r="FE930" s="4"/>
      <c r="FF930" s="1"/>
      <c r="FG930" s="4"/>
      <c r="FH930" s="1"/>
      <c r="FI930" s="4"/>
      <c r="FJ930" s="4"/>
      <c r="FK930" s="4"/>
      <c r="FL930" s="1"/>
      <c r="FM930" s="4"/>
      <c r="FN930" s="1"/>
      <c r="FO930" s="4"/>
      <c r="FP930" s="4"/>
      <c r="FQ930" s="4"/>
      <c r="FR930" s="1"/>
      <c r="FS930" s="4"/>
      <c r="FT930" s="1"/>
      <c r="FU930" s="4"/>
      <c r="FV930" s="4"/>
      <c r="FW930" s="4"/>
      <c r="FX930" s="1"/>
      <c r="FY930" s="4"/>
      <c r="FZ930" s="1"/>
      <c r="GA930" s="4"/>
      <c r="GB930" s="4"/>
      <c r="GC930" s="4"/>
      <c r="GD930" s="1"/>
      <c r="GE930" s="4"/>
      <c r="GF930" s="1"/>
      <c r="GG930" s="4"/>
      <c r="GH930" s="4"/>
      <c r="GI930" s="4"/>
      <c r="GJ930" s="1"/>
      <c r="GK930" s="4"/>
      <c r="GL930" s="1"/>
      <c r="GM930" s="4"/>
      <c r="GN930" s="4"/>
      <c r="GO930" s="4"/>
      <c r="GP930" s="1"/>
      <c r="GQ930" s="4"/>
      <c r="GR930" s="1"/>
      <c r="GS930" s="4"/>
      <c r="GT930" s="4"/>
      <c r="GU930" s="4"/>
      <c r="GV930" s="1"/>
      <c r="GW930" s="4"/>
      <c r="GX930" s="1"/>
      <c r="GY930" s="4"/>
    </row>
    <row r="931" spans="1:207" s="8" customFormat="1" x14ac:dyDescent="0.25">
      <c r="A931" s="4"/>
      <c r="B931" s="4"/>
      <c r="C931" s="4"/>
      <c r="D931" s="30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6"/>
      <c r="BM931" s="5"/>
      <c r="BN931" s="4"/>
      <c r="BO931" s="7"/>
      <c r="BP931" s="7"/>
      <c r="BQ931" s="4"/>
      <c r="BR931" s="5"/>
      <c r="BS931" s="5"/>
      <c r="BT931" s="1"/>
      <c r="BU931" s="5"/>
      <c r="BV931" s="1"/>
      <c r="BW931" s="5"/>
      <c r="BX931" s="5"/>
      <c r="BY931" s="5"/>
      <c r="BZ931" s="1"/>
      <c r="CA931" s="5"/>
      <c r="CB931" s="1"/>
      <c r="CC931" s="5"/>
      <c r="CD931" s="5"/>
      <c r="CE931" s="5"/>
      <c r="CF931" s="1"/>
      <c r="CG931" s="5"/>
      <c r="CH931" s="1"/>
      <c r="CI931" s="5"/>
      <c r="CJ931" s="5"/>
      <c r="CK931" s="5"/>
      <c r="CL931" s="1"/>
      <c r="CM931" s="5"/>
      <c r="CN931" s="1"/>
      <c r="CO931" s="5"/>
      <c r="CP931" s="5"/>
      <c r="CQ931" s="5"/>
      <c r="CR931" s="1"/>
      <c r="CS931" s="5"/>
      <c r="CT931" s="1"/>
      <c r="CU931" s="5"/>
      <c r="CV931" s="5"/>
      <c r="CW931" s="5"/>
      <c r="CX931" s="1"/>
      <c r="CY931" s="5"/>
      <c r="CZ931" s="1"/>
      <c r="DA931" s="5"/>
      <c r="DB931" s="5"/>
      <c r="DC931" s="5"/>
      <c r="DD931" s="1"/>
      <c r="DE931" s="5"/>
      <c r="DF931" s="1"/>
      <c r="DG931" s="5"/>
      <c r="DH931" s="5"/>
      <c r="DI931" s="5"/>
      <c r="DJ931" s="1"/>
      <c r="DK931" s="5"/>
      <c r="DL931" s="1"/>
      <c r="DM931" s="5"/>
      <c r="DN931" s="5"/>
      <c r="DO931" s="5"/>
      <c r="DP931" s="1"/>
      <c r="DQ931" s="5"/>
      <c r="DR931" s="1"/>
      <c r="DS931" s="5"/>
      <c r="DT931" s="5"/>
      <c r="DU931" s="5"/>
      <c r="DV931" s="1"/>
      <c r="DW931" s="5"/>
      <c r="DX931" s="1"/>
      <c r="DY931" s="5"/>
      <c r="DZ931" s="5"/>
      <c r="EA931" s="5"/>
      <c r="EB931" s="1"/>
      <c r="EC931" s="5"/>
      <c r="ED931" s="1"/>
      <c r="EE931" s="5"/>
      <c r="EF931" s="5"/>
      <c r="EG931" s="5"/>
      <c r="EH931" s="1"/>
      <c r="EI931" s="5"/>
      <c r="EJ931" s="1"/>
      <c r="EK931" s="5"/>
      <c r="EL931" s="5"/>
      <c r="EM931" s="5"/>
      <c r="EN931" s="1"/>
      <c r="EO931" s="5"/>
      <c r="EP931" s="1"/>
      <c r="EQ931" s="5"/>
      <c r="ER931" s="5"/>
      <c r="ES931" s="5"/>
      <c r="ET931" s="1"/>
      <c r="EU931" s="5"/>
      <c r="EV931" s="1"/>
      <c r="EW931" s="5"/>
      <c r="EX931" s="5"/>
      <c r="EY931" s="5"/>
      <c r="EZ931" s="1"/>
      <c r="FA931" s="5"/>
      <c r="FB931" s="1"/>
      <c r="FC931" s="5"/>
      <c r="FD931" s="4"/>
      <c r="FE931" s="4"/>
      <c r="FF931" s="1"/>
      <c r="FG931" s="4"/>
      <c r="FH931" s="1"/>
      <c r="FI931" s="4"/>
      <c r="FJ931" s="4"/>
      <c r="FK931" s="4"/>
      <c r="FL931" s="1"/>
      <c r="FM931" s="4"/>
      <c r="FN931" s="1"/>
      <c r="FO931" s="4"/>
      <c r="FP931" s="4"/>
      <c r="FQ931" s="4"/>
      <c r="FR931" s="1"/>
      <c r="FS931" s="4"/>
      <c r="FT931" s="1"/>
      <c r="FU931" s="4"/>
      <c r="FV931" s="4"/>
      <c r="FW931" s="4"/>
      <c r="FX931" s="1"/>
      <c r="FY931" s="4"/>
      <c r="FZ931" s="1"/>
      <c r="GA931" s="4"/>
      <c r="GB931" s="4"/>
      <c r="GC931" s="4"/>
      <c r="GD931" s="1"/>
      <c r="GE931" s="4"/>
      <c r="GF931" s="1"/>
      <c r="GG931" s="4"/>
      <c r="GH931" s="4"/>
      <c r="GI931" s="4"/>
      <c r="GJ931" s="1"/>
      <c r="GK931" s="4"/>
      <c r="GL931" s="1"/>
      <c r="GM931" s="4"/>
      <c r="GN931" s="4"/>
      <c r="GO931" s="4"/>
      <c r="GP931" s="1"/>
      <c r="GQ931" s="4"/>
      <c r="GR931" s="1"/>
      <c r="GS931" s="4"/>
      <c r="GT931" s="4"/>
      <c r="GU931" s="4"/>
      <c r="GV931" s="1"/>
      <c r="GW931" s="4"/>
      <c r="GX931" s="1"/>
      <c r="GY931" s="4"/>
    </row>
    <row r="932" spans="1:207" s="8" customFormat="1" x14ac:dyDescent="0.25">
      <c r="A932" s="4"/>
      <c r="B932" s="4"/>
      <c r="C932" s="4"/>
      <c r="D932" s="30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6"/>
      <c r="BM932" s="5"/>
      <c r="BN932" s="4"/>
      <c r="BO932" s="7"/>
      <c r="BP932" s="7"/>
      <c r="BQ932" s="4"/>
      <c r="BR932" s="5"/>
      <c r="BS932" s="5"/>
      <c r="BT932" s="1"/>
      <c r="BU932" s="5"/>
      <c r="BV932" s="1"/>
      <c r="BW932" s="5"/>
      <c r="BX932" s="5"/>
      <c r="BY932" s="5"/>
      <c r="BZ932" s="1"/>
      <c r="CA932" s="5"/>
      <c r="CB932" s="1"/>
      <c r="CC932" s="5"/>
      <c r="CD932" s="5"/>
      <c r="CE932" s="5"/>
      <c r="CF932" s="1"/>
      <c r="CG932" s="5"/>
      <c r="CH932" s="1"/>
      <c r="CI932" s="5"/>
      <c r="CJ932" s="5"/>
      <c r="CK932" s="5"/>
      <c r="CL932" s="1"/>
      <c r="CM932" s="5"/>
      <c r="CN932" s="1"/>
      <c r="CO932" s="5"/>
      <c r="CP932" s="5"/>
      <c r="CQ932" s="5"/>
      <c r="CR932" s="1"/>
      <c r="CS932" s="5"/>
      <c r="CT932" s="1"/>
      <c r="CU932" s="5"/>
      <c r="CV932" s="5"/>
      <c r="CW932" s="5"/>
      <c r="CX932" s="1"/>
      <c r="CY932" s="5"/>
      <c r="CZ932" s="1"/>
      <c r="DA932" s="5"/>
      <c r="DB932" s="5"/>
      <c r="DC932" s="5"/>
      <c r="DD932" s="1"/>
      <c r="DE932" s="5"/>
      <c r="DF932" s="1"/>
      <c r="DG932" s="5"/>
      <c r="DH932" s="5"/>
      <c r="DI932" s="5"/>
      <c r="DJ932" s="1"/>
      <c r="DK932" s="5"/>
      <c r="DL932" s="1"/>
      <c r="DM932" s="5"/>
      <c r="DN932" s="5"/>
      <c r="DO932" s="5"/>
      <c r="DP932" s="1"/>
      <c r="DQ932" s="5"/>
      <c r="DR932" s="1"/>
      <c r="DS932" s="5"/>
      <c r="DT932" s="5"/>
      <c r="DU932" s="5"/>
      <c r="DV932" s="1"/>
      <c r="DW932" s="5"/>
      <c r="DX932" s="1"/>
      <c r="DY932" s="5"/>
      <c r="DZ932" s="5"/>
      <c r="EA932" s="5"/>
      <c r="EB932" s="1"/>
      <c r="EC932" s="5"/>
      <c r="ED932" s="1"/>
      <c r="EE932" s="5"/>
      <c r="EF932" s="5"/>
      <c r="EG932" s="5"/>
      <c r="EH932" s="1"/>
      <c r="EI932" s="5"/>
      <c r="EJ932" s="1"/>
      <c r="EK932" s="5"/>
      <c r="EL932" s="5"/>
      <c r="EM932" s="5"/>
      <c r="EN932" s="1"/>
      <c r="EO932" s="5"/>
      <c r="EP932" s="1"/>
      <c r="EQ932" s="5"/>
      <c r="ER932" s="5"/>
      <c r="ES932" s="5"/>
      <c r="ET932" s="1"/>
      <c r="EU932" s="5"/>
      <c r="EV932" s="1"/>
      <c r="EW932" s="5"/>
      <c r="EX932" s="5"/>
      <c r="EY932" s="5"/>
      <c r="EZ932" s="1"/>
      <c r="FA932" s="5"/>
      <c r="FB932" s="1"/>
      <c r="FC932" s="5"/>
      <c r="FD932" s="4"/>
      <c r="FE932" s="4"/>
      <c r="FF932" s="1"/>
      <c r="FG932" s="4"/>
      <c r="FH932" s="1"/>
      <c r="FI932" s="4"/>
      <c r="FJ932" s="4"/>
      <c r="FK932" s="4"/>
      <c r="FL932" s="1"/>
      <c r="FM932" s="4"/>
      <c r="FN932" s="1"/>
      <c r="FO932" s="4"/>
      <c r="FP932" s="4"/>
      <c r="FQ932" s="4"/>
      <c r="FR932" s="1"/>
      <c r="FS932" s="4"/>
      <c r="FT932" s="1"/>
      <c r="FU932" s="4"/>
      <c r="FV932" s="4"/>
      <c r="FW932" s="4"/>
      <c r="FX932" s="1"/>
      <c r="FY932" s="4"/>
      <c r="FZ932" s="1"/>
      <c r="GA932" s="4"/>
      <c r="GB932" s="4"/>
      <c r="GC932" s="4"/>
      <c r="GD932" s="1"/>
      <c r="GE932" s="4"/>
      <c r="GF932" s="1"/>
      <c r="GG932" s="4"/>
      <c r="GH932" s="4"/>
      <c r="GI932" s="4"/>
      <c r="GJ932" s="1"/>
      <c r="GK932" s="4"/>
      <c r="GL932" s="1"/>
      <c r="GM932" s="4"/>
      <c r="GN932" s="4"/>
      <c r="GO932" s="4"/>
      <c r="GP932" s="1"/>
      <c r="GQ932" s="4"/>
      <c r="GR932" s="1"/>
      <c r="GS932" s="4"/>
      <c r="GT932" s="4"/>
      <c r="GU932" s="4"/>
      <c r="GV932" s="1"/>
      <c r="GW932" s="4"/>
      <c r="GX932" s="1"/>
      <c r="GY932" s="4"/>
    </row>
    <row r="933" spans="1:207" s="8" customFormat="1" x14ac:dyDescent="0.25">
      <c r="A933" s="4"/>
      <c r="B933" s="4"/>
      <c r="C933" s="4"/>
      <c r="D933" s="30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6"/>
      <c r="BM933" s="5"/>
      <c r="BN933" s="4"/>
      <c r="BO933" s="7"/>
      <c r="BP933" s="7"/>
      <c r="BQ933" s="4"/>
      <c r="BR933" s="5"/>
      <c r="BS933" s="5"/>
      <c r="BT933" s="1"/>
      <c r="BU933" s="5"/>
      <c r="BV933" s="1"/>
      <c r="BW933" s="5"/>
      <c r="BX933" s="5"/>
      <c r="BY933" s="5"/>
      <c r="BZ933" s="1"/>
      <c r="CA933" s="5"/>
      <c r="CB933" s="1"/>
      <c r="CC933" s="5"/>
      <c r="CD933" s="5"/>
      <c r="CE933" s="5"/>
      <c r="CF933" s="1"/>
      <c r="CG933" s="5"/>
      <c r="CH933" s="1"/>
      <c r="CI933" s="5"/>
      <c r="CJ933" s="5"/>
      <c r="CK933" s="5"/>
      <c r="CL933" s="1"/>
      <c r="CM933" s="5"/>
      <c r="CN933" s="1"/>
      <c r="CO933" s="5"/>
      <c r="CP933" s="5"/>
      <c r="CQ933" s="5"/>
      <c r="CR933" s="1"/>
      <c r="CS933" s="5"/>
      <c r="CT933" s="1"/>
      <c r="CU933" s="5"/>
      <c r="CV933" s="5"/>
      <c r="CW933" s="5"/>
      <c r="CX933" s="1"/>
      <c r="CY933" s="5"/>
      <c r="CZ933" s="1"/>
      <c r="DA933" s="5"/>
      <c r="DB933" s="5"/>
      <c r="DC933" s="5"/>
      <c r="DD933" s="1"/>
      <c r="DE933" s="5"/>
      <c r="DF933" s="1"/>
      <c r="DG933" s="5"/>
      <c r="DH933" s="5"/>
      <c r="DI933" s="5"/>
      <c r="DJ933" s="1"/>
      <c r="DK933" s="5"/>
      <c r="DL933" s="1"/>
      <c r="DM933" s="5"/>
      <c r="DN933" s="5"/>
      <c r="DO933" s="5"/>
      <c r="DP933" s="1"/>
      <c r="DQ933" s="5"/>
      <c r="DR933" s="1"/>
      <c r="DS933" s="5"/>
      <c r="DT933" s="5"/>
      <c r="DU933" s="5"/>
      <c r="DV933" s="1"/>
      <c r="DW933" s="5"/>
      <c r="DX933" s="1"/>
      <c r="DY933" s="5"/>
      <c r="DZ933" s="5"/>
      <c r="EA933" s="5"/>
      <c r="EB933" s="1"/>
      <c r="EC933" s="5"/>
      <c r="ED933" s="1"/>
      <c r="EE933" s="5"/>
      <c r="EF933" s="5"/>
      <c r="EG933" s="5"/>
      <c r="EH933" s="1"/>
      <c r="EI933" s="5"/>
      <c r="EJ933" s="1"/>
      <c r="EK933" s="5"/>
      <c r="EL933" s="5"/>
      <c r="EM933" s="5"/>
      <c r="EN933" s="1"/>
      <c r="EO933" s="5"/>
      <c r="EP933" s="1"/>
      <c r="EQ933" s="5"/>
      <c r="ER933" s="5"/>
      <c r="ES933" s="5"/>
      <c r="ET933" s="1"/>
      <c r="EU933" s="5"/>
      <c r="EV933" s="1"/>
      <c r="EW933" s="5"/>
      <c r="EX933" s="5"/>
      <c r="EY933" s="5"/>
      <c r="EZ933" s="1"/>
      <c r="FA933" s="5"/>
      <c r="FB933" s="1"/>
      <c r="FC933" s="5"/>
      <c r="FD933" s="4"/>
      <c r="FE933" s="4"/>
      <c r="FF933" s="1"/>
      <c r="FG933" s="4"/>
      <c r="FH933" s="1"/>
      <c r="FI933" s="4"/>
      <c r="FJ933" s="4"/>
      <c r="FK933" s="4"/>
      <c r="FL933" s="1"/>
      <c r="FM933" s="4"/>
      <c r="FN933" s="1"/>
      <c r="FO933" s="4"/>
      <c r="FP933" s="4"/>
      <c r="FQ933" s="4"/>
      <c r="FR933" s="1"/>
      <c r="FS933" s="4"/>
      <c r="FT933" s="1"/>
      <c r="FU933" s="4"/>
      <c r="FV933" s="4"/>
      <c r="FW933" s="4"/>
      <c r="FX933" s="1"/>
      <c r="FY933" s="4"/>
      <c r="FZ933" s="1"/>
      <c r="GA933" s="4"/>
      <c r="GB933" s="4"/>
      <c r="GC933" s="4"/>
      <c r="GD933" s="1"/>
      <c r="GE933" s="4"/>
      <c r="GF933" s="1"/>
      <c r="GG933" s="4"/>
      <c r="GH933" s="4"/>
      <c r="GI933" s="4"/>
      <c r="GJ933" s="1"/>
      <c r="GK933" s="4"/>
      <c r="GL933" s="1"/>
      <c r="GM933" s="4"/>
      <c r="GN933" s="4"/>
      <c r="GO933" s="4"/>
      <c r="GP933" s="1"/>
      <c r="GQ933" s="4"/>
      <c r="GR933" s="1"/>
      <c r="GS933" s="4"/>
      <c r="GT933" s="4"/>
      <c r="GU933" s="4"/>
      <c r="GV933" s="1"/>
      <c r="GW933" s="4"/>
      <c r="GX933" s="1"/>
      <c r="GY933" s="4"/>
    </row>
    <row r="934" spans="1:207" s="8" customFormat="1" x14ac:dyDescent="0.25">
      <c r="A934" s="4"/>
      <c r="B934" s="4"/>
      <c r="C934" s="4"/>
      <c r="D934" s="30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6"/>
      <c r="BM934" s="5"/>
      <c r="BN934" s="4"/>
      <c r="BO934" s="7"/>
      <c r="BP934" s="7"/>
      <c r="BQ934" s="4"/>
      <c r="BR934" s="5"/>
      <c r="BS934" s="5"/>
      <c r="BT934" s="1"/>
      <c r="BU934" s="5"/>
      <c r="BV934" s="1"/>
      <c r="BW934" s="5"/>
      <c r="BX934" s="5"/>
      <c r="BY934" s="5"/>
      <c r="BZ934" s="1"/>
      <c r="CA934" s="5"/>
      <c r="CB934" s="1"/>
      <c r="CC934" s="5"/>
      <c r="CD934" s="5"/>
      <c r="CE934" s="5"/>
      <c r="CF934" s="1"/>
      <c r="CG934" s="5"/>
      <c r="CH934" s="1"/>
      <c r="CI934" s="5"/>
      <c r="CJ934" s="5"/>
      <c r="CK934" s="5"/>
      <c r="CL934" s="1"/>
      <c r="CM934" s="5"/>
      <c r="CN934" s="1"/>
      <c r="CO934" s="5"/>
      <c r="CP934" s="5"/>
      <c r="CQ934" s="5"/>
      <c r="CR934" s="1"/>
      <c r="CS934" s="5"/>
      <c r="CT934" s="1"/>
      <c r="CU934" s="5"/>
      <c r="CV934" s="5"/>
      <c r="CW934" s="5"/>
      <c r="CX934" s="1"/>
      <c r="CY934" s="5"/>
      <c r="CZ934" s="1"/>
      <c r="DA934" s="5"/>
      <c r="DB934" s="5"/>
      <c r="DC934" s="5"/>
      <c r="DD934" s="1"/>
      <c r="DE934" s="5"/>
      <c r="DF934" s="1"/>
      <c r="DG934" s="5"/>
      <c r="DH934" s="5"/>
      <c r="DI934" s="5"/>
      <c r="DJ934" s="1"/>
      <c r="DK934" s="5"/>
      <c r="DL934" s="1"/>
      <c r="DM934" s="5"/>
      <c r="DN934" s="5"/>
      <c r="DO934" s="5"/>
      <c r="DP934" s="1"/>
      <c r="DQ934" s="5"/>
      <c r="DR934" s="1"/>
      <c r="DS934" s="5"/>
      <c r="DT934" s="5"/>
      <c r="DU934" s="5"/>
      <c r="DV934" s="1"/>
      <c r="DW934" s="5"/>
      <c r="DX934" s="1"/>
      <c r="DY934" s="5"/>
      <c r="DZ934" s="5"/>
      <c r="EA934" s="5"/>
      <c r="EB934" s="1"/>
      <c r="EC934" s="5"/>
      <c r="ED934" s="1"/>
      <c r="EE934" s="5"/>
      <c r="EF934" s="5"/>
      <c r="EG934" s="5"/>
      <c r="EH934" s="1"/>
      <c r="EI934" s="5"/>
      <c r="EJ934" s="1"/>
      <c r="EK934" s="5"/>
      <c r="EL934" s="5"/>
      <c r="EM934" s="5"/>
      <c r="EN934" s="1"/>
      <c r="EO934" s="5"/>
      <c r="EP934" s="1"/>
      <c r="EQ934" s="5"/>
      <c r="ER934" s="5"/>
      <c r="ES934" s="5"/>
      <c r="ET934" s="1"/>
      <c r="EU934" s="5"/>
      <c r="EV934" s="1"/>
      <c r="EW934" s="5"/>
      <c r="EX934" s="5"/>
      <c r="EY934" s="5"/>
      <c r="EZ934" s="1"/>
      <c r="FA934" s="5"/>
      <c r="FB934" s="1"/>
      <c r="FC934" s="5"/>
      <c r="FD934" s="4"/>
      <c r="FE934" s="4"/>
      <c r="FF934" s="1"/>
      <c r="FG934" s="4"/>
      <c r="FH934" s="1"/>
      <c r="FI934" s="4"/>
      <c r="FJ934" s="4"/>
      <c r="FK934" s="4"/>
      <c r="FL934" s="1"/>
      <c r="FM934" s="4"/>
      <c r="FN934" s="1"/>
      <c r="FO934" s="4"/>
      <c r="FP934" s="4"/>
      <c r="FQ934" s="4"/>
      <c r="FR934" s="1"/>
      <c r="FS934" s="4"/>
      <c r="FT934" s="1"/>
      <c r="FU934" s="4"/>
      <c r="FV934" s="4"/>
      <c r="FW934" s="4"/>
      <c r="FX934" s="1"/>
      <c r="FY934" s="4"/>
      <c r="FZ934" s="1"/>
      <c r="GA934" s="4"/>
      <c r="GB934" s="4"/>
      <c r="GC934" s="4"/>
      <c r="GD934" s="1"/>
      <c r="GE934" s="4"/>
      <c r="GF934" s="1"/>
      <c r="GG934" s="4"/>
      <c r="GH934" s="4"/>
      <c r="GI934" s="4"/>
      <c r="GJ934" s="1"/>
      <c r="GK934" s="4"/>
      <c r="GL934" s="1"/>
      <c r="GM934" s="4"/>
      <c r="GN934" s="4"/>
      <c r="GO934" s="4"/>
      <c r="GP934" s="1"/>
      <c r="GQ934" s="4"/>
      <c r="GR934" s="1"/>
      <c r="GS934" s="4"/>
      <c r="GT934" s="4"/>
      <c r="GU934" s="4"/>
      <c r="GV934" s="1"/>
      <c r="GW934" s="4"/>
      <c r="GX934" s="1"/>
      <c r="GY934" s="4"/>
    </row>
    <row r="935" spans="1:207" s="8" customFormat="1" x14ac:dyDescent="0.25">
      <c r="A935" s="4"/>
      <c r="B935" s="4"/>
      <c r="C935" s="4"/>
      <c r="D935" s="30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6"/>
      <c r="BM935" s="5"/>
      <c r="BN935" s="4"/>
      <c r="BO935" s="7"/>
      <c r="BP935" s="7"/>
      <c r="BQ935" s="4"/>
      <c r="BR935" s="5"/>
      <c r="BS935" s="5"/>
      <c r="BT935" s="1"/>
      <c r="BU935" s="5"/>
      <c r="BV935" s="1"/>
      <c r="BW935" s="5"/>
      <c r="BX935" s="5"/>
      <c r="BY935" s="5"/>
      <c r="BZ935" s="1"/>
      <c r="CA935" s="5"/>
      <c r="CB935" s="1"/>
      <c r="CC935" s="5"/>
      <c r="CD935" s="5"/>
      <c r="CE935" s="5"/>
      <c r="CF935" s="1"/>
      <c r="CG935" s="5"/>
      <c r="CH935" s="1"/>
      <c r="CI935" s="5"/>
      <c r="CJ935" s="5"/>
      <c r="CK935" s="5"/>
      <c r="CL935" s="1"/>
      <c r="CM935" s="5"/>
      <c r="CN935" s="1"/>
      <c r="CO935" s="5"/>
      <c r="CP935" s="5"/>
      <c r="CQ935" s="5"/>
      <c r="CR935" s="1"/>
      <c r="CS935" s="5"/>
      <c r="CT935" s="1"/>
      <c r="CU935" s="5"/>
      <c r="CV935" s="5"/>
      <c r="CW935" s="5"/>
      <c r="CX935" s="1"/>
      <c r="CY935" s="5"/>
      <c r="CZ935" s="1"/>
      <c r="DA935" s="5"/>
      <c r="DB935" s="5"/>
      <c r="DC935" s="5"/>
      <c r="DD935" s="1"/>
      <c r="DE935" s="5"/>
      <c r="DF935" s="1"/>
      <c r="DG935" s="5"/>
      <c r="DH935" s="5"/>
      <c r="DI935" s="5"/>
      <c r="DJ935" s="1"/>
      <c r="DK935" s="5"/>
      <c r="DL935" s="1"/>
      <c r="DM935" s="5"/>
      <c r="DN935" s="5"/>
      <c r="DO935" s="5"/>
      <c r="DP935" s="1"/>
      <c r="DQ935" s="5"/>
      <c r="DR935" s="1"/>
      <c r="DS935" s="5"/>
      <c r="DT935" s="5"/>
      <c r="DU935" s="5"/>
      <c r="DV935" s="1"/>
      <c r="DW935" s="5"/>
      <c r="DX935" s="1"/>
      <c r="DY935" s="5"/>
      <c r="DZ935" s="5"/>
      <c r="EA935" s="5"/>
      <c r="EB935" s="1"/>
      <c r="EC935" s="5"/>
      <c r="ED935" s="1"/>
      <c r="EE935" s="5"/>
      <c r="EF935" s="5"/>
      <c r="EG935" s="5"/>
      <c r="EH935" s="1"/>
      <c r="EI935" s="5"/>
      <c r="EJ935" s="1"/>
      <c r="EK935" s="5"/>
      <c r="EL935" s="5"/>
      <c r="EM935" s="5"/>
      <c r="EN935" s="1"/>
      <c r="EO935" s="5"/>
      <c r="EP935" s="1"/>
      <c r="EQ935" s="5"/>
      <c r="ER935" s="5"/>
      <c r="ES935" s="5"/>
      <c r="ET935" s="1"/>
      <c r="EU935" s="5"/>
      <c r="EV935" s="1"/>
      <c r="EW935" s="5"/>
      <c r="EX935" s="5"/>
      <c r="EY935" s="5"/>
      <c r="EZ935" s="1"/>
      <c r="FA935" s="5"/>
      <c r="FB935" s="1"/>
      <c r="FC935" s="5"/>
      <c r="FD935" s="4"/>
      <c r="FE935" s="4"/>
      <c r="FF935" s="1"/>
      <c r="FG935" s="4"/>
      <c r="FH935" s="1"/>
      <c r="FI935" s="4"/>
      <c r="FJ935" s="4"/>
      <c r="FK935" s="4"/>
      <c r="FL935" s="1"/>
      <c r="FM935" s="4"/>
      <c r="FN935" s="1"/>
      <c r="FO935" s="4"/>
      <c r="FP935" s="4"/>
      <c r="FQ935" s="4"/>
      <c r="FR935" s="1"/>
      <c r="FS935" s="4"/>
      <c r="FT935" s="1"/>
      <c r="FU935" s="4"/>
      <c r="FV935" s="4"/>
      <c r="FW935" s="4"/>
      <c r="FX935" s="1"/>
      <c r="FY935" s="4"/>
      <c r="FZ935" s="1"/>
      <c r="GA935" s="4"/>
      <c r="GB935" s="4"/>
      <c r="GC935" s="4"/>
      <c r="GD935" s="1"/>
      <c r="GE935" s="4"/>
      <c r="GF935" s="1"/>
      <c r="GG935" s="4"/>
      <c r="GH935" s="4"/>
      <c r="GI935" s="4"/>
      <c r="GJ935" s="1"/>
      <c r="GK935" s="4"/>
      <c r="GL935" s="1"/>
      <c r="GM935" s="4"/>
      <c r="GN935" s="4"/>
      <c r="GO935" s="4"/>
      <c r="GP935" s="1"/>
      <c r="GQ935" s="4"/>
      <c r="GR935" s="1"/>
      <c r="GS935" s="4"/>
      <c r="GT935" s="4"/>
      <c r="GU935" s="4"/>
      <c r="GV935" s="1"/>
      <c r="GW935" s="4"/>
      <c r="GX935" s="1"/>
      <c r="GY935" s="4"/>
    </row>
    <row r="936" spans="1:207" s="8" customFormat="1" x14ac:dyDescent="0.25">
      <c r="A936" s="4"/>
      <c r="B936" s="4"/>
      <c r="C936" s="4"/>
      <c r="D936" s="30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6"/>
      <c r="BM936" s="5"/>
      <c r="BN936" s="4"/>
      <c r="BO936" s="7"/>
      <c r="BP936" s="7"/>
      <c r="BQ936" s="4"/>
      <c r="BR936" s="5"/>
      <c r="BS936" s="5"/>
      <c r="BT936" s="1"/>
      <c r="BU936" s="5"/>
      <c r="BV936" s="1"/>
      <c r="BW936" s="5"/>
      <c r="BX936" s="5"/>
      <c r="BY936" s="5"/>
      <c r="BZ936" s="1"/>
      <c r="CA936" s="5"/>
      <c r="CB936" s="1"/>
      <c r="CC936" s="5"/>
      <c r="CD936" s="5"/>
      <c r="CE936" s="5"/>
      <c r="CF936" s="1"/>
      <c r="CG936" s="5"/>
      <c r="CH936" s="1"/>
      <c r="CI936" s="5"/>
      <c r="CJ936" s="5"/>
      <c r="CK936" s="5"/>
      <c r="CL936" s="1"/>
      <c r="CM936" s="5"/>
      <c r="CN936" s="1"/>
      <c r="CO936" s="5"/>
      <c r="CP936" s="5"/>
      <c r="CQ936" s="5"/>
      <c r="CR936" s="1"/>
      <c r="CS936" s="5"/>
      <c r="CT936" s="1"/>
      <c r="CU936" s="5"/>
      <c r="CV936" s="5"/>
      <c r="CW936" s="5"/>
      <c r="CX936" s="1"/>
      <c r="CY936" s="5"/>
      <c r="CZ936" s="1"/>
      <c r="DA936" s="5"/>
      <c r="DB936" s="5"/>
      <c r="DC936" s="5"/>
      <c r="DD936" s="1"/>
      <c r="DE936" s="5"/>
      <c r="DF936" s="1"/>
      <c r="DG936" s="5"/>
      <c r="DH936" s="5"/>
      <c r="DI936" s="5"/>
      <c r="DJ936" s="1"/>
      <c r="DK936" s="5"/>
      <c r="DL936" s="1"/>
      <c r="DM936" s="5"/>
      <c r="DN936" s="5"/>
      <c r="DO936" s="5"/>
      <c r="DP936" s="1"/>
      <c r="DQ936" s="5"/>
      <c r="DR936" s="1"/>
      <c r="DS936" s="5"/>
      <c r="DT936" s="5"/>
      <c r="DU936" s="5"/>
      <c r="DV936" s="1"/>
      <c r="DW936" s="5"/>
      <c r="DX936" s="1"/>
      <c r="DY936" s="5"/>
      <c r="DZ936" s="5"/>
      <c r="EA936" s="5"/>
      <c r="EB936" s="1"/>
      <c r="EC936" s="5"/>
      <c r="ED936" s="1"/>
      <c r="EE936" s="5"/>
      <c r="EF936" s="5"/>
      <c r="EG936" s="5"/>
      <c r="EH936" s="1"/>
      <c r="EI936" s="5"/>
      <c r="EJ936" s="1"/>
      <c r="EK936" s="5"/>
      <c r="EL936" s="5"/>
      <c r="EM936" s="5"/>
      <c r="EN936" s="1"/>
      <c r="EO936" s="5"/>
      <c r="EP936" s="1"/>
      <c r="EQ936" s="5"/>
      <c r="ER936" s="5"/>
      <c r="ES936" s="5"/>
      <c r="ET936" s="1"/>
      <c r="EU936" s="5"/>
      <c r="EV936" s="1"/>
      <c r="EW936" s="5"/>
      <c r="EX936" s="5"/>
      <c r="EY936" s="5"/>
      <c r="EZ936" s="1"/>
      <c r="FA936" s="5"/>
      <c r="FB936" s="1"/>
      <c r="FC936" s="5"/>
      <c r="FD936" s="4"/>
      <c r="FE936" s="4"/>
      <c r="FF936" s="1"/>
      <c r="FG936" s="4"/>
      <c r="FH936" s="1"/>
      <c r="FI936" s="4"/>
      <c r="FJ936" s="4"/>
      <c r="FK936" s="4"/>
      <c r="FL936" s="1"/>
      <c r="FM936" s="4"/>
      <c r="FN936" s="1"/>
      <c r="FO936" s="4"/>
      <c r="FP936" s="4"/>
      <c r="FQ936" s="4"/>
      <c r="FR936" s="1"/>
      <c r="FS936" s="4"/>
      <c r="FT936" s="1"/>
      <c r="FU936" s="4"/>
      <c r="FV936" s="4"/>
      <c r="FW936" s="4"/>
      <c r="FX936" s="1"/>
      <c r="FY936" s="4"/>
      <c r="FZ936" s="1"/>
      <c r="GA936" s="4"/>
      <c r="GB936" s="4"/>
      <c r="GC936" s="4"/>
      <c r="GD936" s="1"/>
      <c r="GE936" s="4"/>
      <c r="GF936" s="1"/>
      <c r="GG936" s="4"/>
      <c r="GH936" s="4"/>
      <c r="GI936" s="4"/>
      <c r="GJ936" s="1"/>
      <c r="GK936" s="4"/>
      <c r="GL936" s="1"/>
      <c r="GM936" s="4"/>
      <c r="GN936" s="4"/>
      <c r="GO936" s="4"/>
      <c r="GP936" s="1"/>
      <c r="GQ936" s="4"/>
      <c r="GR936" s="1"/>
      <c r="GS936" s="4"/>
      <c r="GT936" s="4"/>
      <c r="GU936" s="4"/>
      <c r="GV936" s="1"/>
      <c r="GW936" s="4"/>
      <c r="GX936" s="1"/>
      <c r="GY936" s="4"/>
    </row>
    <row r="937" spans="1:207" s="8" customFormat="1" x14ac:dyDescent="0.25">
      <c r="A937" s="4"/>
      <c r="B937" s="4"/>
      <c r="C937" s="4"/>
      <c r="D937" s="30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6"/>
      <c r="BM937" s="5"/>
      <c r="BN937" s="4"/>
      <c r="BO937" s="7"/>
      <c r="BP937" s="7"/>
      <c r="BQ937" s="4"/>
      <c r="BR937" s="5"/>
      <c r="BS937" s="5"/>
      <c r="BT937" s="1"/>
      <c r="BU937" s="5"/>
      <c r="BV937" s="1"/>
      <c r="BW937" s="5"/>
      <c r="BX937" s="5"/>
      <c r="BY937" s="5"/>
      <c r="BZ937" s="1"/>
      <c r="CA937" s="5"/>
      <c r="CB937" s="1"/>
      <c r="CC937" s="5"/>
      <c r="CD937" s="5"/>
      <c r="CE937" s="5"/>
      <c r="CF937" s="1"/>
      <c r="CG937" s="5"/>
      <c r="CH937" s="1"/>
      <c r="CI937" s="5"/>
      <c r="CJ937" s="5"/>
      <c r="CK937" s="5"/>
      <c r="CL937" s="1"/>
      <c r="CM937" s="5"/>
      <c r="CN937" s="1"/>
      <c r="CO937" s="5"/>
      <c r="CP937" s="5"/>
      <c r="CQ937" s="5"/>
      <c r="CR937" s="1"/>
      <c r="CS937" s="5"/>
      <c r="CT937" s="1"/>
      <c r="CU937" s="5"/>
      <c r="CV937" s="5"/>
      <c r="CW937" s="5"/>
      <c r="CX937" s="1"/>
      <c r="CY937" s="5"/>
      <c r="CZ937" s="1"/>
      <c r="DA937" s="5"/>
      <c r="DB937" s="5"/>
      <c r="DC937" s="5"/>
      <c r="DD937" s="1"/>
      <c r="DE937" s="5"/>
      <c r="DF937" s="1"/>
      <c r="DG937" s="5"/>
      <c r="DH937" s="5"/>
      <c r="DI937" s="5"/>
      <c r="DJ937" s="1"/>
      <c r="DK937" s="5"/>
      <c r="DL937" s="1"/>
      <c r="DM937" s="5"/>
      <c r="DN937" s="5"/>
      <c r="DO937" s="5"/>
      <c r="DP937" s="1"/>
      <c r="DQ937" s="5"/>
      <c r="DR937" s="1"/>
      <c r="DS937" s="5"/>
      <c r="DT937" s="5"/>
      <c r="DU937" s="5"/>
      <c r="DV937" s="1"/>
      <c r="DW937" s="5"/>
      <c r="DX937" s="1"/>
      <c r="DY937" s="5"/>
      <c r="DZ937" s="5"/>
      <c r="EA937" s="5"/>
      <c r="EB937" s="1"/>
      <c r="EC937" s="5"/>
      <c r="ED937" s="1"/>
      <c r="EE937" s="5"/>
      <c r="EF937" s="5"/>
      <c r="EG937" s="5"/>
      <c r="EH937" s="1"/>
      <c r="EI937" s="5"/>
      <c r="EJ937" s="1"/>
      <c r="EK937" s="5"/>
      <c r="EL937" s="5"/>
      <c r="EM937" s="5"/>
      <c r="EN937" s="1"/>
      <c r="EO937" s="5"/>
      <c r="EP937" s="1"/>
      <c r="EQ937" s="5"/>
      <c r="ER937" s="5"/>
      <c r="ES937" s="5"/>
      <c r="ET937" s="1"/>
      <c r="EU937" s="5"/>
      <c r="EV937" s="1"/>
      <c r="EW937" s="5"/>
      <c r="EX937" s="5"/>
      <c r="EY937" s="5"/>
      <c r="EZ937" s="1"/>
      <c r="FA937" s="5"/>
      <c r="FB937" s="1"/>
      <c r="FC937" s="5"/>
      <c r="FD937" s="4"/>
      <c r="FE937" s="4"/>
      <c r="FF937" s="1"/>
      <c r="FG937" s="4"/>
      <c r="FH937" s="1"/>
      <c r="FI937" s="4"/>
      <c r="FJ937" s="4"/>
      <c r="FK937" s="4"/>
      <c r="FL937" s="1"/>
      <c r="FM937" s="4"/>
      <c r="FN937" s="1"/>
      <c r="FO937" s="4"/>
      <c r="FP937" s="4"/>
      <c r="FQ937" s="4"/>
      <c r="FR937" s="1"/>
      <c r="FS937" s="4"/>
      <c r="FT937" s="1"/>
      <c r="FU937" s="4"/>
      <c r="FV937" s="4"/>
      <c r="FW937" s="4"/>
      <c r="FX937" s="1"/>
      <c r="FY937" s="4"/>
      <c r="FZ937" s="1"/>
      <c r="GA937" s="4"/>
      <c r="GB937" s="4"/>
      <c r="GC937" s="4"/>
      <c r="GD937" s="1"/>
      <c r="GE937" s="4"/>
      <c r="GF937" s="1"/>
      <c r="GG937" s="4"/>
      <c r="GH937" s="4"/>
      <c r="GI937" s="4"/>
      <c r="GJ937" s="1"/>
      <c r="GK937" s="4"/>
      <c r="GL937" s="1"/>
      <c r="GM937" s="4"/>
      <c r="GN937" s="4"/>
      <c r="GO937" s="4"/>
      <c r="GP937" s="1"/>
      <c r="GQ937" s="4"/>
      <c r="GR937" s="1"/>
      <c r="GS937" s="4"/>
      <c r="GT937" s="4"/>
      <c r="GU937" s="4"/>
      <c r="GV937" s="1"/>
      <c r="GW937" s="4"/>
      <c r="GX937" s="1"/>
      <c r="GY937" s="4"/>
    </row>
    <row r="938" spans="1:207" s="8" customFormat="1" x14ac:dyDescent="0.25">
      <c r="A938" s="4"/>
      <c r="B938" s="4"/>
      <c r="C938" s="4"/>
      <c r="D938" s="30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6"/>
      <c r="BM938" s="5"/>
      <c r="BN938" s="4"/>
      <c r="BO938" s="7"/>
      <c r="BP938" s="7"/>
      <c r="BQ938" s="4"/>
      <c r="BR938" s="5"/>
      <c r="BS938" s="5"/>
      <c r="BT938" s="1"/>
      <c r="BU938" s="5"/>
      <c r="BV938" s="1"/>
      <c r="BW938" s="5"/>
      <c r="BX938" s="5"/>
      <c r="BY938" s="5"/>
      <c r="BZ938" s="1"/>
      <c r="CA938" s="5"/>
      <c r="CB938" s="1"/>
      <c r="CC938" s="5"/>
      <c r="CD938" s="5"/>
      <c r="CE938" s="5"/>
      <c r="CF938" s="1"/>
      <c r="CG938" s="5"/>
      <c r="CH938" s="1"/>
      <c r="CI938" s="5"/>
      <c r="CJ938" s="5"/>
      <c r="CK938" s="5"/>
      <c r="CL938" s="1"/>
      <c r="CM938" s="5"/>
      <c r="CN938" s="1"/>
      <c r="CO938" s="5"/>
      <c r="CP938" s="5"/>
      <c r="CQ938" s="5"/>
      <c r="CR938" s="1"/>
      <c r="CS938" s="5"/>
      <c r="CT938" s="1"/>
      <c r="CU938" s="5"/>
      <c r="CV938" s="5"/>
      <c r="CW938" s="5"/>
      <c r="CX938" s="1"/>
      <c r="CY938" s="5"/>
      <c r="CZ938" s="1"/>
      <c r="DA938" s="5"/>
      <c r="DB938" s="5"/>
      <c r="DC938" s="5"/>
      <c r="DD938" s="1"/>
      <c r="DE938" s="5"/>
      <c r="DF938" s="1"/>
      <c r="DG938" s="5"/>
      <c r="DH938" s="5"/>
      <c r="DI938" s="5"/>
      <c r="DJ938" s="1"/>
      <c r="DK938" s="5"/>
      <c r="DL938" s="1"/>
      <c r="DM938" s="5"/>
      <c r="DN938" s="5"/>
      <c r="DO938" s="5"/>
      <c r="DP938" s="1"/>
      <c r="DQ938" s="5"/>
      <c r="DR938" s="1"/>
      <c r="DS938" s="5"/>
      <c r="DT938" s="5"/>
      <c r="DU938" s="5"/>
      <c r="DV938" s="1"/>
      <c r="DW938" s="5"/>
      <c r="DX938" s="1"/>
      <c r="DY938" s="5"/>
      <c r="DZ938" s="5"/>
      <c r="EA938" s="5"/>
      <c r="EB938" s="1"/>
      <c r="EC938" s="5"/>
      <c r="ED938" s="1"/>
      <c r="EE938" s="5"/>
      <c r="EF938" s="5"/>
      <c r="EG938" s="5"/>
      <c r="EH938" s="1"/>
      <c r="EI938" s="5"/>
      <c r="EJ938" s="1"/>
      <c r="EK938" s="5"/>
      <c r="EL938" s="5"/>
      <c r="EM938" s="5"/>
      <c r="EN938" s="1"/>
      <c r="EO938" s="5"/>
      <c r="EP938" s="1"/>
      <c r="EQ938" s="5"/>
      <c r="ER938" s="5"/>
      <c r="ES938" s="5"/>
      <c r="ET938" s="1"/>
      <c r="EU938" s="5"/>
      <c r="EV938" s="1"/>
      <c r="EW938" s="5"/>
      <c r="EX938" s="5"/>
      <c r="EY938" s="5"/>
      <c r="EZ938" s="1"/>
      <c r="FA938" s="5"/>
      <c r="FB938" s="1"/>
      <c r="FC938" s="5"/>
      <c r="FD938" s="4"/>
      <c r="FE938" s="4"/>
      <c r="FF938" s="1"/>
      <c r="FG938" s="4"/>
      <c r="FH938" s="1"/>
      <c r="FI938" s="4"/>
      <c r="FJ938" s="4"/>
      <c r="FK938" s="4"/>
      <c r="FL938" s="1"/>
      <c r="FM938" s="4"/>
      <c r="FN938" s="1"/>
      <c r="FO938" s="4"/>
      <c r="FP938" s="4"/>
      <c r="FQ938" s="4"/>
      <c r="FR938" s="1"/>
      <c r="FS938" s="4"/>
      <c r="FT938" s="1"/>
      <c r="FU938" s="4"/>
      <c r="FV938" s="4"/>
      <c r="FW938" s="4"/>
      <c r="FX938" s="1"/>
      <c r="FY938" s="4"/>
      <c r="FZ938" s="1"/>
      <c r="GA938" s="4"/>
      <c r="GB938" s="4"/>
      <c r="GC938" s="4"/>
      <c r="GD938" s="1"/>
      <c r="GE938" s="4"/>
      <c r="GF938" s="1"/>
      <c r="GG938" s="4"/>
      <c r="GH938" s="4"/>
      <c r="GI938" s="4"/>
      <c r="GJ938" s="1"/>
      <c r="GK938" s="4"/>
      <c r="GL938" s="1"/>
      <c r="GM938" s="4"/>
      <c r="GN938" s="4"/>
      <c r="GO938" s="4"/>
      <c r="GP938" s="1"/>
      <c r="GQ938" s="4"/>
      <c r="GR938" s="1"/>
      <c r="GS938" s="4"/>
      <c r="GT938" s="4"/>
      <c r="GU938" s="4"/>
      <c r="GV938" s="1"/>
      <c r="GW938" s="4"/>
      <c r="GX938" s="1"/>
      <c r="GY938" s="4"/>
    </row>
    <row r="939" spans="1:207" s="8" customFormat="1" x14ac:dyDescent="0.25">
      <c r="A939" s="4"/>
      <c r="B939" s="4"/>
      <c r="C939" s="4"/>
      <c r="D939" s="30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6"/>
      <c r="BM939" s="5"/>
      <c r="BN939" s="4"/>
      <c r="BO939" s="7"/>
      <c r="BP939" s="7"/>
      <c r="BQ939" s="4"/>
      <c r="BR939" s="5"/>
      <c r="BS939" s="5"/>
      <c r="BT939" s="1"/>
      <c r="BU939" s="5"/>
      <c r="BV939" s="1"/>
      <c r="BW939" s="5"/>
      <c r="BX939" s="5"/>
      <c r="BY939" s="5"/>
      <c r="BZ939" s="1"/>
      <c r="CA939" s="5"/>
      <c r="CB939" s="1"/>
      <c r="CC939" s="5"/>
      <c r="CD939" s="5"/>
      <c r="CE939" s="5"/>
      <c r="CF939" s="1"/>
      <c r="CG939" s="5"/>
      <c r="CH939" s="1"/>
      <c r="CI939" s="5"/>
      <c r="CJ939" s="5"/>
      <c r="CK939" s="5"/>
      <c r="CL939" s="1"/>
      <c r="CM939" s="5"/>
      <c r="CN939" s="1"/>
      <c r="CO939" s="5"/>
      <c r="CP939" s="5"/>
      <c r="CQ939" s="5"/>
      <c r="CR939" s="1"/>
      <c r="CS939" s="5"/>
      <c r="CT939" s="1"/>
      <c r="CU939" s="5"/>
      <c r="CV939" s="5"/>
      <c r="CW939" s="5"/>
      <c r="CX939" s="1"/>
      <c r="CY939" s="5"/>
      <c r="CZ939" s="1"/>
      <c r="DA939" s="5"/>
      <c r="DB939" s="5"/>
      <c r="DC939" s="5"/>
      <c r="DD939" s="1"/>
      <c r="DE939" s="5"/>
      <c r="DF939" s="1"/>
      <c r="DG939" s="5"/>
      <c r="DH939" s="5"/>
      <c r="DI939" s="5"/>
      <c r="DJ939" s="1"/>
      <c r="DK939" s="5"/>
      <c r="DL939" s="1"/>
      <c r="DM939" s="5"/>
      <c r="DN939" s="5"/>
      <c r="DO939" s="5"/>
      <c r="DP939" s="1"/>
      <c r="DQ939" s="5"/>
      <c r="DR939" s="1"/>
      <c r="DS939" s="5"/>
      <c r="DT939" s="5"/>
      <c r="DU939" s="5"/>
      <c r="DV939" s="1"/>
      <c r="DW939" s="5"/>
      <c r="DX939" s="1"/>
      <c r="DY939" s="5"/>
      <c r="DZ939" s="5"/>
      <c r="EA939" s="5"/>
      <c r="EB939" s="1"/>
      <c r="EC939" s="5"/>
      <c r="ED939" s="1"/>
      <c r="EE939" s="5"/>
      <c r="EF939" s="5"/>
      <c r="EG939" s="5"/>
      <c r="EH939" s="1"/>
      <c r="EI939" s="5"/>
      <c r="EJ939" s="1"/>
      <c r="EK939" s="5"/>
      <c r="EL939" s="5"/>
      <c r="EM939" s="5"/>
      <c r="EN939" s="1"/>
      <c r="EO939" s="5"/>
      <c r="EP939" s="1"/>
      <c r="EQ939" s="5"/>
      <c r="ER939" s="5"/>
      <c r="ES939" s="5"/>
      <c r="ET939" s="1"/>
      <c r="EU939" s="5"/>
      <c r="EV939" s="1"/>
      <c r="EW939" s="5"/>
      <c r="EX939" s="5"/>
      <c r="EY939" s="5"/>
      <c r="EZ939" s="1"/>
      <c r="FA939" s="5"/>
      <c r="FB939" s="1"/>
      <c r="FC939" s="5"/>
      <c r="FD939" s="4"/>
      <c r="FE939" s="4"/>
      <c r="FF939" s="1"/>
      <c r="FG939" s="4"/>
      <c r="FH939" s="1"/>
      <c r="FI939" s="4"/>
      <c r="FJ939" s="4"/>
      <c r="FK939" s="4"/>
      <c r="FL939" s="1"/>
      <c r="FM939" s="4"/>
      <c r="FN939" s="1"/>
      <c r="FO939" s="4"/>
      <c r="FP939" s="4"/>
      <c r="FQ939" s="4"/>
      <c r="FR939" s="1"/>
      <c r="FS939" s="4"/>
      <c r="FT939" s="1"/>
      <c r="FU939" s="4"/>
      <c r="FV939" s="4"/>
      <c r="FW939" s="4"/>
      <c r="FX939" s="1"/>
      <c r="FY939" s="4"/>
      <c r="FZ939" s="1"/>
      <c r="GA939" s="4"/>
      <c r="GB939" s="4"/>
      <c r="GC939" s="4"/>
      <c r="GD939" s="1"/>
      <c r="GE939" s="4"/>
      <c r="GF939" s="1"/>
      <c r="GG939" s="4"/>
      <c r="GH939" s="4"/>
      <c r="GI939" s="4"/>
      <c r="GJ939" s="1"/>
      <c r="GK939" s="4"/>
      <c r="GL939" s="1"/>
      <c r="GM939" s="4"/>
      <c r="GN939" s="4"/>
      <c r="GO939" s="4"/>
      <c r="GP939" s="1"/>
      <c r="GQ939" s="4"/>
      <c r="GR939" s="1"/>
      <c r="GS939" s="4"/>
      <c r="GT939" s="4"/>
      <c r="GU939" s="4"/>
      <c r="GV939" s="1"/>
      <c r="GW939" s="4"/>
      <c r="GX939" s="1"/>
      <c r="GY939" s="4"/>
    </row>
    <row r="940" spans="1:207" s="8" customFormat="1" x14ac:dyDescent="0.25">
      <c r="A940" s="4"/>
      <c r="B940" s="4"/>
      <c r="C940" s="4"/>
      <c r="D940" s="30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6"/>
      <c r="BM940" s="5"/>
      <c r="BN940" s="4"/>
      <c r="BO940" s="7"/>
      <c r="BP940" s="7"/>
      <c r="BQ940" s="4"/>
      <c r="BR940" s="5"/>
      <c r="BS940" s="5"/>
      <c r="BT940" s="1"/>
      <c r="BU940" s="5"/>
      <c r="BV940" s="1"/>
      <c r="BW940" s="5"/>
      <c r="BX940" s="5"/>
      <c r="BY940" s="5"/>
      <c r="BZ940" s="1"/>
      <c r="CA940" s="5"/>
      <c r="CB940" s="1"/>
      <c r="CC940" s="5"/>
      <c r="CD940" s="5"/>
      <c r="CE940" s="5"/>
      <c r="CF940" s="1"/>
      <c r="CG940" s="5"/>
      <c r="CH940" s="1"/>
      <c r="CI940" s="5"/>
      <c r="CJ940" s="5"/>
      <c r="CK940" s="5"/>
      <c r="CL940" s="1"/>
      <c r="CM940" s="5"/>
      <c r="CN940" s="1"/>
      <c r="CO940" s="5"/>
      <c r="CP940" s="5"/>
      <c r="CQ940" s="5"/>
      <c r="CR940" s="1"/>
      <c r="CS940" s="5"/>
      <c r="CT940" s="1"/>
      <c r="CU940" s="5"/>
      <c r="CV940" s="5"/>
      <c r="CW940" s="5"/>
      <c r="CX940" s="1"/>
      <c r="CY940" s="5"/>
      <c r="CZ940" s="1"/>
      <c r="DA940" s="5"/>
      <c r="DB940" s="5"/>
      <c r="DC940" s="5"/>
      <c r="DD940" s="1"/>
      <c r="DE940" s="5"/>
      <c r="DF940" s="1"/>
      <c r="DG940" s="5"/>
      <c r="DH940" s="5"/>
      <c r="DI940" s="5"/>
      <c r="DJ940" s="1"/>
      <c r="DK940" s="5"/>
      <c r="DL940" s="1"/>
      <c r="DM940" s="5"/>
      <c r="DN940" s="5"/>
      <c r="DO940" s="5"/>
      <c r="DP940" s="1"/>
      <c r="DQ940" s="5"/>
      <c r="DR940" s="1"/>
      <c r="DS940" s="5"/>
      <c r="DT940" s="5"/>
      <c r="DU940" s="5"/>
      <c r="DV940" s="1"/>
      <c r="DW940" s="5"/>
      <c r="DX940" s="1"/>
      <c r="DY940" s="5"/>
      <c r="DZ940" s="5"/>
      <c r="EA940" s="5"/>
      <c r="EB940" s="1"/>
      <c r="EC940" s="5"/>
      <c r="ED940" s="1"/>
      <c r="EE940" s="5"/>
      <c r="EF940" s="5"/>
      <c r="EG940" s="5"/>
      <c r="EH940" s="1"/>
      <c r="EI940" s="5"/>
      <c r="EJ940" s="1"/>
      <c r="EK940" s="5"/>
      <c r="EL940" s="5"/>
      <c r="EM940" s="5"/>
      <c r="EN940" s="1"/>
      <c r="EO940" s="5"/>
      <c r="EP940" s="1"/>
      <c r="EQ940" s="5"/>
      <c r="ER940" s="5"/>
      <c r="ES940" s="5"/>
      <c r="ET940" s="1"/>
      <c r="EU940" s="5"/>
      <c r="EV940" s="1"/>
      <c r="EW940" s="5"/>
      <c r="EX940" s="5"/>
      <c r="EY940" s="5"/>
      <c r="EZ940" s="1"/>
      <c r="FA940" s="5"/>
      <c r="FB940" s="1"/>
      <c r="FC940" s="5"/>
      <c r="FD940" s="4"/>
      <c r="FE940" s="4"/>
      <c r="FF940" s="1"/>
      <c r="FG940" s="4"/>
      <c r="FH940" s="1"/>
      <c r="FI940" s="4"/>
      <c r="FJ940" s="4"/>
      <c r="FK940" s="4"/>
      <c r="FL940" s="1"/>
      <c r="FM940" s="4"/>
      <c r="FN940" s="1"/>
      <c r="FO940" s="4"/>
      <c r="FP940" s="4"/>
      <c r="FQ940" s="4"/>
      <c r="FR940" s="1"/>
      <c r="FS940" s="4"/>
      <c r="FT940" s="1"/>
      <c r="FU940" s="4"/>
      <c r="FV940" s="4"/>
      <c r="FW940" s="4"/>
      <c r="FX940" s="1"/>
      <c r="FY940" s="4"/>
      <c r="FZ940" s="1"/>
      <c r="GA940" s="4"/>
      <c r="GB940" s="4"/>
      <c r="GC940" s="4"/>
      <c r="GD940" s="1"/>
      <c r="GE940" s="4"/>
      <c r="GF940" s="1"/>
      <c r="GG940" s="4"/>
      <c r="GH940" s="4"/>
      <c r="GI940" s="4"/>
      <c r="GJ940" s="1"/>
      <c r="GK940" s="4"/>
      <c r="GL940" s="1"/>
      <c r="GM940" s="4"/>
      <c r="GN940" s="4"/>
      <c r="GO940" s="4"/>
      <c r="GP940" s="1"/>
      <c r="GQ940" s="4"/>
      <c r="GR940" s="1"/>
      <c r="GS940" s="4"/>
      <c r="GT940" s="4"/>
      <c r="GU940" s="4"/>
      <c r="GV940" s="1"/>
      <c r="GW940" s="4"/>
      <c r="GX940" s="1"/>
      <c r="GY940" s="4"/>
    </row>
    <row r="941" spans="1:207" s="8" customFormat="1" x14ac:dyDescent="0.25">
      <c r="A941" s="4"/>
      <c r="B941" s="4"/>
      <c r="C941" s="4"/>
      <c r="D941" s="30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6"/>
      <c r="BM941" s="5"/>
      <c r="BN941" s="4"/>
      <c r="BO941" s="7"/>
      <c r="BP941" s="7"/>
      <c r="BQ941" s="4"/>
      <c r="BR941" s="5"/>
      <c r="BS941" s="5"/>
      <c r="BT941" s="1"/>
      <c r="BU941" s="5"/>
      <c r="BV941" s="1"/>
      <c r="BW941" s="5"/>
      <c r="BX941" s="5"/>
      <c r="BY941" s="5"/>
      <c r="BZ941" s="1"/>
      <c r="CA941" s="5"/>
      <c r="CB941" s="1"/>
      <c r="CC941" s="5"/>
      <c r="CD941" s="5"/>
      <c r="CE941" s="5"/>
      <c r="CF941" s="1"/>
      <c r="CG941" s="5"/>
      <c r="CH941" s="1"/>
      <c r="CI941" s="5"/>
      <c r="CJ941" s="5"/>
      <c r="CK941" s="5"/>
      <c r="CL941" s="1"/>
      <c r="CM941" s="5"/>
      <c r="CN941" s="1"/>
      <c r="CO941" s="5"/>
      <c r="CP941" s="5"/>
      <c r="CQ941" s="5"/>
      <c r="CR941" s="1"/>
      <c r="CS941" s="5"/>
      <c r="CT941" s="1"/>
      <c r="CU941" s="5"/>
      <c r="CV941" s="5"/>
      <c r="CW941" s="5"/>
      <c r="CX941" s="1"/>
      <c r="CY941" s="5"/>
      <c r="CZ941" s="1"/>
      <c r="DA941" s="5"/>
      <c r="DB941" s="5"/>
      <c r="DC941" s="5"/>
      <c r="DD941" s="1"/>
      <c r="DE941" s="5"/>
      <c r="DF941" s="1"/>
      <c r="DG941" s="5"/>
      <c r="DH941" s="5"/>
      <c r="DI941" s="5"/>
      <c r="DJ941" s="1"/>
      <c r="DK941" s="5"/>
      <c r="DL941" s="1"/>
      <c r="DM941" s="5"/>
      <c r="DN941" s="5"/>
      <c r="DO941" s="5"/>
      <c r="DP941" s="1"/>
      <c r="DQ941" s="5"/>
      <c r="DR941" s="1"/>
      <c r="DS941" s="5"/>
      <c r="DT941" s="5"/>
      <c r="DU941" s="5"/>
      <c r="DV941" s="1"/>
      <c r="DW941" s="5"/>
      <c r="DX941" s="1"/>
      <c r="DY941" s="5"/>
      <c r="DZ941" s="5"/>
      <c r="EA941" s="5"/>
      <c r="EB941" s="1"/>
      <c r="EC941" s="5"/>
      <c r="ED941" s="1"/>
      <c r="EE941" s="5"/>
      <c r="EF941" s="5"/>
      <c r="EG941" s="5"/>
      <c r="EH941" s="1"/>
      <c r="EI941" s="5"/>
      <c r="EJ941" s="1"/>
      <c r="EK941" s="5"/>
      <c r="EL941" s="5"/>
      <c r="EM941" s="5"/>
      <c r="EN941" s="1"/>
      <c r="EO941" s="5"/>
      <c r="EP941" s="1"/>
      <c r="EQ941" s="5"/>
      <c r="ER941" s="5"/>
      <c r="ES941" s="5"/>
      <c r="ET941" s="1"/>
      <c r="EU941" s="5"/>
      <c r="EV941" s="1"/>
      <c r="EW941" s="5"/>
      <c r="EX941" s="5"/>
      <c r="EY941" s="5"/>
      <c r="EZ941" s="1"/>
      <c r="FA941" s="5"/>
      <c r="FB941" s="1"/>
      <c r="FC941" s="5"/>
      <c r="FD941" s="4"/>
      <c r="FE941" s="4"/>
      <c r="FF941" s="1"/>
      <c r="FG941" s="4"/>
      <c r="FH941" s="1"/>
      <c r="FI941" s="4"/>
      <c r="FJ941" s="4"/>
      <c r="FK941" s="4"/>
      <c r="FL941" s="1"/>
      <c r="FM941" s="4"/>
      <c r="FN941" s="1"/>
      <c r="FO941" s="4"/>
      <c r="FP941" s="4"/>
      <c r="FQ941" s="4"/>
      <c r="FR941" s="1"/>
      <c r="FS941" s="4"/>
      <c r="FT941" s="1"/>
      <c r="FU941" s="4"/>
      <c r="FV941" s="4"/>
      <c r="FW941" s="4"/>
      <c r="FX941" s="1"/>
      <c r="FY941" s="4"/>
      <c r="FZ941" s="1"/>
      <c r="GA941" s="4"/>
      <c r="GB941" s="4"/>
      <c r="GC941" s="4"/>
      <c r="GD941" s="1"/>
      <c r="GE941" s="4"/>
      <c r="GF941" s="1"/>
      <c r="GG941" s="4"/>
      <c r="GH941" s="4"/>
      <c r="GI941" s="4"/>
      <c r="GJ941" s="1"/>
      <c r="GK941" s="4"/>
      <c r="GL941" s="1"/>
      <c r="GM941" s="4"/>
      <c r="GN941" s="4"/>
      <c r="GO941" s="4"/>
      <c r="GP941" s="1"/>
      <c r="GQ941" s="4"/>
      <c r="GR941" s="1"/>
      <c r="GS941" s="4"/>
      <c r="GT941" s="4"/>
      <c r="GU941" s="4"/>
      <c r="GV941" s="1"/>
      <c r="GW941" s="4"/>
      <c r="GX941" s="1"/>
      <c r="GY941" s="4"/>
    </row>
    <row r="942" spans="1:207" s="8" customFormat="1" x14ac:dyDescent="0.25">
      <c r="A942" s="4"/>
      <c r="B942" s="4"/>
      <c r="C942" s="4"/>
      <c r="D942" s="30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6"/>
      <c r="BM942" s="5"/>
      <c r="BN942" s="4"/>
      <c r="BO942" s="7"/>
      <c r="BP942" s="7"/>
      <c r="BQ942" s="4"/>
      <c r="BR942" s="5"/>
      <c r="BS942" s="5"/>
      <c r="BT942" s="1"/>
      <c r="BU942" s="5"/>
      <c r="BV942" s="1"/>
      <c r="BW942" s="5"/>
      <c r="BX942" s="5"/>
      <c r="BY942" s="5"/>
      <c r="BZ942" s="1"/>
      <c r="CA942" s="5"/>
      <c r="CB942" s="1"/>
      <c r="CC942" s="5"/>
      <c r="CD942" s="5"/>
      <c r="CE942" s="5"/>
      <c r="CF942" s="1"/>
      <c r="CG942" s="5"/>
      <c r="CH942" s="1"/>
      <c r="CI942" s="5"/>
      <c r="CJ942" s="5"/>
      <c r="CK942" s="5"/>
      <c r="CL942" s="1"/>
      <c r="CM942" s="5"/>
      <c r="CN942" s="1"/>
      <c r="CO942" s="5"/>
      <c r="CP942" s="5"/>
      <c r="CQ942" s="5"/>
      <c r="CR942" s="1"/>
      <c r="CS942" s="5"/>
      <c r="CT942" s="1"/>
      <c r="CU942" s="5"/>
      <c r="CV942" s="5"/>
      <c r="CW942" s="5"/>
      <c r="CX942" s="1"/>
      <c r="CY942" s="5"/>
      <c r="CZ942" s="1"/>
      <c r="DA942" s="5"/>
      <c r="DB942" s="5"/>
      <c r="DC942" s="5"/>
      <c r="DD942" s="1"/>
      <c r="DE942" s="5"/>
      <c r="DF942" s="1"/>
      <c r="DG942" s="5"/>
      <c r="DH942" s="5"/>
      <c r="DI942" s="5"/>
      <c r="DJ942" s="1"/>
      <c r="DK942" s="5"/>
      <c r="DL942" s="1"/>
      <c r="DM942" s="5"/>
      <c r="DN942" s="5"/>
      <c r="DO942" s="5"/>
      <c r="DP942" s="1"/>
      <c r="DQ942" s="5"/>
      <c r="DR942" s="1"/>
      <c r="DS942" s="5"/>
      <c r="DT942" s="5"/>
      <c r="DU942" s="5"/>
      <c r="DV942" s="1"/>
      <c r="DW942" s="5"/>
      <c r="DX942" s="1"/>
      <c r="DY942" s="5"/>
      <c r="DZ942" s="5"/>
      <c r="EA942" s="5"/>
      <c r="EB942" s="1"/>
      <c r="EC942" s="5"/>
      <c r="ED942" s="1"/>
      <c r="EE942" s="5"/>
      <c r="EF942" s="5"/>
      <c r="EG942" s="5"/>
      <c r="EH942" s="1"/>
      <c r="EI942" s="5"/>
      <c r="EJ942" s="1"/>
      <c r="EK942" s="5"/>
      <c r="EL942" s="5"/>
      <c r="EM942" s="5"/>
      <c r="EN942" s="1"/>
      <c r="EO942" s="5"/>
      <c r="EP942" s="1"/>
      <c r="EQ942" s="5"/>
      <c r="ER942" s="5"/>
      <c r="ES942" s="5"/>
      <c r="ET942" s="1"/>
      <c r="EU942" s="5"/>
      <c r="EV942" s="1"/>
      <c r="EW942" s="5"/>
      <c r="EX942" s="5"/>
      <c r="EY942" s="5"/>
      <c r="EZ942" s="1"/>
      <c r="FA942" s="5"/>
      <c r="FB942" s="1"/>
      <c r="FC942" s="5"/>
      <c r="FD942" s="4"/>
      <c r="FE942" s="4"/>
      <c r="FF942" s="1"/>
      <c r="FG942" s="4"/>
      <c r="FH942" s="1"/>
      <c r="FI942" s="4"/>
      <c r="FJ942" s="4"/>
      <c r="FK942" s="4"/>
      <c r="FL942" s="1"/>
      <c r="FM942" s="4"/>
      <c r="FN942" s="1"/>
      <c r="FO942" s="4"/>
      <c r="FP942" s="4"/>
      <c r="FQ942" s="4"/>
      <c r="FR942" s="1"/>
      <c r="FS942" s="4"/>
      <c r="FT942" s="1"/>
      <c r="FU942" s="4"/>
      <c r="FV942" s="4"/>
      <c r="FW942" s="4"/>
      <c r="FX942" s="1"/>
      <c r="FY942" s="4"/>
      <c r="FZ942" s="1"/>
      <c r="GA942" s="4"/>
      <c r="GB942" s="4"/>
      <c r="GC942" s="4"/>
      <c r="GD942" s="1"/>
      <c r="GE942" s="4"/>
      <c r="GF942" s="1"/>
      <c r="GG942" s="4"/>
      <c r="GH942" s="4"/>
      <c r="GI942" s="4"/>
      <c r="GJ942" s="1"/>
      <c r="GK942" s="4"/>
      <c r="GL942" s="1"/>
      <c r="GM942" s="4"/>
      <c r="GN942" s="4"/>
      <c r="GO942" s="4"/>
      <c r="GP942" s="1"/>
      <c r="GQ942" s="4"/>
      <c r="GR942" s="1"/>
      <c r="GS942" s="4"/>
      <c r="GT942" s="4"/>
      <c r="GU942" s="4"/>
      <c r="GV942" s="1"/>
      <c r="GW942" s="4"/>
      <c r="GX942" s="1"/>
      <c r="GY942" s="4"/>
    </row>
    <row r="943" spans="1:207" s="8" customFormat="1" x14ac:dyDescent="0.25">
      <c r="A943" s="4"/>
      <c r="B943" s="4"/>
      <c r="C943" s="4"/>
      <c r="D943" s="30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6"/>
      <c r="BM943" s="5"/>
      <c r="BN943" s="4"/>
      <c r="BO943" s="7"/>
      <c r="BP943" s="7"/>
      <c r="BQ943" s="4"/>
      <c r="BR943" s="5"/>
      <c r="BS943" s="5"/>
      <c r="BT943" s="1"/>
      <c r="BU943" s="5"/>
      <c r="BV943" s="1"/>
      <c r="BW943" s="5"/>
      <c r="BX943" s="5"/>
      <c r="BY943" s="5"/>
      <c r="BZ943" s="1"/>
      <c r="CA943" s="5"/>
      <c r="CB943" s="1"/>
      <c r="CC943" s="5"/>
      <c r="CD943" s="5"/>
      <c r="CE943" s="5"/>
      <c r="CF943" s="1"/>
      <c r="CG943" s="5"/>
      <c r="CH943" s="1"/>
      <c r="CI943" s="5"/>
      <c r="CJ943" s="5"/>
      <c r="CK943" s="5"/>
      <c r="CL943" s="1"/>
      <c r="CM943" s="5"/>
      <c r="CN943" s="1"/>
      <c r="CO943" s="5"/>
      <c r="CP943" s="5"/>
      <c r="CQ943" s="5"/>
      <c r="CR943" s="1"/>
      <c r="CS943" s="5"/>
      <c r="CT943" s="1"/>
      <c r="CU943" s="5"/>
      <c r="CV943" s="5"/>
      <c r="CW943" s="5"/>
      <c r="CX943" s="1"/>
      <c r="CY943" s="5"/>
      <c r="CZ943" s="1"/>
      <c r="DA943" s="5"/>
      <c r="DB943" s="5"/>
      <c r="DC943" s="5"/>
      <c r="DD943" s="1"/>
      <c r="DE943" s="5"/>
      <c r="DF943" s="1"/>
      <c r="DG943" s="5"/>
      <c r="DH943" s="5"/>
      <c r="DI943" s="5"/>
      <c r="DJ943" s="1"/>
      <c r="DK943" s="5"/>
      <c r="DL943" s="1"/>
      <c r="DM943" s="5"/>
      <c r="DN943" s="5"/>
      <c r="DO943" s="5"/>
      <c r="DP943" s="1"/>
      <c r="DQ943" s="5"/>
      <c r="DR943" s="1"/>
      <c r="DS943" s="5"/>
      <c r="DT943" s="5"/>
      <c r="DU943" s="5"/>
      <c r="DV943" s="1"/>
      <c r="DW943" s="5"/>
      <c r="DX943" s="1"/>
      <c r="DY943" s="5"/>
      <c r="DZ943" s="5"/>
      <c r="EA943" s="5"/>
      <c r="EB943" s="1"/>
      <c r="EC943" s="5"/>
      <c r="ED943" s="1"/>
      <c r="EE943" s="5"/>
      <c r="EF943" s="5"/>
      <c r="EG943" s="5"/>
      <c r="EH943" s="1"/>
      <c r="EI943" s="5"/>
      <c r="EJ943" s="1"/>
      <c r="EK943" s="5"/>
      <c r="EL943" s="5"/>
      <c r="EM943" s="5"/>
      <c r="EN943" s="1"/>
      <c r="EO943" s="5"/>
      <c r="EP943" s="1"/>
      <c r="EQ943" s="5"/>
      <c r="ER943" s="5"/>
      <c r="ES943" s="5"/>
      <c r="ET943" s="1"/>
      <c r="EU943" s="5"/>
      <c r="EV943" s="1"/>
      <c r="EW943" s="5"/>
      <c r="EX943" s="5"/>
      <c r="EY943" s="5"/>
      <c r="EZ943" s="1"/>
      <c r="FA943" s="5"/>
      <c r="FB943" s="1"/>
      <c r="FC943" s="5"/>
      <c r="FD943" s="4"/>
      <c r="FE943" s="4"/>
      <c r="FF943" s="1"/>
      <c r="FG943" s="4"/>
      <c r="FH943" s="1"/>
      <c r="FI943" s="4"/>
      <c r="FJ943" s="4"/>
      <c r="FK943" s="4"/>
      <c r="FL943" s="1"/>
      <c r="FM943" s="4"/>
      <c r="FN943" s="1"/>
      <c r="FO943" s="4"/>
      <c r="FP943" s="4"/>
      <c r="FQ943" s="4"/>
      <c r="FR943" s="1"/>
      <c r="FS943" s="4"/>
      <c r="FT943" s="1"/>
      <c r="FU943" s="4"/>
      <c r="FV943" s="4"/>
      <c r="FW943" s="4"/>
      <c r="FX943" s="1"/>
      <c r="FY943" s="4"/>
      <c r="FZ943" s="1"/>
      <c r="GA943" s="4"/>
      <c r="GB943" s="4"/>
      <c r="GC943" s="4"/>
      <c r="GD943" s="1"/>
      <c r="GE943" s="4"/>
      <c r="GF943" s="1"/>
      <c r="GG943" s="4"/>
      <c r="GH943" s="4"/>
      <c r="GI943" s="4"/>
      <c r="GJ943" s="1"/>
      <c r="GK943" s="4"/>
      <c r="GL943" s="1"/>
      <c r="GM943" s="4"/>
      <c r="GN943" s="4"/>
      <c r="GO943" s="4"/>
      <c r="GP943" s="1"/>
      <c r="GQ943" s="4"/>
      <c r="GR943" s="1"/>
      <c r="GS943" s="4"/>
      <c r="GT943" s="4"/>
      <c r="GU943" s="4"/>
      <c r="GV943" s="1"/>
      <c r="GW943" s="4"/>
      <c r="GX943" s="1"/>
      <c r="GY943" s="4"/>
    </row>
    <row r="944" spans="1:207" s="8" customFormat="1" x14ac:dyDescent="0.25">
      <c r="A944" s="4"/>
      <c r="B944" s="4"/>
      <c r="C944" s="4"/>
      <c r="D944" s="30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6"/>
      <c r="BM944" s="5"/>
      <c r="BN944" s="4"/>
      <c r="BO944" s="7"/>
      <c r="BP944" s="7"/>
      <c r="BQ944" s="4"/>
      <c r="BR944" s="5"/>
      <c r="BS944" s="5"/>
      <c r="BT944" s="1"/>
      <c r="BU944" s="5"/>
      <c r="BV944" s="1"/>
      <c r="BW944" s="5"/>
      <c r="BX944" s="5"/>
      <c r="BY944" s="5"/>
      <c r="BZ944" s="1"/>
      <c r="CA944" s="5"/>
      <c r="CB944" s="1"/>
      <c r="CC944" s="5"/>
      <c r="CD944" s="5"/>
      <c r="CE944" s="5"/>
      <c r="CF944" s="1"/>
      <c r="CG944" s="5"/>
      <c r="CH944" s="1"/>
      <c r="CI944" s="5"/>
      <c r="CJ944" s="5"/>
      <c r="CK944" s="5"/>
      <c r="CL944" s="1"/>
      <c r="CM944" s="5"/>
      <c r="CN944" s="1"/>
      <c r="CO944" s="5"/>
      <c r="CP944" s="5"/>
      <c r="CQ944" s="5"/>
      <c r="CR944" s="1"/>
      <c r="CS944" s="5"/>
      <c r="CT944" s="1"/>
      <c r="CU944" s="5"/>
      <c r="CV944" s="5"/>
      <c r="CW944" s="5"/>
      <c r="CX944" s="1"/>
      <c r="CY944" s="5"/>
      <c r="CZ944" s="1"/>
      <c r="DA944" s="5"/>
      <c r="DB944" s="5"/>
      <c r="DC944" s="5"/>
      <c r="DD944" s="1"/>
      <c r="DE944" s="5"/>
      <c r="DF944" s="1"/>
      <c r="DG944" s="5"/>
      <c r="DH944" s="5"/>
      <c r="DI944" s="5"/>
      <c r="DJ944" s="1"/>
      <c r="DK944" s="5"/>
      <c r="DL944" s="1"/>
      <c r="DM944" s="5"/>
      <c r="DN944" s="5"/>
      <c r="DO944" s="5"/>
      <c r="DP944" s="1"/>
      <c r="DQ944" s="5"/>
      <c r="DR944" s="1"/>
      <c r="DS944" s="5"/>
      <c r="DT944" s="5"/>
      <c r="DU944" s="5"/>
      <c r="DV944" s="1"/>
      <c r="DW944" s="5"/>
      <c r="DX944" s="1"/>
      <c r="DY944" s="5"/>
      <c r="DZ944" s="5"/>
      <c r="EA944" s="5"/>
      <c r="EB944" s="1"/>
      <c r="EC944" s="5"/>
      <c r="ED944" s="1"/>
      <c r="EE944" s="5"/>
      <c r="EF944" s="5"/>
      <c r="EG944" s="5"/>
      <c r="EH944" s="1"/>
      <c r="EI944" s="5"/>
      <c r="EJ944" s="1"/>
      <c r="EK944" s="5"/>
      <c r="EL944" s="5"/>
      <c r="EM944" s="5"/>
      <c r="EN944" s="1"/>
      <c r="EO944" s="5"/>
      <c r="EP944" s="1"/>
      <c r="EQ944" s="5"/>
      <c r="ER944" s="5"/>
      <c r="ES944" s="5"/>
      <c r="ET944" s="1"/>
      <c r="EU944" s="5"/>
      <c r="EV944" s="1"/>
      <c r="EW944" s="5"/>
      <c r="EX944" s="5"/>
      <c r="EY944" s="5"/>
      <c r="EZ944" s="1"/>
      <c r="FA944" s="5"/>
      <c r="FB944" s="1"/>
      <c r="FC944" s="5"/>
      <c r="FD944" s="4"/>
      <c r="FE944" s="4"/>
      <c r="FF944" s="1"/>
      <c r="FG944" s="4"/>
      <c r="FH944" s="1"/>
      <c r="FI944" s="4"/>
      <c r="FJ944" s="4"/>
      <c r="FK944" s="4"/>
      <c r="FL944" s="1"/>
      <c r="FM944" s="4"/>
      <c r="FN944" s="1"/>
      <c r="FO944" s="4"/>
      <c r="FP944" s="4"/>
      <c r="FQ944" s="4"/>
      <c r="FR944" s="1"/>
      <c r="FS944" s="4"/>
      <c r="FT944" s="1"/>
      <c r="FU944" s="4"/>
      <c r="FV944" s="4"/>
      <c r="FW944" s="4"/>
      <c r="FX944" s="1"/>
      <c r="FY944" s="4"/>
      <c r="FZ944" s="1"/>
      <c r="GA944" s="4"/>
      <c r="GB944" s="4"/>
      <c r="GC944" s="4"/>
      <c r="GD944" s="1"/>
      <c r="GE944" s="4"/>
      <c r="GF944" s="1"/>
      <c r="GG944" s="4"/>
      <c r="GH944" s="4"/>
      <c r="GI944" s="4"/>
      <c r="GJ944" s="1"/>
      <c r="GK944" s="4"/>
      <c r="GL944" s="1"/>
      <c r="GM944" s="4"/>
      <c r="GN944" s="4"/>
      <c r="GO944" s="4"/>
      <c r="GP944" s="1"/>
      <c r="GQ944" s="4"/>
      <c r="GR944" s="1"/>
      <c r="GS944" s="4"/>
      <c r="GT944" s="4"/>
      <c r="GU944" s="4"/>
      <c r="GV944" s="1"/>
      <c r="GW944" s="4"/>
      <c r="GX944" s="1"/>
      <c r="GY944" s="4"/>
    </row>
    <row r="945" spans="1:207" s="8" customFormat="1" x14ac:dyDescent="0.25">
      <c r="A945" s="4"/>
      <c r="B945" s="4"/>
      <c r="C945" s="4"/>
      <c r="D945" s="30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6"/>
      <c r="BM945" s="5"/>
      <c r="BN945" s="4"/>
      <c r="BO945" s="7"/>
      <c r="BP945" s="7"/>
      <c r="BQ945" s="4"/>
      <c r="BR945" s="5"/>
      <c r="BS945" s="5"/>
      <c r="BT945" s="1"/>
      <c r="BU945" s="5"/>
      <c r="BV945" s="1"/>
      <c r="BW945" s="5"/>
      <c r="BX945" s="5"/>
      <c r="BY945" s="5"/>
      <c r="BZ945" s="1"/>
      <c r="CA945" s="5"/>
      <c r="CB945" s="1"/>
      <c r="CC945" s="5"/>
      <c r="CD945" s="5"/>
      <c r="CE945" s="5"/>
      <c r="CF945" s="1"/>
      <c r="CG945" s="5"/>
      <c r="CH945" s="1"/>
      <c r="CI945" s="5"/>
      <c r="CJ945" s="5"/>
      <c r="CK945" s="5"/>
      <c r="CL945" s="1"/>
      <c r="CM945" s="5"/>
      <c r="CN945" s="1"/>
      <c r="CO945" s="5"/>
      <c r="CP945" s="5"/>
      <c r="CQ945" s="5"/>
      <c r="CR945" s="1"/>
      <c r="CS945" s="5"/>
      <c r="CT945" s="1"/>
      <c r="CU945" s="5"/>
      <c r="CV945" s="5"/>
      <c r="CW945" s="5"/>
      <c r="CX945" s="1"/>
      <c r="CY945" s="5"/>
      <c r="CZ945" s="1"/>
      <c r="DA945" s="5"/>
      <c r="DB945" s="5"/>
      <c r="DC945" s="5"/>
      <c r="DD945" s="1"/>
      <c r="DE945" s="5"/>
      <c r="DF945" s="1"/>
      <c r="DG945" s="5"/>
      <c r="DH945" s="5"/>
      <c r="DI945" s="5"/>
      <c r="DJ945" s="1"/>
      <c r="DK945" s="5"/>
      <c r="DL945" s="1"/>
      <c r="DM945" s="5"/>
      <c r="DN945" s="5"/>
      <c r="DO945" s="5"/>
      <c r="DP945" s="1"/>
      <c r="DQ945" s="5"/>
      <c r="DR945" s="1"/>
      <c r="DS945" s="5"/>
      <c r="DT945" s="5"/>
      <c r="DU945" s="5"/>
      <c r="DV945" s="1"/>
      <c r="DW945" s="5"/>
      <c r="DX945" s="1"/>
      <c r="DY945" s="5"/>
      <c r="DZ945" s="5"/>
      <c r="EA945" s="5"/>
      <c r="EB945" s="1"/>
      <c r="EC945" s="5"/>
      <c r="ED945" s="1"/>
      <c r="EE945" s="5"/>
      <c r="EF945" s="5"/>
      <c r="EG945" s="5"/>
      <c r="EH945" s="1"/>
      <c r="EI945" s="5"/>
      <c r="EJ945" s="1"/>
      <c r="EK945" s="5"/>
      <c r="EL945" s="5"/>
      <c r="EM945" s="5"/>
      <c r="EN945" s="1"/>
      <c r="EO945" s="5"/>
      <c r="EP945" s="1"/>
      <c r="EQ945" s="5"/>
      <c r="ER945" s="5"/>
      <c r="ES945" s="5"/>
      <c r="ET945" s="1"/>
      <c r="EU945" s="5"/>
      <c r="EV945" s="1"/>
      <c r="EW945" s="5"/>
      <c r="EX945" s="5"/>
      <c r="EY945" s="5"/>
      <c r="EZ945" s="1"/>
      <c r="FA945" s="5"/>
      <c r="FB945" s="1"/>
      <c r="FC945" s="5"/>
      <c r="FD945" s="4"/>
      <c r="FE945" s="4"/>
      <c r="FF945" s="1"/>
      <c r="FG945" s="4"/>
      <c r="FH945" s="1"/>
      <c r="FI945" s="4"/>
      <c r="FJ945" s="4"/>
      <c r="FK945" s="4"/>
      <c r="FL945" s="1"/>
      <c r="FM945" s="4"/>
      <c r="FN945" s="1"/>
      <c r="FO945" s="4"/>
      <c r="FP945" s="4"/>
      <c r="FQ945" s="4"/>
      <c r="FR945" s="1"/>
      <c r="FS945" s="4"/>
      <c r="FT945" s="1"/>
      <c r="FU945" s="4"/>
      <c r="FV945" s="4"/>
      <c r="FW945" s="4"/>
      <c r="FX945" s="1"/>
      <c r="FY945" s="4"/>
      <c r="FZ945" s="1"/>
      <c r="GA945" s="4"/>
      <c r="GB945" s="4"/>
      <c r="GC945" s="4"/>
      <c r="GD945" s="1"/>
      <c r="GE945" s="4"/>
      <c r="GF945" s="1"/>
      <c r="GG945" s="4"/>
      <c r="GH945" s="4"/>
      <c r="GI945" s="4"/>
      <c r="GJ945" s="1"/>
      <c r="GK945" s="4"/>
      <c r="GL945" s="1"/>
      <c r="GM945" s="4"/>
      <c r="GN945" s="4"/>
      <c r="GO945" s="4"/>
      <c r="GP945" s="1"/>
      <c r="GQ945" s="4"/>
      <c r="GR945" s="1"/>
      <c r="GS945" s="4"/>
      <c r="GT945" s="4"/>
      <c r="GU945" s="4"/>
      <c r="GV945" s="1"/>
      <c r="GW945" s="4"/>
      <c r="GX945" s="1"/>
      <c r="GY945" s="4"/>
    </row>
    <row r="946" spans="1:207" s="8" customFormat="1" x14ac:dyDescent="0.25">
      <c r="A946" s="4"/>
      <c r="B946" s="4"/>
      <c r="C946" s="4"/>
      <c r="D946" s="30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6"/>
      <c r="BM946" s="5"/>
      <c r="BN946" s="4"/>
      <c r="BO946" s="7"/>
      <c r="BP946" s="7"/>
      <c r="BQ946" s="4"/>
      <c r="BR946" s="5"/>
      <c r="BS946" s="5"/>
      <c r="BT946" s="1"/>
      <c r="BU946" s="5"/>
      <c r="BV946" s="1"/>
      <c r="BW946" s="5"/>
      <c r="BX946" s="5"/>
      <c r="BY946" s="5"/>
      <c r="BZ946" s="1"/>
      <c r="CA946" s="5"/>
      <c r="CB946" s="1"/>
      <c r="CC946" s="5"/>
      <c r="CD946" s="5"/>
      <c r="CE946" s="5"/>
      <c r="CF946" s="1"/>
      <c r="CG946" s="5"/>
      <c r="CH946" s="1"/>
      <c r="CI946" s="5"/>
      <c r="CJ946" s="5"/>
      <c r="CK946" s="5"/>
      <c r="CL946" s="1"/>
      <c r="CM946" s="5"/>
      <c r="CN946" s="1"/>
      <c r="CO946" s="5"/>
      <c r="CP946" s="5"/>
      <c r="CQ946" s="5"/>
      <c r="CR946" s="1"/>
      <c r="CS946" s="5"/>
      <c r="CT946" s="1"/>
      <c r="CU946" s="5"/>
      <c r="CV946" s="5"/>
      <c r="CW946" s="5"/>
      <c r="CX946" s="1"/>
      <c r="CY946" s="5"/>
      <c r="CZ946" s="1"/>
      <c r="DA946" s="5"/>
      <c r="DB946" s="5"/>
      <c r="DC946" s="5"/>
      <c r="DD946" s="1"/>
      <c r="DE946" s="5"/>
      <c r="DF946" s="1"/>
      <c r="DG946" s="5"/>
      <c r="DH946" s="5"/>
      <c r="DI946" s="5"/>
      <c r="DJ946" s="1"/>
      <c r="DK946" s="5"/>
      <c r="DL946" s="1"/>
      <c r="DM946" s="5"/>
      <c r="DN946" s="5"/>
      <c r="DO946" s="5"/>
      <c r="DP946" s="1"/>
      <c r="DQ946" s="5"/>
      <c r="DR946" s="1"/>
      <c r="DS946" s="5"/>
      <c r="DT946" s="5"/>
      <c r="DU946" s="5"/>
      <c r="DV946" s="1"/>
      <c r="DW946" s="5"/>
      <c r="DX946" s="1"/>
      <c r="DY946" s="5"/>
      <c r="DZ946" s="5"/>
      <c r="EA946" s="5"/>
      <c r="EB946" s="1"/>
      <c r="EC946" s="5"/>
      <c r="ED946" s="1"/>
      <c r="EE946" s="5"/>
      <c r="EF946" s="5"/>
      <c r="EG946" s="5"/>
      <c r="EH946" s="1"/>
      <c r="EI946" s="5"/>
      <c r="EJ946" s="1"/>
      <c r="EK946" s="5"/>
      <c r="EL946" s="5"/>
      <c r="EM946" s="5"/>
      <c r="EN946" s="1"/>
      <c r="EO946" s="5"/>
      <c r="EP946" s="1"/>
      <c r="EQ946" s="5"/>
      <c r="ER946" s="5"/>
      <c r="ES946" s="5"/>
      <c r="ET946" s="1"/>
      <c r="EU946" s="5"/>
      <c r="EV946" s="1"/>
      <c r="EW946" s="5"/>
      <c r="EX946" s="5"/>
      <c r="EY946" s="5"/>
      <c r="EZ946" s="1"/>
      <c r="FA946" s="5"/>
      <c r="FB946" s="1"/>
      <c r="FC946" s="5"/>
      <c r="FD946" s="4"/>
      <c r="FE946" s="4"/>
      <c r="FF946" s="1"/>
      <c r="FG946" s="4"/>
      <c r="FH946" s="1"/>
      <c r="FI946" s="4"/>
      <c r="FJ946" s="4"/>
      <c r="FK946" s="4"/>
      <c r="FL946" s="1"/>
      <c r="FM946" s="4"/>
      <c r="FN946" s="1"/>
      <c r="FO946" s="4"/>
      <c r="FP946" s="4"/>
      <c r="FQ946" s="4"/>
      <c r="FR946" s="1"/>
      <c r="FS946" s="4"/>
      <c r="FT946" s="1"/>
      <c r="FU946" s="4"/>
      <c r="FV946" s="4"/>
      <c r="FW946" s="4"/>
      <c r="FX946" s="1"/>
      <c r="FY946" s="4"/>
      <c r="FZ946" s="1"/>
      <c r="GA946" s="4"/>
      <c r="GB946" s="4"/>
      <c r="GC946" s="4"/>
      <c r="GD946" s="1"/>
      <c r="GE946" s="4"/>
      <c r="GF946" s="1"/>
      <c r="GG946" s="4"/>
      <c r="GH946" s="4"/>
      <c r="GI946" s="4"/>
      <c r="GJ946" s="1"/>
      <c r="GK946" s="4"/>
      <c r="GL946" s="1"/>
      <c r="GM946" s="4"/>
      <c r="GN946" s="4"/>
      <c r="GO946" s="4"/>
      <c r="GP946" s="1"/>
      <c r="GQ946" s="4"/>
      <c r="GR946" s="1"/>
      <c r="GS946" s="4"/>
      <c r="GT946" s="4"/>
      <c r="GU946" s="4"/>
      <c r="GV946" s="1"/>
      <c r="GW946" s="4"/>
      <c r="GX946" s="1"/>
      <c r="GY946" s="4"/>
    </row>
    <row r="947" spans="1:207" s="8" customFormat="1" x14ac:dyDescent="0.25">
      <c r="A947" s="4"/>
      <c r="B947" s="4"/>
      <c r="C947" s="4"/>
      <c r="D947" s="30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6"/>
      <c r="BM947" s="5"/>
      <c r="BN947" s="4"/>
      <c r="BO947" s="7"/>
      <c r="BP947" s="7"/>
      <c r="BQ947" s="4"/>
      <c r="BR947" s="5"/>
      <c r="BS947" s="5"/>
      <c r="BT947" s="1"/>
      <c r="BU947" s="5"/>
      <c r="BV947" s="1"/>
      <c r="BW947" s="5"/>
      <c r="BX947" s="5"/>
      <c r="BY947" s="5"/>
      <c r="BZ947" s="1"/>
      <c r="CA947" s="5"/>
      <c r="CB947" s="1"/>
      <c r="CC947" s="5"/>
      <c r="CD947" s="5"/>
      <c r="CE947" s="5"/>
      <c r="CF947" s="1"/>
      <c r="CG947" s="5"/>
      <c r="CH947" s="1"/>
      <c r="CI947" s="5"/>
      <c r="CJ947" s="5"/>
      <c r="CK947" s="5"/>
      <c r="CL947" s="1"/>
      <c r="CM947" s="5"/>
      <c r="CN947" s="1"/>
      <c r="CO947" s="5"/>
      <c r="CP947" s="5"/>
      <c r="CQ947" s="5"/>
      <c r="CR947" s="1"/>
      <c r="CS947" s="5"/>
      <c r="CT947" s="1"/>
      <c r="CU947" s="5"/>
      <c r="CV947" s="5"/>
      <c r="CW947" s="5"/>
      <c r="CX947" s="1"/>
      <c r="CY947" s="5"/>
      <c r="CZ947" s="1"/>
      <c r="DA947" s="5"/>
      <c r="DB947" s="5"/>
      <c r="DC947" s="5"/>
      <c r="DD947" s="1"/>
      <c r="DE947" s="5"/>
      <c r="DF947" s="1"/>
      <c r="DG947" s="5"/>
      <c r="DH947" s="5"/>
      <c r="DI947" s="5"/>
      <c r="DJ947" s="1"/>
      <c r="DK947" s="5"/>
      <c r="DL947" s="1"/>
      <c r="DM947" s="5"/>
      <c r="DN947" s="5"/>
      <c r="DO947" s="5"/>
      <c r="DP947" s="1"/>
      <c r="DQ947" s="5"/>
      <c r="DR947" s="1"/>
      <c r="DS947" s="5"/>
      <c r="DT947" s="5"/>
      <c r="DU947" s="5"/>
      <c r="DV947" s="1"/>
      <c r="DW947" s="5"/>
      <c r="DX947" s="1"/>
      <c r="DY947" s="5"/>
      <c r="DZ947" s="5"/>
      <c r="EA947" s="5"/>
      <c r="EB947" s="1"/>
      <c r="EC947" s="5"/>
      <c r="ED947" s="1"/>
      <c r="EE947" s="5"/>
      <c r="EF947" s="5"/>
      <c r="EG947" s="5"/>
      <c r="EH947" s="1"/>
      <c r="EI947" s="5"/>
      <c r="EJ947" s="1"/>
      <c r="EK947" s="5"/>
      <c r="EL947" s="5"/>
      <c r="EM947" s="5"/>
      <c r="EN947" s="1"/>
      <c r="EO947" s="5"/>
      <c r="EP947" s="1"/>
      <c r="EQ947" s="5"/>
      <c r="ER947" s="5"/>
      <c r="ES947" s="5"/>
      <c r="ET947" s="1"/>
      <c r="EU947" s="5"/>
      <c r="EV947" s="1"/>
      <c r="EW947" s="5"/>
      <c r="EX947" s="5"/>
      <c r="EY947" s="5"/>
      <c r="EZ947" s="1"/>
      <c r="FA947" s="5"/>
      <c r="FB947" s="1"/>
      <c r="FC947" s="5"/>
      <c r="FD947" s="4"/>
      <c r="FE947" s="4"/>
      <c r="FF947" s="1"/>
      <c r="FG947" s="4"/>
      <c r="FH947" s="1"/>
      <c r="FI947" s="4"/>
      <c r="FJ947" s="4"/>
      <c r="FK947" s="4"/>
      <c r="FL947" s="1"/>
      <c r="FM947" s="4"/>
      <c r="FN947" s="1"/>
      <c r="FO947" s="4"/>
      <c r="FP947" s="4"/>
      <c r="FQ947" s="4"/>
      <c r="FR947" s="1"/>
      <c r="FS947" s="4"/>
      <c r="FT947" s="1"/>
      <c r="FU947" s="4"/>
      <c r="FV947" s="4"/>
      <c r="FW947" s="4"/>
      <c r="FX947" s="1"/>
      <c r="FY947" s="4"/>
      <c r="FZ947" s="1"/>
      <c r="GA947" s="4"/>
      <c r="GB947" s="4"/>
      <c r="GC947" s="4"/>
      <c r="GD947" s="1"/>
      <c r="GE947" s="4"/>
      <c r="GF947" s="1"/>
      <c r="GG947" s="4"/>
      <c r="GH947" s="4"/>
      <c r="GI947" s="4"/>
      <c r="GJ947" s="1"/>
      <c r="GK947" s="4"/>
      <c r="GL947" s="1"/>
      <c r="GM947" s="4"/>
      <c r="GN947" s="4"/>
      <c r="GO947" s="4"/>
      <c r="GP947" s="1"/>
      <c r="GQ947" s="4"/>
      <c r="GR947" s="1"/>
      <c r="GS947" s="4"/>
      <c r="GT947" s="4"/>
      <c r="GU947" s="4"/>
      <c r="GV947" s="1"/>
      <c r="GW947" s="4"/>
      <c r="GX947" s="1"/>
      <c r="GY947" s="4"/>
    </row>
    <row r="948" spans="1:207" s="8" customFormat="1" x14ac:dyDescent="0.25">
      <c r="A948" s="4"/>
      <c r="B948" s="4"/>
      <c r="C948" s="4"/>
      <c r="D948" s="30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6"/>
      <c r="BM948" s="5"/>
      <c r="BN948" s="4"/>
      <c r="BO948" s="7"/>
      <c r="BP948" s="7"/>
      <c r="BQ948" s="4"/>
      <c r="BR948" s="5"/>
      <c r="BS948" s="5"/>
      <c r="BT948" s="1"/>
      <c r="BU948" s="5"/>
      <c r="BV948" s="1"/>
      <c r="BW948" s="5"/>
      <c r="BX948" s="5"/>
      <c r="BY948" s="5"/>
      <c r="BZ948" s="1"/>
      <c r="CA948" s="5"/>
      <c r="CB948" s="1"/>
      <c r="CC948" s="5"/>
      <c r="CD948" s="5"/>
      <c r="CE948" s="5"/>
      <c r="CF948" s="1"/>
      <c r="CG948" s="5"/>
      <c r="CH948" s="1"/>
      <c r="CI948" s="5"/>
      <c r="CJ948" s="5"/>
      <c r="CK948" s="5"/>
      <c r="CL948" s="1"/>
      <c r="CM948" s="5"/>
      <c r="CN948" s="1"/>
      <c r="CO948" s="5"/>
      <c r="CP948" s="5"/>
      <c r="CQ948" s="5"/>
      <c r="CR948" s="1"/>
      <c r="CS948" s="5"/>
      <c r="CT948" s="1"/>
      <c r="CU948" s="5"/>
      <c r="CV948" s="5"/>
      <c r="CW948" s="5"/>
      <c r="CX948" s="1"/>
      <c r="CY948" s="5"/>
      <c r="CZ948" s="1"/>
      <c r="DA948" s="5"/>
      <c r="DB948" s="5"/>
      <c r="DC948" s="5"/>
      <c r="DD948" s="1"/>
      <c r="DE948" s="5"/>
      <c r="DF948" s="1"/>
      <c r="DG948" s="5"/>
      <c r="DH948" s="5"/>
      <c r="DI948" s="5"/>
      <c r="DJ948" s="1"/>
      <c r="DK948" s="5"/>
      <c r="DL948" s="1"/>
      <c r="DM948" s="5"/>
      <c r="DN948" s="5"/>
      <c r="DO948" s="5"/>
      <c r="DP948" s="1"/>
      <c r="DQ948" s="5"/>
      <c r="DR948" s="1"/>
      <c r="DS948" s="5"/>
      <c r="DT948" s="5"/>
      <c r="DU948" s="5"/>
      <c r="DV948" s="1"/>
      <c r="DW948" s="5"/>
      <c r="DX948" s="1"/>
      <c r="DY948" s="5"/>
      <c r="DZ948" s="5"/>
      <c r="EA948" s="5"/>
      <c r="EB948" s="1"/>
      <c r="EC948" s="5"/>
      <c r="ED948" s="1"/>
      <c r="EE948" s="5"/>
      <c r="EF948" s="5"/>
      <c r="EG948" s="5"/>
      <c r="EH948" s="1"/>
      <c r="EI948" s="5"/>
      <c r="EJ948" s="1"/>
      <c r="EK948" s="5"/>
      <c r="EL948" s="5"/>
      <c r="EM948" s="5"/>
      <c r="EN948" s="1"/>
      <c r="EO948" s="5"/>
      <c r="EP948" s="1"/>
      <c r="EQ948" s="5"/>
      <c r="ER948" s="5"/>
      <c r="ES948" s="5"/>
      <c r="ET948" s="1"/>
      <c r="EU948" s="5"/>
      <c r="EV948" s="1"/>
      <c r="EW948" s="5"/>
      <c r="EX948" s="5"/>
      <c r="EY948" s="5"/>
      <c r="EZ948" s="1"/>
      <c r="FA948" s="5"/>
      <c r="FB948" s="1"/>
      <c r="FC948" s="5"/>
      <c r="FD948" s="4"/>
      <c r="FE948" s="4"/>
      <c r="FF948" s="1"/>
      <c r="FG948" s="4"/>
      <c r="FH948" s="1"/>
      <c r="FI948" s="4"/>
      <c r="FJ948" s="4"/>
      <c r="FK948" s="4"/>
      <c r="FL948" s="1"/>
      <c r="FM948" s="4"/>
      <c r="FN948" s="1"/>
      <c r="FO948" s="4"/>
      <c r="FP948" s="4"/>
      <c r="FQ948" s="4"/>
      <c r="FR948" s="1"/>
      <c r="FS948" s="4"/>
      <c r="FT948" s="1"/>
      <c r="FU948" s="4"/>
      <c r="FV948" s="4"/>
      <c r="FW948" s="4"/>
      <c r="FX948" s="1"/>
      <c r="FY948" s="4"/>
      <c r="FZ948" s="1"/>
      <c r="GA948" s="4"/>
      <c r="GB948" s="4"/>
      <c r="GC948" s="4"/>
      <c r="GD948" s="1"/>
      <c r="GE948" s="4"/>
      <c r="GF948" s="1"/>
      <c r="GG948" s="4"/>
      <c r="GH948" s="4"/>
      <c r="GI948" s="4"/>
      <c r="GJ948" s="1"/>
      <c r="GK948" s="4"/>
      <c r="GL948" s="1"/>
      <c r="GM948" s="4"/>
      <c r="GN948" s="4"/>
      <c r="GO948" s="4"/>
      <c r="GP948" s="1"/>
      <c r="GQ948" s="4"/>
      <c r="GR948" s="1"/>
      <c r="GS948" s="4"/>
      <c r="GT948" s="4"/>
      <c r="GU948" s="4"/>
      <c r="GV948" s="1"/>
      <c r="GW948" s="4"/>
      <c r="GX948" s="1"/>
      <c r="GY948" s="4"/>
    </row>
    <row r="949" spans="1:207" s="8" customFormat="1" x14ac:dyDescent="0.25">
      <c r="A949" s="4"/>
      <c r="B949" s="4"/>
      <c r="C949" s="4"/>
      <c r="D949" s="30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6"/>
      <c r="BM949" s="5"/>
      <c r="BN949" s="4"/>
      <c r="BO949" s="7"/>
      <c r="BP949" s="7"/>
      <c r="BQ949" s="4"/>
      <c r="BR949" s="5"/>
      <c r="BS949" s="5"/>
      <c r="BT949" s="1"/>
      <c r="BU949" s="5"/>
      <c r="BV949" s="1"/>
      <c r="BW949" s="5"/>
      <c r="BX949" s="5"/>
      <c r="BY949" s="5"/>
      <c r="BZ949" s="1"/>
      <c r="CA949" s="5"/>
      <c r="CB949" s="1"/>
      <c r="CC949" s="5"/>
      <c r="CD949" s="5"/>
      <c r="CE949" s="5"/>
      <c r="CF949" s="1"/>
      <c r="CG949" s="5"/>
      <c r="CH949" s="1"/>
      <c r="CI949" s="5"/>
      <c r="CJ949" s="5"/>
      <c r="CK949" s="5"/>
      <c r="CL949" s="1"/>
      <c r="CM949" s="5"/>
      <c r="CN949" s="1"/>
      <c r="CO949" s="5"/>
      <c r="CP949" s="5"/>
      <c r="CQ949" s="5"/>
      <c r="CR949" s="1"/>
      <c r="CS949" s="5"/>
      <c r="CT949" s="1"/>
      <c r="CU949" s="5"/>
      <c r="CV949" s="5"/>
      <c r="CW949" s="5"/>
      <c r="CX949" s="1"/>
      <c r="CY949" s="5"/>
      <c r="CZ949" s="1"/>
      <c r="DA949" s="5"/>
      <c r="DB949" s="5"/>
      <c r="DC949" s="5"/>
      <c r="DD949" s="1"/>
      <c r="DE949" s="5"/>
      <c r="DF949" s="1"/>
      <c r="DG949" s="5"/>
      <c r="DH949" s="5"/>
      <c r="DI949" s="5"/>
      <c r="DJ949" s="1"/>
      <c r="DK949" s="5"/>
      <c r="DL949" s="1"/>
      <c r="DM949" s="5"/>
      <c r="DN949" s="5"/>
      <c r="DO949" s="5"/>
      <c r="DP949" s="1"/>
      <c r="DQ949" s="5"/>
      <c r="DR949" s="1"/>
      <c r="DS949" s="5"/>
      <c r="DT949" s="5"/>
      <c r="DU949" s="5"/>
      <c r="DV949" s="1"/>
      <c r="DW949" s="5"/>
      <c r="DX949" s="1"/>
      <c r="DY949" s="5"/>
      <c r="DZ949" s="5"/>
      <c r="EA949" s="5"/>
      <c r="EB949" s="1"/>
      <c r="EC949" s="5"/>
      <c r="ED949" s="1"/>
      <c r="EE949" s="5"/>
      <c r="EF949" s="5"/>
      <c r="EG949" s="5"/>
      <c r="EH949" s="1"/>
      <c r="EI949" s="5"/>
      <c r="EJ949" s="1"/>
      <c r="EK949" s="5"/>
      <c r="EL949" s="5"/>
      <c r="EM949" s="5"/>
      <c r="EN949" s="1"/>
      <c r="EO949" s="5"/>
      <c r="EP949" s="1"/>
      <c r="EQ949" s="5"/>
      <c r="ER949" s="5"/>
      <c r="ES949" s="5"/>
      <c r="ET949" s="1"/>
      <c r="EU949" s="5"/>
      <c r="EV949" s="1"/>
      <c r="EW949" s="5"/>
      <c r="EX949" s="5"/>
      <c r="EY949" s="5"/>
      <c r="EZ949" s="1"/>
      <c r="FA949" s="5"/>
      <c r="FB949" s="1"/>
      <c r="FC949" s="5"/>
      <c r="FD949" s="4"/>
      <c r="FE949" s="4"/>
      <c r="FF949" s="1"/>
      <c r="FG949" s="4"/>
      <c r="FH949" s="1"/>
      <c r="FI949" s="4"/>
      <c r="FJ949" s="4"/>
      <c r="FK949" s="4"/>
      <c r="FL949" s="1"/>
      <c r="FM949" s="4"/>
      <c r="FN949" s="1"/>
      <c r="FO949" s="4"/>
      <c r="FP949" s="4"/>
      <c r="FQ949" s="4"/>
      <c r="FR949" s="1"/>
      <c r="FS949" s="4"/>
      <c r="FT949" s="1"/>
      <c r="FU949" s="4"/>
      <c r="FV949" s="4"/>
      <c r="FW949" s="4"/>
      <c r="FX949" s="1"/>
      <c r="FY949" s="4"/>
      <c r="FZ949" s="1"/>
      <c r="GA949" s="4"/>
      <c r="GB949" s="4"/>
      <c r="GC949" s="4"/>
      <c r="GD949" s="1"/>
      <c r="GE949" s="4"/>
      <c r="GF949" s="1"/>
      <c r="GG949" s="4"/>
      <c r="GH949" s="4"/>
      <c r="GI949" s="4"/>
      <c r="GJ949" s="1"/>
      <c r="GK949" s="4"/>
      <c r="GL949" s="1"/>
      <c r="GM949" s="4"/>
      <c r="GN949" s="4"/>
      <c r="GO949" s="4"/>
      <c r="GP949" s="1"/>
      <c r="GQ949" s="4"/>
      <c r="GR949" s="1"/>
      <c r="GS949" s="4"/>
      <c r="GT949" s="4"/>
      <c r="GU949" s="4"/>
      <c r="GV949" s="1"/>
      <c r="GW949" s="4"/>
      <c r="GX949" s="1"/>
      <c r="GY949" s="4"/>
    </row>
    <row r="950" spans="1:207" s="8" customFormat="1" x14ac:dyDescent="0.25">
      <c r="A950" s="4"/>
      <c r="B950" s="4"/>
      <c r="C950" s="4"/>
      <c r="D950" s="30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6"/>
      <c r="BM950" s="5"/>
      <c r="BN950" s="4"/>
      <c r="BO950" s="7"/>
      <c r="BP950" s="7"/>
      <c r="BQ950" s="4"/>
      <c r="BR950" s="5"/>
      <c r="BS950" s="5"/>
      <c r="BT950" s="1"/>
      <c r="BU950" s="5"/>
      <c r="BV950" s="1"/>
      <c r="BW950" s="5"/>
      <c r="BX950" s="5"/>
      <c r="BY950" s="5"/>
      <c r="BZ950" s="1"/>
      <c r="CA950" s="5"/>
      <c r="CB950" s="1"/>
      <c r="CC950" s="5"/>
      <c r="CD950" s="5"/>
      <c r="CE950" s="5"/>
      <c r="CF950" s="1"/>
      <c r="CG950" s="5"/>
      <c r="CH950" s="1"/>
      <c r="CI950" s="5"/>
      <c r="CJ950" s="5"/>
      <c r="CK950" s="5"/>
      <c r="CL950" s="1"/>
      <c r="CM950" s="5"/>
      <c r="CN950" s="1"/>
      <c r="CO950" s="5"/>
      <c r="CP950" s="5"/>
      <c r="CQ950" s="5"/>
      <c r="CR950" s="1"/>
      <c r="CS950" s="5"/>
      <c r="CT950" s="1"/>
      <c r="CU950" s="5"/>
      <c r="CV950" s="5"/>
      <c r="CW950" s="5"/>
      <c r="CX950" s="1"/>
      <c r="CY950" s="5"/>
      <c r="CZ950" s="1"/>
      <c r="DA950" s="5"/>
      <c r="DB950" s="5"/>
      <c r="DC950" s="5"/>
      <c r="DD950" s="1"/>
      <c r="DE950" s="5"/>
      <c r="DF950" s="1"/>
      <c r="DG950" s="5"/>
      <c r="DH950" s="5"/>
      <c r="DI950" s="5"/>
      <c r="DJ950" s="1"/>
      <c r="DK950" s="5"/>
      <c r="DL950" s="1"/>
      <c r="DM950" s="5"/>
      <c r="DN950" s="5"/>
      <c r="DO950" s="5"/>
      <c r="DP950" s="1"/>
      <c r="DQ950" s="5"/>
      <c r="DR950" s="1"/>
      <c r="DS950" s="5"/>
      <c r="DT950" s="5"/>
      <c r="DU950" s="5"/>
      <c r="DV950" s="1"/>
      <c r="DW950" s="5"/>
      <c r="DX950" s="1"/>
      <c r="DY950" s="5"/>
      <c r="DZ950" s="5"/>
      <c r="EA950" s="5"/>
      <c r="EB950" s="1"/>
      <c r="EC950" s="5"/>
      <c r="ED950" s="1"/>
      <c r="EE950" s="5"/>
      <c r="EF950" s="5"/>
      <c r="EG950" s="5"/>
      <c r="EH950" s="1"/>
      <c r="EI950" s="5"/>
      <c r="EJ950" s="1"/>
      <c r="EK950" s="5"/>
      <c r="EL950" s="5"/>
      <c r="EM950" s="5"/>
      <c r="EN950" s="1"/>
      <c r="EO950" s="5"/>
      <c r="EP950" s="1"/>
      <c r="EQ950" s="5"/>
      <c r="ER950" s="5"/>
      <c r="ES950" s="5"/>
      <c r="ET950" s="1"/>
      <c r="EU950" s="5"/>
      <c r="EV950" s="1"/>
      <c r="EW950" s="5"/>
      <c r="EX950" s="5"/>
      <c r="EY950" s="5"/>
      <c r="EZ950" s="1"/>
      <c r="FA950" s="5"/>
      <c r="FB950" s="1"/>
      <c r="FC950" s="5"/>
      <c r="FD950" s="4"/>
      <c r="FE950" s="4"/>
      <c r="FF950" s="1"/>
      <c r="FG950" s="4"/>
      <c r="FH950" s="1"/>
      <c r="FI950" s="4"/>
      <c r="FJ950" s="4"/>
      <c r="FK950" s="4"/>
      <c r="FL950" s="1"/>
      <c r="FM950" s="4"/>
      <c r="FN950" s="1"/>
      <c r="FO950" s="4"/>
      <c r="FP950" s="4"/>
      <c r="FQ950" s="4"/>
      <c r="FR950" s="1"/>
      <c r="FS950" s="4"/>
      <c r="FT950" s="1"/>
      <c r="FU950" s="4"/>
      <c r="FV950" s="4"/>
      <c r="FW950" s="4"/>
      <c r="FX950" s="1"/>
      <c r="FY950" s="4"/>
      <c r="FZ950" s="1"/>
      <c r="GA950" s="4"/>
      <c r="GB950" s="4"/>
      <c r="GC950" s="4"/>
      <c r="GD950" s="1"/>
      <c r="GE950" s="4"/>
      <c r="GF950" s="1"/>
      <c r="GG950" s="4"/>
      <c r="GH950" s="4"/>
      <c r="GI950" s="4"/>
      <c r="GJ950" s="1"/>
      <c r="GK950" s="4"/>
      <c r="GL950" s="1"/>
      <c r="GM950" s="4"/>
      <c r="GN950" s="4"/>
      <c r="GO950" s="4"/>
      <c r="GP950" s="1"/>
      <c r="GQ950" s="4"/>
      <c r="GR950" s="1"/>
      <c r="GS950" s="4"/>
      <c r="GT950" s="4"/>
      <c r="GU950" s="4"/>
      <c r="GV950" s="1"/>
      <c r="GW950" s="4"/>
      <c r="GX950" s="1"/>
      <c r="GY950" s="4"/>
    </row>
    <row r="951" spans="1:207" s="8" customFormat="1" x14ac:dyDescent="0.25">
      <c r="A951" s="4"/>
      <c r="B951" s="4"/>
      <c r="C951" s="4"/>
      <c r="D951" s="30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6"/>
      <c r="BM951" s="5"/>
      <c r="BN951" s="4"/>
      <c r="BO951" s="7"/>
      <c r="BP951" s="7"/>
      <c r="BQ951" s="4"/>
      <c r="BR951" s="5"/>
      <c r="BS951" s="5"/>
      <c r="BT951" s="1"/>
      <c r="BU951" s="5"/>
      <c r="BV951" s="1"/>
      <c r="BW951" s="5"/>
      <c r="BX951" s="5"/>
      <c r="BY951" s="5"/>
      <c r="BZ951" s="1"/>
      <c r="CA951" s="5"/>
      <c r="CB951" s="1"/>
      <c r="CC951" s="5"/>
      <c r="CD951" s="5"/>
      <c r="CE951" s="5"/>
      <c r="CF951" s="1"/>
      <c r="CG951" s="5"/>
      <c r="CH951" s="1"/>
      <c r="CI951" s="5"/>
      <c r="CJ951" s="5"/>
      <c r="CK951" s="5"/>
      <c r="CL951" s="1"/>
      <c r="CM951" s="5"/>
      <c r="CN951" s="1"/>
      <c r="CO951" s="5"/>
      <c r="CP951" s="5"/>
      <c r="CQ951" s="5"/>
      <c r="CR951" s="1"/>
      <c r="CS951" s="5"/>
      <c r="CT951" s="1"/>
      <c r="CU951" s="5"/>
      <c r="CV951" s="5"/>
      <c r="CW951" s="5"/>
      <c r="CX951" s="1"/>
      <c r="CY951" s="5"/>
      <c r="CZ951" s="1"/>
      <c r="DA951" s="5"/>
      <c r="DB951" s="5"/>
      <c r="DC951" s="5"/>
      <c r="DD951" s="1"/>
      <c r="DE951" s="5"/>
      <c r="DF951" s="1"/>
      <c r="DG951" s="5"/>
      <c r="DH951" s="5"/>
      <c r="DI951" s="5"/>
      <c r="DJ951" s="1"/>
      <c r="DK951" s="5"/>
      <c r="DL951" s="1"/>
      <c r="DM951" s="5"/>
      <c r="DN951" s="5"/>
      <c r="DO951" s="5"/>
      <c r="DP951" s="1"/>
      <c r="DQ951" s="5"/>
      <c r="DR951" s="1"/>
      <c r="DS951" s="5"/>
      <c r="DT951" s="5"/>
      <c r="DU951" s="5"/>
      <c r="DV951" s="1"/>
      <c r="DW951" s="5"/>
      <c r="DX951" s="1"/>
      <c r="DY951" s="5"/>
      <c r="DZ951" s="5"/>
      <c r="EA951" s="5"/>
      <c r="EB951" s="1"/>
      <c r="EC951" s="5"/>
      <c r="ED951" s="1"/>
      <c r="EE951" s="5"/>
      <c r="EF951" s="5"/>
      <c r="EG951" s="5"/>
      <c r="EH951" s="1"/>
      <c r="EI951" s="5"/>
      <c r="EJ951" s="1"/>
      <c r="EK951" s="5"/>
      <c r="EL951" s="5"/>
      <c r="EM951" s="5"/>
      <c r="EN951" s="1"/>
      <c r="EO951" s="5"/>
      <c r="EP951" s="1"/>
      <c r="EQ951" s="5"/>
      <c r="ER951" s="5"/>
      <c r="ES951" s="5"/>
      <c r="ET951" s="1"/>
      <c r="EU951" s="5"/>
      <c r="EV951" s="1"/>
      <c r="EW951" s="5"/>
      <c r="EX951" s="5"/>
      <c r="EY951" s="5"/>
      <c r="EZ951" s="1"/>
      <c r="FA951" s="5"/>
      <c r="FB951" s="1"/>
      <c r="FC951" s="5"/>
      <c r="FD951" s="4"/>
      <c r="FE951" s="4"/>
      <c r="FF951" s="1"/>
      <c r="FG951" s="4"/>
      <c r="FH951" s="1"/>
      <c r="FI951" s="4"/>
      <c r="FJ951" s="4"/>
      <c r="FK951" s="4"/>
      <c r="FL951" s="1"/>
      <c r="FM951" s="4"/>
      <c r="FN951" s="1"/>
      <c r="FO951" s="4"/>
      <c r="FP951" s="4"/>
      <c r="FQ951" s="4"/>
      <c r="FR951" s="1"/>
      <c r="FS951" s="4"/>
      <c r="FT951" s="1"/>
      <c r="FU951" s="4"/>
      <c r="FV951" s="4"/>
      <c r="FW951" s="4"/>
      <c r="FX951" s="1"/>
      <c r="FY951" s="4"/>
      <c r="FZ951" s="1"/>
      <c r="GA951" s="4"/>
      <c r="GB951" s="4"/>
      <c r="GC951" s="4"/>
      <c r="GD951" s="1"/>
      <c r="GE951" s="4"/>
      <c r="GF951" s="1"/>
      <c r="GG951" s="4"/>
      <c r="GH951" s="4"/>
      <c r="GI951" s="4"/>
      <c r="GJ951" s="1"/>
      <c r="GK951" s="4"/>
      <c r="GL951" s="1"/>
      <c r="GM951" s="4"/>
      <c r="GN951" s="4"/>
      <c r="GO951" s="4"/>
      <c r="GP951" s="1"/>
      <c r="GQ951" s="4"/>
      <c r="GR951" s="1"/>
      <c r="GS951" s="4"/>
      <c r="GT951" s="4"/>
      <c r="GU951" s="4"/>
      <c r="GV951" s="1"/>
      <c r="GW951" s="4"/>
      <c r="GX951" s="1"/>
      <c r="GY951" s="4"/>
    </row>
    <row r="952" spans="1:207" s="8" customFormat="1" x14ac:dyDescent="0.25">
      <c r="A952" s="4"/>
      <c r="B952" s="4"/>
      <c r="C952" s="4"/>
      <c r="D952" s="30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6"/>
      <c r="BM952" s="5"/>
      <c r="BN952" s="4"/>
      <c r="BO952" s="7"/>
      <c r="BP952" s="7"/>
      <c r="BQ952" s="4"/>
      <c r="BR952" s="5"/>
      <c r="BS952" s="5"/>
      <c r="BT952" s="1"/>
      <c r="BU952" s="5"/>
      <c r="BV952" s="1"/>
      <c r="BW952" s="5"/>
      <c r="BX952" s="5"/>
      <c r="BY952" s="5"/>
      <c r="BZ952" s="1"/>
      <c r="CA952" s="5"/>
      <c r="CB952" s="1"/>
      <c r="CC952" s="5"/>
      <c r="CD952" s="5"/>
      <c r="CE952" s="5"/>
      <c r="CF952" s="1"/>
      <c r="CG952" s="5"/>
      <c r="CH952" s="1"/>
      <c r="CI952" s="5"/>
      <c r="CJ952" s="5"/>
      <c r="CK952" s="5"/>
      <c r="CL952" s="1"/>
      <c r="CM952" s="5"/>
      <c r="CN952" s="1"/>
      <c r="CO952" s="5"/>
      <c r="CP952" s="5"/>
      <c r="CQ952" s="5"/>
      <c r="CR952" s="1"/>
      <c r="CS952" s="5"/>
      <c r="CT952" s="1"/>
      <c r="CU952" s="5"/>
      <c r="CV952" s="5"/>
      <c r="CW952" s="5"/>
      <c r="CX952" s="1"/>
      <c r="CY952" s="5"/>
      <c r="CZ952" s="1"/>
      <c r="DA952" s="5"/>
      <c r="DB952" s="5"/>
      <c r="DC952" s="5"/>
      <c r="DD952" s="1"/>
      <c r="DE952" s="5"/>
      <c r="DF952" s="1"/>
      <c r="DG952" s="5"/>
      <c r="DH952" s="5"/>
      <c r="DI952" s="5"/>
      <c r="DJ952" s="1"/>
      <c r="DK952" s="5"/>
      <c r="DL952" s="1"/>
      <c r="DM952" s="5"/>
      <c r="DN952" s="5"/>
      <c r="DO952" s="5"/>
      <c r="DP952" s="1"/>
      <c r="DQ952" s="5"/>
      <c r="DR952" s="1"/>
      <c r="DS952" s="5"/>
      <c r="DT952" s="5"/>
      <c r="DU952" s="5"/>
      <c r="DV952" s="1"/>
      <c r="DW952" s="5"/>
      <c r="DX952" s="1"/>
      <c r="DY952" s="5"/>
      <c r="DZ952" s="5"/>
      <c r="EA952" s="5"/>
      <c r="EB952" s="1"/>
      <c r="EC952" s="5"/>
      <c r="ED952" s="1"/>
      <c r="EE952" s="5"/>
      <c r="EF952" s="5"/>
      <c r="EG952" s="5"/>
      <c r="EH952" s="1"/>
      <c r="EI952" s="5"/>
      <c r="EJ952" s="1"/>
      <c r="EK952" s="5"/>
      <c r="EL952" s="5"/>
      <c r="EM952" s="5"/>
      <c r="EN952" s="1"/>
      <c r="EO952" s="5"/>
      <c r="EP952" s="1"/>
      <c r="EQ952" s="5"/>
      <c r="ER952" s="5"/>
      <c r="ES952" s="5"/>
      <c r="ET952" s="1"/>
      <c r="EU952" s="5"/>
      <c r="EV952" s="1"/>
      <c r="EW952" s="5"/>
      <c r="EX952" s="5"/>
      <c r="EY952" s="5"/>
      <c r="EZ952" s="1"/>
      <c r="FA952" s="5"/>
      <c r="FB952" s="1"/>
      <c r="FC952" s="5"/>
      <c r="FD952" s="4"/>
      <c r="FE952" s="4"/>
      <c r="FF952" s="1"/>
      <c r="FG952" s="4"/>
      <c r="FH952" s="1"/>
      <c r="FI952" s="4"/>
      <c r="FJ952" s="4"/>
      <c r="FK952" s="4"/>
      <c r="FL952" s="1"/>
      <c r="FM952" s="4"/>
      <c r="FN952" s="1"/>
      <c r="FO952" s="4"/>
      <c r="FP952" s="4"/>
      <c r="FQ952" s="4"/>
      <c r="FR952" s="1"/>
      <c r="FS952" s="4"/>
      <c r="FT952" s="1"/>
      <c r="FU952" s="4"/>
      <c r="FV952" s="4"/>
      <c r="FW952" s="4"/>
      <c r="FX952" s="1"/>
      <c r="FY952" s="4"/>
      <c r="FZ952" s="1"/>
      <c r="GA952" s="4"/>
      <c r="GB952" s="4"/>
      <c r="GC952" s="4"/>
      <c r="GD952" s="1"/>
      <c r="GE952" s="4"/>
      <c r="GF952" s="1"/>
      <c r="GG952" s="4"/>
      <c r="GH952" s="4"/>
      <c r="GI952" s="4"/>
      <c r="GJ952" s="1"/>
      <c r="GK952" s="4"/>
      <c r="GL952" s="1"/>
      <c r="GM952" s="4"/>
      <c r="GN952" s="4"/>
      <c r="GO952" s="4"/>
      <c r="GP952" s="1"/>
      <c r="GQ952" s="4"/>
      <c r="GR952" s="1"/>
      <c r="GS952" s="4"/>
      <c r="GT952" s="4"/>
      <c r="GU952" s="4"/>
      <c r="GV952" s="1"/>
      <c r="GW952" s="4"/>
      <c r="GX952" s="1"/>
      <c r="GY952" s="4"/>
    </row>
    <row r="953" spans="1:207" s="8" customFormat="1" x14ac:dyDescent="0.25">
      <c r="A953" s="4"/>
      <c r="B953" s="4"/>
      <c r="C953" s="4"/>
      <c r="D953" s="30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6"/>
      <c r="BM953" s="5"/>
      <c r="BN953" s="4"/>
      <c r="BO953" s="7"/>
      <c r="BP953" s="7"/>
      <c r="BQ953" s="4"/>
      <c r="BR953" s="5"/>
      <c r="BS953" s="5"/>
      <c r="BT953" s="1"/>
      <c r="BU953" s="5"/>
      <c r="BV953" s="1"/>
      <c r="BW953" s="5"/>
      <c r="BX953" s="5"/>
      <c r="BY953" s="5"/>
      <c r="BZ953" s="1"/>
      <c r="CA953" s="5"/>
      <c r="CB953" s="1"/>
      <c r="CC953" s="5"/>
      <c r="CD953" s="5"/>
      <c r="CE953" s="5"/>
      <c r="CF953" s="1"/>
      <c r="CG953" s="5"/>
      <c r="CH953" s="1"/>
      <c r="CI953" s="5"/>
      <c r="CJ953" s="5"/>
      <c r="CK953" s="5"/>
      <c r="CL953" s="1"/>
      <c r="CM953" s="5"/>
      <c r="CN953" s="1"/>
      <c r="CO953" s="5"/>
      <c r="CP953" s="5"/>
      <c r="CQ953" s="5"/>
      <c r="CR953" s="1"/>
      <c r="CS953" s="5"/>
      <c r="CT953" s="1"/>
      <c r="CU953" s="5"/>
      <c r="CV953" s="5"/>
      <c r="CW953" s="5"/>
      <c r="CX953" s="1"/>
      <c r="CY953" s="5"/>
      <c r="CZ953" s="1"/>
      <c r="DA953" s="5"/>
      <c r="DB953" s="5"/>
      <c r="DC953" s="5"/>
      <c r="DD953" s="1"/>
      <c r="DE953" s="5"/>
      <c r="DF953" s="1"/>
      <c r="DG953" s="5"/>
      <c r="DH953" s="5"/>
      <c r="DI953" s="5"/>
      <c r="DJ953" s="1"/>
      <c r="DK953" s="5"/>
      <c r="DL953" s="1"/>
      <c r="DM953" s="5"/>
      <c r="DN953" s="5"/>
      <c r="DO953" s="5"/>
      <c r="DP953" s="1"/>
      <c r="DQ953" s="5"/>
      <c r="DR953" s="1"/>
      <c r="DS953" s="5"/>
      <c r="DT953" s="5"/>
      <c r="DU953" s="5"/>
      <c r="DV953" s="1"/>
      <c r="DW953" s="5"/>
      <c r="DX953" s="1"/>
      <c r="DY953" s="5"/>
      <c r="DZ953" s="5"/>
      <c r="EA953" s="5"/>
      <c r="EB953" s="1"/>
      <c r="EC953" s="5"/>
      <c r="ED953" s="1"/>
      <c r="EE953" s="5"/>
      <c r="EF953" s="5"/>
      <c r="EG953" s="5"/>
      <c r="EH953" s="1"/>
      <c r="EI953" s="5"/>
      <c r="EJ953" s="1"/>
      <c r="EK953" s="5"/>
      <c r="EL953" s="5"/>
      <c r="EM953" s="5"/>
      <c r="EN953" s="1"/>
      <c r="EO953" s="5"/>
      <c r="EP953" s="1"/>
      <c r="EQ953" s="5"/>
      <c r="ER953" s="5"/>
      <c r="ES953" s="5"/>
      <c r="ET953" s="1"/>
      <c r="EU953" s="5"/>
      <c r="EV953" s="1"/>
      <c r="EW953" s="5"/>
      <c r="EX953" s="5"/>
      <c r="EY953" s="5"/>
      <c r="EZ953" s="1"/>
      <c r="FA953" s="5"/>
      <c r="FB953" s="1"/>
      <c r="FC953" s="5"/>
      <c r="FD953" s="4"/>
      <c r="FE953" s="4"/>
      <c r="FF953" s="1"/>
      <c r="FG953" s="4"/>
      <c r="FH953" s="1"/>
      <c r="FI953" s="4"/>
      <c r="FJ953" s="4"/>
      <c r="FK953" s="4"/>
      <c r="FL953" s="1"/>
      <c r="FM953" s="4"/>
      <c r="FN953" s="1"/>
      <c r="FO953" s="4"/>
      <c r="FP953" s="4"/>
      <c r="FQ953" s="4"/>
      <c r="FR953" s="1"/>
      <c r="FS953" s="4"/>
      <c r="FT953" s="1"/>
      <c r="FU953" s="4"/>
      <c r="FV953" s="4"/>
      <c r="FW953" s="4"/>
      <c r="FX953" s="1"/>
      <c r="FY953" s="4"/>
      <c r="FZ953" s="1"/>
      <c r="GA953" s="4"/>
      <c r="GB953" s="4"/>
      <c r="GC953" s="4"/>
      <c r="GD953" s="1"/>
      <c r="GE953" s="4"/>
      <c r="GF953" s="1"/>
      <c r="GG953" s="4"/>
      <c r="GH953" s="4"/>
      <c r="GI953" s="4"/>
      <c r="GJ953" s="1"/>
      <c r="GK953" s="4"/>
      <c r="GL953" s="1"/>
      <c r="GM953" s="4"/>
      <c r="GN953" s="4"/>
      <c r="GO953" s="4"/>
      <c r="GP953" s="1"/>
      <c r="GQ953" s="4"/>
      <c r="GR953" s="1"/>
      <c r="GS953" s="4"/>
      <c r="GT953" s="4"/>
      <c r="GU953" s="4"/>
      <c r="GV953" s="1"/>
      <c r="GW953" s="4"/>
      <c r="GX953" s="1"/>
      <c r="GY953" s="4"/>
    </row>
    <row r="954" spans="1:207" s="8" customFormat="1" x14ac:dyDescent="0.25">
      <c r="A954" s="4"/>
      <c r="B954" s="4"/>
      <c r="C954" s="4"/>
      <c r="D954" s="30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6"/>
      <c r="BM954" s="5"/>
      <c r="BN954" s="4"/>
      <c r="BO954" s="7"/>
      <c r="BP954" s="7"/>
      <c r="BQ954" s="4"/>
      <c r="BR954" s="5"/>
      <c r="BS954" s="5"/>
      <c r="BT954" s="1"/>
      <c r="BU954" s="5"/>
      <c r="BV954" s="1"/>
      <c r="BW954" s="5"/>
      <c r="BX954" s="5"/>
      <c r="BY954" s="5"/>
      <c r="BZ954" s="1"/>
      <c r="CA954" s="5"/>
      <c r="CB954" s="1"/>
      <c r="CC954" s="5"/>
      <c r="CD954" s="5"/>
      <c r="CE954" s="5"/>
      <c r="CF954" s="1"/>
      <c r="CG954" s="5"/>
      <c r="CH954" s="1"/>
      <c r="CI954" s="5"/>
      <c r="CJ954" s="5"/>
      <c r="CK954" s="5"/>
      <c r="CL954" s="1"/>
      <c r="CM954" s="5"/>
      <c r="CN954" s="1"/>
      <c r="CO954" s="5"/>
      <c r="CP954" s="5"/>
      <c r="CQ954" s="5"/>
      <c r="CR954" s="1"/>
      <c r="CS954" s="5"/>
      <c r="CT954" s="1"/>
      <c r="CU954" s="5"/>
      <c r="CV954" s="5"/>
      <c r="CW954" s="5"/>
      <c r="CX954" s="1"/>
      <c r="CY954" s="5"/>
      <c r="CZ954" s="1"/>
      <c r="DA954" s="5"/>
      <c r="DB954" s="5"/>
      <c r="DC954" s="5"/>
      <c r="DD954" s="1"/>
      <c r="DE954" s="5"/>
      <c r="DF954" s="1"/>
      <c r="DG954" s="5"/>
      <c r="DH954" s="5"/>
      <c r="DI954" s="5"/>
      <c r="DJ954" s="1"/>
      <c r="DK954" s="5"/>
      <c r="DL954" s="1"/>
      <c r="DM954" s="5"/>
      <c r="DN954" s="5"/>
      <c r="DO954" s="5"/>
      <c r="DP954" s="1"/>
      <c r="DQ954" s="5"/>
      <c r="DR954" s="1"/>
      <c r="DS954" s="5"/>
      <c r="DT954" s="5"/>
      <c r="DU954" s="5"/>
      <c r="DV954" s="1"/>
      <c r="DW954" s="5"/>
      <c r="DX954" s="1"/>
      <c r="DY954" s="5"/>
      <c r="DZ954" s="5"/>
      <c r="EA954" s="5"/>
      <c r="EB954" s="1"/>
      <c r="EC954" s="5"/>
      <c r="ED954" s="1"/>
      <c r="EE954" s="5"/>
      <c r="EF954" s="5"/>
      <c r="EG954" s="5"/>
      <c r="EH954" s="1"/>
      <c r="EI954" s="5"/>
      <c r="EJ954" s="1"/>
      <c r="EK954" s="5"/>
      <c r="EL954" s="5"/>
      <c r="EM954" s="5"/>
      <c r="EN954" s="1"/>
      <c r="EO954" s="5"/>
      <c r="EP954" s="1"/>
      <c r="EQ954" s="5"/>
      <c r="ER954" s="5"/>
      <c r="ES954" s="5"/>
      <c r="ET954" s="1"/>
      <c r="EU954" s="5"/>
      <c r="EV954" s="1"/>
      <c r="EW954" s="5"/>
      <c r="EX954" s="5"/>
      <c r="EY954" s="5"/>
      <c r="EZ954" s="1"/>
      <c r="FA954" s="5"/>
      <c r="FB954" s="1"/>
      <c r="FC954" s="5"/>
      <c r="FD954" s="4"/>
      <c r="FE954" s="4"/>
      <c r="FF954" s="1"/>
      <c r="FG954" s="4"/>
      <c r="FH954" s="1"/>
      <c r="FI954" s="4"/>
      <c r="FJ954" s="4"/>
      <c r="FK954" s="4"/>
      <c r="FL954" s="1"/>
      <c r="FM954" s="4"/>
      <c r="FN954" s="1"/>
      <c r="FO954" s="4"/>
      <c r="FP954" s="4"/>
      <c r="FQ954" s="4"/>
      <c r="FR954" s="1"/>
      <c r="FS954" s="4"/>
      <c r="FT954" s="1"/>
      <c r="FU954" s="4"/>
      <c r="FV954" s="4"/>
      <c r="FW954" s="4"/>
      <c r="FX954" s="1"/>
      <c r="FY954" s="4"/>
      <c r="FZ954" s="1"/>
      <c r="GA954" s="4"/>
      <c r="GB954" s="4"/>
      <c r="GC954" s="4"/>
      <c r="GD954" s="1"/>
      <c r="GE954" s="4"/>
      <c r="GF954" s="1"/>
      <c r="GG954" s="4"/>
      <c r="GH954" s="4"/>
      <c r="GI954" s="4"/>
      <c r="GJ954" s="1"/>
      <c r="GK954" s="4"/>
      <c r="GL954" s="1"/>
      <c r="GM954" s="4"/>
      <c r="GN954" s="4"/>
      <c r="GO954" s="4"/>
      <c r="GP954" s="1"/>
      <c r="GQ954" s="4"/>
      <c r="GR954" s="1"/>
      <c r="GS954" s="4"/>
      <c r="GT954" s="4"/>
      <c r="GU954" s="4"/>
      <c r="GV954" s="1"/>
      <c r="GW954" s="4"/>
      <c r="GX954" s="1"/>
      <c r="GY954" s="4"/>
    </row>
    <row r="955" spans="1:207" s="8" customFormat="1" x14ac:dyDescent="0.25">
      <c r="A955" s="4"/>
      <c r="B955" s="4"/>
      <c r="C955" s="4"/>
      <c r="D955" s="30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6"/>
      <c r="BM955" s="5"/>
      <c r="BN955" s="4"/>
      <c r="BO955" s="7"/>
      <c r="BP955" s="7"/>
      <c r="BQ955" s="4"/>
      <c r="BR955" s="5"/>
      <c r="BS955" s="5"/>
      <c r="BT955" s="1"/>
      <c r="BU955" s="5"/>
      <c r="BV955" s="1"/>
      <c r="BW955" s="5"/>
      <c r="BX955" s="5"/>
      <c r="BY955" s="5"/>
      <c r="BZ955" s="1"/>
      <c r="CA955" s="5"/>
      <c r="CB955" s="1"/>
      <c r="CC955" s="5"/>
      <c r="CD955" s="5"/>
      <c r="CE955" s="5"/>
      <c r="CF955" s="1"/>
      <c r="CG955" s="5"/>
      <c r="CH955" s="1"/>
      <c r="CI955" s="5"/>
      <c r="CJ955" s="5"/>
      <c r="CK955" s="5"/>
      <c r="CL955" s="1"/>
      <c r="CM955" s="5"/>
      <c r="CN955" s="1"/>
      <c r="CO955" s="5"/>
      <c r="CP955" s="5"/>
      <c r="CQ955" s="5"/>
      <c r="CR955" s="1"/>
      <c r="CS955" s="5"/>
      <c r="CT955" s="1"/>
      <c r="CU955" s="5"/>
      <c r="CV955" s="5"/>
      <c r="CW955" s="5"/>
      <c r="CX955" s="1"/>
      <c r="CY955" s="5"/>
      <c r="CZ955" s="1"/>
      <c r="DA955" s="5"/>
      <c r="DB955" s="5"/>
      <c r="DC955" s="5"/>
      <c r="DD955" s="1"/>
      <c r="DE955" s="5"/>
      <c r="DF955" s="1"/>
      <c r="DG955" s="5"/>
      <c r="DH955" s="5"/>
      <c r="DI955" s="5"/>
      <c r="DJ955" s="1"/>
      <c r="DK955" s="5"/>
      <c r="DL955" s="1"/>
      <c r="DM955" s="5"/>
      <c r="DN955" s="5"/>
      <c r="DO955" s="5"/>
      <c r="DP955" s="1"/>
      <c r="DQ955" s="5"/>
      <c r="DR955" s="1"/>
      <c r="DS955" s="5"/>
      <c r="DT955" s="5"/>
      <c r="DU955" s="5"/>
      <c r="DV955" s="1"/>
      <c r="DW955" s="5"/>
      <c r="DX955" s="1"/>
      <c r="DY955" s="5"/>
      <c r="DZ955" s="5"/>
      <c r="EA955" s="5"/>
      <c r="EB955" s="1"/>
      <c r="EC955" s="5"/>
      <c r="ED955" s="1"/>
      <c r="EE955" s="5"/>
      <c r="EF955" s="5"/>
      <c r="EG955" s="5"/>
      <c r="EH955" s="1"/>
      <c r="EI955" s="5"/>
      <c r="EJ955" s="1"/>
      <c r="EK955" s="5"/>
      <c r="EL955" s="5"/>
      <c r="EM955" s="5"/>
      <c r="EN955" s="1"/>
      <c r="EO955" s="5"/>
      <c r="EP955" s="1"/>
      <c r="EQ955" s="5"/>
      <c r="ER955" s="5"/>
      <c r="ES955" s="5"/>
      <c r="ET955" s="1"/>
      <c r="EU955" s="5"/>
      <c r="EV955" s="1"/>
      <c r="EW955" s="5"/>
      <c r="EX955" s="5"/>
      <c r="EY955" s="5"/>
      <c r="EZ955" s="1"/>
      <c r="FA955" s="5"/>
      <c r="FB955" s="1"/>
      <c r="FC955" s="5"/>
      <c r="FD955" s="4"/>
      <c r="FE955" s="4"/>
      <c r="FF955" s="1"/>
      <c r="FG955" s="4"/>
      <c r="FH955" s="1"/>
      <c r="FI955" s="4"/>
      <c r="FJ955" s="4"/>
      <c r="FK955" s="4"/>
      <c r="FL955" s="1"/>
      <c r="FM955" s="4"/>
      <c r="FN955" s="1"/>
      <c r="FO955" s="4"/>
      <c r="FP955" s="4"/>
      <c r="FQ955" s="4"/>
      <c r="FR955" s="1"/>
      <c r="FS955" s="4"/>
      <c r="FT955" s="1"/>
      <c r="FU955" s="4"/>
      <c r="FV955" s="4"/>
      <c r="FW955" s="4"/>
      <c r="FX955" s="1"/>
      <c r="FY955" s="4"/>
      <c r="FZ955" s="1"/>
      <c r="GA955" s="4"/>
      <c r="GB955" s="4"/>
      <c r="GC955" s="4"/>
      <c r="GD955" s="1"/>
      <c r="GE955" s="4"/>
      <c r="GF955" s="1"/>
      <c r="GG955" s="4"/>
      <c r="GH955" s="4"/>
      <c r="GI955" s="4"/>
      <c r="GJ955" s="1"/>
      <c r="GK955" s="4"/>
      <c r="GL955" s="1"/>
      <c r="GM955" s="4"/>
      <c r="GN955" s="4"/>
      <c r="GO955" s="4"/>
      <c r="GP955" s="1"/>
      <c r="GQ955" s="4"/>
      <c r="GR955" s="1"/>
      <c r="GS955" s="4"/>
      <c r="GT955" s="4"/>
      <c r="GU955" s="4"/>
      <c r="GV955" s="1"/>
      <c r="GW955" s="4"/>
      <c r="GX955" s="1"/>
      <c r="GY955" s="4"/>
    </row>
    <row r="956" spans="1:207" s="8" customFormat="1" x14ac:dyDescent="0.25">
      <c r="A956" s="4"/>
      <c r="B956" s="4"/>
      <c r="C956" s="4"/>
      <c r="D956" s="30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6"/>
      <c r="BM956" s="5"/>
      <c r="BN956" s="4"/>
      <c r="BO956" s="7"/>
      <c r="BP956" s="7"/>
      <c r="BQ956" s="4"/>
      <c r="BR956" s="5"/>
      <c r="BS956" s="5"/>
      <c r="BT956" s="1"/>
      <c r="BU956" s="5"/>
      <c r="BV956" s="1"/>
      <c r="BW956" s="5"/>
      <c r="BX956" s="5"/>
      <c r="BY956" s="5"/>
      <c r="BZ956" s="1"/>
      <c r="CA956" s="5"/>
      <c r="CB956" s="1"/>
      <c r="CC956" s="5"/>
      <c r="CD956" s="5"/>
      <c r="CE956" s="5"/>
      <c r="CF956" s="1"/>
      <c r="CG956" s="5"/>
      <c r="CH956" s="1"/>
      <c r="CI956" s="5"/>
      <c r="CJ956" s="5"/>
      <c r="CK956" s="5"/>
      <c r="CL956" s="1"/>
      <c r="CM956" s="5"/>
      <c r="CN956" s="1"/>
      <c r="CO956" s="5"/>
      <c r="CP956" s="5"/>
      <c r="CQ956" s="5"/>
      <c r="CR956" s="1"/>
      <c r="CS956" s="5"/>
      <c r="CT956" s="1"/>
      <c r="CU956" s="5"/>
      <c r="CV956" s="5"/>
      <c r="CW956" s="5"/>
      <c r="CX956" s="1"/>
      <c r="CY956" s="5"/>
      <c r="CZ956" s="1"/>
      <c r="DA956" s="5"/>
      <c r="DB956" s="5"/>
      <c r="DC956" s="5"/>
      <c r="DD956" s="1"/>
      <c r="DE956" s="5"/>
      <c r="DF956" s="1"/>
      <c r="DG956" s="5"/>
      <c r="DH956" s="5"/>
      <c r="DI956" s="5"/>
      <c r="DJ956" s="1"/>
      <c r="DK956" s="5"/>
      <c r="DL956" s="1"/>
      <c r="DM956" s="5"/>
      <c r="DN956" s="5"/>
      <c r="DO956" s="5"/>
      <c r="DP956" s="1"/>
      <c r="DQ956" s="5"/>
      <c r="DR956" s="1"/>
      <c r="DS956" s="5"/>
      <c r="DT956" s="5"/>
      <c r="DU956" s="5"/>
      <c r="DV956" s="1"/>
      <c r="DW956" s="5"/>
      <c r="DX956" s="1"/>
      <c r="DY956" s="5"/>
      <c r="DZ956" s="5"/>
      <c r="EA956" s="5"/>
      <c r="EB956" s="1"/>
      <c r="EC956" s="5"/>
      <c r="ED956" s="1"/>
      <c r="EE956" s="5"/>
      <c r="EF956" s="5"/>
      <c r="EG956" s="5"/>
      <c r="EH956" s="1"/>
      <c r="EI956" s="5"/>
      <c r="EJ956" s="1"/>
      <c r="EK956" s="5"/>
      <c r="EL956" s="5"/>
      <c r="EM956" s="5"/>
      <c r="EN956" s="1"/>
      <c r="EO956" s="5"/>
      <c r="EP956" s="1"/>
      <c r="EQ956" s="5"/>
      <c r="ER956" s="5"/>
      <c r="ES956" s="5"/>
      <c r="ET956" s="1"/>
      <c r="EU956" s="5"/>
      <c r="EV956" s="1"/>
      <c r="EW956" s="5"/>
      <c r="EX956" s="5"/>
      <c r="EY956" s="5"/>
      <c r="EZ956" s="1"/>
      <c r="FA956" s="5"/>
      <c r="FB956" s="1"/>
      <c r="FC956" s="5"/>
      <c r="FD956" s="4"/>
      <c r="FE956" s="4"/>
      <c r="FF956" s="1"/>
      <c r="FG956" s="4"/>
      <c r="FH956" s="1"/>
      <c r="FI956" s="4"/>
      <c r="FJ956" s="4"/>
      <c r="FK956" s="4"/>
      <c r="FL956" s="1"/>
      <c r="FM956" s="4"/>
      <c r="FN956" s="1"/>
      <c r="FO956" s="4"/>
      <c r="FP956" s="4"/>
      <c r="FQ956" s="4"/>
      <c r="FR956" s="1"/>
      <c r="FS956" s="4"/>
      <c r="FT956" s="1"/>
      <c r="FU956" s="4"/>
      <c r="FV956" s="4"/>
      <c r="FW956" s="4"/>
      <c r="FX956" s="1"/>
      <c r="FY956" s="4"/>
      <c r="FZ956" s="1"/>
      <c r="GA956" s="4"/>
      <c r="GB956" s="4"/>
      <c r="GC956" s="4"/>
      <c r="GD956" s="1"/>
      <c r="GE956" s="4"/>
      <c r="GF956" s="1"/>
      <c r="GG956" s="4"/>
      <c r="GH956" s="4"/>
      <c r="GI956" s="4"/>
      <c r="GJ956" s="1"/>
      <c r="GK956" s="4"/>
      <c r="GL956" s="1"/>
      <c r="GM956" s="4"/>
      <c r="GN956" s="4"/>
      <c r="GO956" s="4"/>
      <c r="GP956" s="1"/>
      <c r="GQ956" s="4"/>
      <c r="GR956" s="1"/>
      <c r="GS956" s="4"/>
      <c r="GT956" s="4"/>
      <c r="GU956" s="4"/>
      <c r="GV956" s="1"/>
      <c r="GW956" s="4"/>
      <c r="GX956" s="1"/>
      <c r="GY956" s="4"/>
    </row>
    <row r="957" spans="1:207" s="8" customFormat="1" x14ac:dyDescent="0.25">
      <c r="A957" s="4"/>
      <c r="B957" s="4"/>
      <c r="C957" s="4"/>
      <c r="D957" s="30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6"/>
      <c r="BM957" s="5"/>
      <c r="BN957" s="4"/>
      <c r="BO957" s="7"/>
      <c r="BP957" s="7"/>
      <c r="BQ957" s="4"/>
      <c r="BR957" s="5"/>
      <c r="BS957" s="5"/>
      <c r="BT957" s="1"/>
      <c r="BU957" s="5"/>
      <c r="BV957" s="1"/>
      <c r="BW957" s="5"/>
      <c r="BX957" s="5"/>
      <c r="BY957" s="5"/>
      <c r="BZ957" s="1"/>
      <c r="CA957" s="5"/>
      <c r="CB957" s="1"/>
      <c r="CC957" s="5"/>
      <c r="CD957" s="5"/>
      <c r="CE957" s="5"/>
      <c r="CF957" s="1"/>
      <c r="CG957" s="5"/>
      <c r="CH957" s="1"/>
      <c r="CI957" s="5"/>
      <c r="CJ957" s="5"/>
      <c r="CK957" s="5"/>
      <c r="CL957" s="1"/>
      <c r="CM957" s="5"/>
      <c r="CN957" s="1"/>
      <c r="CO957" s="5"/>
      <c r="CP957" s="5"/>
      <c r="CQ957" s="5"/>
      <c r="CR957" s="1"/>
      <c r="CS957" s="5"/>
      <c r="CT957" s="1"/>
      <c r="CU957" s="5"/>
      <c r="CV957" s="5"/>
      <c r="CW957" s="5"/>
      <c r="CX957" s="1"/>
      <c r="CY957" s="5"/>
      <c r="CZ957" s="1"/>
      <c r="DA957" s="5"/>
      <c r="DB957" s="5"/>
      <c r="DC957" s="5"/>
      <c r="DD957" s="1"/>
      <c r="DE957" s="5"/>
      <c r="DF957" s="1"/>
      <c r="DG957" s="5"/>
      <c r="DH957" s="5"/>
      <c r="DI957" s="5"/>
      <c r="DJ957" s="1"/>
      <c r="DK957" s="5"/>
      <c r="DL957" s="1"/>
      <c r="DM957" s="5"/>
      <c r="DN957" s="5"/>
      <c r="DO957" s="5"/>
      <c r="DP957" s="1"/>
      <c r="DQ957" s="5"/>
      <c r="DR957" s="1"/>
      <c r="DS957" s="5"/>
      <c r="DT957" s="5"/>
      <c r="DU957" s="5"/>
      <c r="DV957" s="1"/>
      <c r="DW957" s="5"/>
      <c r="DX957" s="1"/>
      <c r="DY957" s="5"/>
      <c r="DZ957" s="5"/>
      <c r="EA957" s="5"/>
      <c r="EB957" s="1"/>
      <c r="EC957" s="5"/>
      <c r="ED957" s="1"/>
      <c r="EE957" s="5"/>
      <c r="EF957" s="5"/>
      <c r="EG957" s="5"/>
      <c r="EH957" s="1"/>
      <c r="EI957" s="5"/>
      <c r="EJ957" s="1"/>
      <c r="EK957" s="5"/>
      <c r="EL957" s="5"/>
      <c r="EM957" s="5"/>
      <c r="EN957" s="1"/>
      <c r="EO957" s="5"/>
      <c r="EP957" s="1"/>
      <c r="EQ957" s="5"/>
      <c r="ER957" s="5"/>
      <c r="ES957" s="5"/>
      <c r="ET957" s="1"/>
      <c r="EU957" s="5"/>
      <c r="EV957" s="1"/>
      <c r="EW957" s="5"/>
      <c r="EX957" s="5"/>
      <c r="EY957" s="5"/>
      <c r="EZ957" s="1"/>
      <c r="FA957" s="5"/>
      <c r="FB957" s="1"/>
      <c r="FC957" s="5"/>
      <c r="FD957" s="4"/>
      <c r="FE957" s="4"/>
      <c r="FF957" s="1"/>
      <c r="FG957" s="4"/>
      <c r="FH957" s="1"/>
      <c r="FI957" s="4"/>
      <c r="FJ957" s="4"/>
      <c r="FK957" s="4"/>
      <c r="FL957" s="1"/>
      <c r="FM957" s="4"/>
      <c r="FN957" s="1"/>
      <c r="FO957" s="4"/>
      <c r="FP957" s="4"/>
      <c r="FQ957" s="4"/>
      <c r="FR957" s="1"/>
      <c r="FS957" s="4"/>
      <c r="FT957" s="1"/>
      <c r="FU957" s="4"/>
      <c r="FV957" s="4"/>
      <c r="FW957" s="4"/>
      <c r="FX957" s="1"/>
      <c r="FY957" s="4"/>
      <c r="FZ957" s="1"/>
      <c r="GA957" s="4"/>
      <c r="GB957" s="4"/>
      <c r="GC957" s="4"/>
      <c r="GD957" s="1"/>
      <c r="GE957" s="4"/>
      <c r="GF957" s="1"/>
      <c r="GG957" s="4"/>
      <c r="GH957" s="4"/>
      <c r="GI957" s="4"/>
      <c r="GJ957" s="1"/>
      <c r="GK957" s="4"/>
      <c r="GL957" s="1"/>
      <c r="GM957" s="4"/>
      <c r="GN957" s="4"/>
      <c r="GO957" s="4"/>
      <c r="GP957" s="1"/>
      <c r="GQ957" s="4"/>
      <c r="GR957" s="1"/>
      <c r="GS957" s="4"/>
      <c r="GT957" s="4"/>
      <c r="GU957" s="4"/>
      <c r="GV957" s="1"/>
      <c r="GW957" s="4"/>
      <c r="GX957" s="1"/>
      <c r="GY957" s="4"/>
    </row>
    <row r="958" spans="1:207" s="8" customFormat="1" x14ac:dyDescent="0.25">
      <c r="A958" s="4"/>
      <c r="B958" s="4"/>
      <c r="C958" s="4"/>
      <c r="D958" s="30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6"/>
      <c r="BM958" s="5"/>
      <c r="BN958" s="4"/>
      <c r="BO958" s="7"/>
      <c r="BP958" s="7"/>
      <c r="BQ958" s="4"/>
      <c r="BR958" s="5"/>
      <c r="BS958" s="5"/>
      <c r="BT958" s="1"/>
      <c r="BU958" s="5"/>
      <c r="BV958" s="1"/>
      <c r="BW958" s="5"/>
      <c r="BX958" s="5"/>
      <c r="BY958" s="5"/>
      <c r="BZ958" s="1"/>
      <c r="CA958" s="5"/>
      <c r="CB958" s="1"/>
      <c r="CC958" s="5"/>
      <c r="CD958" s="5"/>
      <c r="CE958" s="5"/>
      <c r="CF958" s="1"/>
      <c r="CG958" s="5"/>
      <c r="CH958" s="1"/>
      <c r="CI958" s="5"/>
      <c r="CJ958" s="5"/>
      <c r="CK958" s="5"/>
      <c r="CL958" s="1"/>
      <c r="CM958" s="5"/>
      <c r="CN958" s="1"/>
      <c r="CO958" s="5"/>
      <c r="CP958" s="5"/>
      <c r="CQ958" s="5"/>
      <c r="CR958" s="1"/>
      <c r="CS958" s="5"/>
      <c r="CT958" s="1"/>
      <c r="CU958" s="5"/>
      <c r="CV958" s="5"/>
      <c r="CW958" s="5"/>
      <c r="CX958" s="1"/>
      <c r="CY958" s="5"/>
      <c r="CZ958" s="1"/>
      <c r="DA958" s="5"/>
      <c r="DB958" s="5"/>
      <c r="DC958" s="5"/>
      <c r="DD958" s="1"/>
      <c r="DE958" s="5"/>
      <c r="DF958" s="1"/>
      <c r="DG958" s="5"/>
      <c r="DH958" s="5"/>
      <c r="DI958" s="5"/>
      <c r="DJ958" s="1"/>
      <c r="DK958" s="5"/>
      <c r="DL958" s="1"/>
      <c r="DM958" s="5"/>
      <c r="DN958" s="5"/>
      <c r="DO958" s="5"/>
      <c r="DP958" s="1"/>
      <c r="DQ958" s="5"/>
      <c r="DR958" s="1"/>
      <c r="DS958" s="5"/>
      <c r="DT958" s="5"/>
      <c r="DU958" s="5"/>
      <c r="DV958" s="1"/>
      <c r="DW958" s="5"/>
      <c r="DX958" s="1"/>
      <c r="DY958" s="5"/>
      <c r="DZ958" s="5"/>
      <c r="EA958" s="5"/>
      <c r="EB958" s="1"/>
      <c r="EC958" s="5"/>
      <c r="ED958" s="1"/>
      <c r="EE958" s="5"/>
      <c r="EF958" s="5"/>
      <c r="EG958" s="5"/>
      <c r="EH958" s="1"/>
      <c r="EI958" s="5"/>
      <c r="EJ958" s="1"/>
      <c r="EK958" s="5"/>
      <c r="EL958" s="5"/>
      <c r="EM958" s="5"/>
      <c r="EN958" s="1"/>
      <c r="EO958" s="5"/>
      <c r="EP958" s="1"/>
      <c r="EQ958" s="5"/>
      <c r="ER958" s="5"/>
      <c r="ES958" s="5"/>
      <c r="ET958" s="1"/>
      <c r="EU958" s="5"/>
      <c r="EV958" s="1"/>
      <c r="EW958" s="5"/>
      <c r="EX958" s="5"/>
      <c r="EY958" s="5"/>
      <c r="EZ958" s="1"/>
      <c r="FA958" s="5"/>
      <c r="FB958" s="1"/>
      <c r="FC958" s="5"/>
      <c r="FD958" s="4"/>
      <c r="FE958" s="4"/>
      <c r="FF958" s="1"/>
      <c r="FG958" s="4"/>
      <c r="FH958" s="1"/>
      <c r="FI958" s="4"/>
      <c r="FJ958" s="4"/>
      <c r="FK958" s="4"/>
      <c r="FL958" s="1"/>
      <c r="FM958" s="4"/>
      <c r="FN958" s="1"/>
      <c r="FO958" s="4"/>
      <c r="FP958" s="4"/>
      <c r="FQ958" s="4"/>
      <c r="FR958" s="1"/>
      <c r="FS958" s="4"/>
      <c r="FT958" s="1"/>
      <c r="FU958" s="4"/>
      <c r="FV958" s="4"/>
      <c r="FW958" s="4"/>
      <c r="FX958" s="1"/>
      <c r="FY958" s="4"/>
      <c r="FZ958" s="1"/>
      <c r="GA958" s="4"/>
      <c r="GB958" s="4"/>
      <c r="GC958" s="4"/>
      <c r="GD958" s="1"/>
      <c r="GE958" s="4"/>
      <c r="GF958" s="1"/>
      <c r="GG958" s="4"/>
      <c r="GH958" s="4"/>
      <c r="GI958" s="4"/>
      <c r="GJ958" s="1"/>
      <c r="GK958" s="4"/>
      <c r="GL958" s="1"/>
      <c r="GM958" s="4"/>
      <c r="GN958" s="4"/>
      <c r="GO958" s="4"/>
      <c r="GP958" s="1"/>
      <c r="GQ958" s="4"/>
      <c r="GR958" s="1"/>
      <c r="GS958" s="4"/>
      <c r="GT958" s="4"/>
      <c r="GU958" s="4"/>
      <c r="GV958" s="1"/>
      <c r="GW958" s="4"/>
      <c r="GX958" s="1"/>
      <c r="GY958" s="4"/>
    </row>
    <row r="959" spans="1:207" s="8" customFormat="1" x14ac:dyDescent="0.25">
      <c r="A959" s="4"/>
      <c r="B959" s="4"/>
      <c r="C959" s="4"/>
      <c r="D959" s="30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6"/>
      <c r="BM959" s="5"/>
      <c r="BN959" s="4"/>
      <c r="BO959" s="7"/>
      <c r="BP959" s="7"/>
      <c r="BQ959" s="4"/>
      <c r="BR959" s="5"/>
      <c r="BS959" s="5"/>
      <c r="BT959" s="1"/>
      <c r="BU959" s="5"/>
      <c r="BV959" s="1"/>
      <c r="BW959" s="5"/>
      <c r="BX959" s="5"/>
      <c r="BY959" s="5"/>
      <c r="BZ959" s="1"/>
      <c r="CA959" s="5"/>
      <c r="CB959" s="1"/>
      <c r="CC959" s="5"/>
      <c r="CD959" s="5"/>
      <c r="CE959" s="5"/>
      <c r="CF959" s="1"/>
      <c r="CG959" s="5"/>
      <c r="CH959" s="1"/>
      <c r="CI959" s="5"/>
      <c r="CJ959" s="5"/>
      <c r="CK959" s="5"/>
      <c r="CL959" s="1"/>
      <c r="CM959" s="5"/>
      <c r="CN959" s="1"/>
      <c r="CO959" s="5"/>
      <c r="CP959" s="5"/>
      <c r="CQ959" s="5"/>
      <c r="CR959" s="1"/>
      <c r="CS959" s="5"/>
      <c r="CT959" s="1"/>
      <c r="CU959" s="5"/>
      <c r="CV959" s="5"/>
      <c r="CW959" s="5"/>
      <c r="CX959" s="1"/>
      <c r="CY959" s="5"/>
      <c r="CZ959" s="1"/>
      <c r="DA959" s="5"/>
      <c r="DB959" s="5"/>
      <c r="DC959" s="5"/>
      <c r="DD959" s="1"/>
      <c r="DE959" s="5"/>
      <c r="DF959" s="1"/>
      <c r="DG959" s="5"/>
      <c r="DH959" s="5"/>
      <c r="DI959" s="5"/>
      <c r="DJ959" s="1"/>
      <c r="DK959" s="5"/>
      <c r="DL959" s="1"/>
      <c r="DM959" s="5"/>
      <c r="DN959" s="5"/>
      <c r="DO959" s="5"/>
      <c r="DP959" s="1"/>
      <c r="DQ959" s="5"/>
      <c r="DR959" s="1"/>
      <c r="DS959" s="5"/>
      <c r="DT959" s="5"/>
      <c r="DU959" s="5"/>
      <c r="DV959" s="1"/>
      <c r="DW959" s="5"/>
      <c r="DX959" s="1"/>
      <c r="DY959" s="5"/>
      <c r="DZ959" s="5"/>
      <c r="EA959" s="5"/>
      <c r="EB959" s="1"/>
      <c r="EC959" s="5"/>
      <c r="ED959" s="1"/>
      <c r="EE959" s="5"/>
      <c r="EF959" s="5"/>
      <c r="EG959" s="5"/>
      <c r="EH959" s="1"/>
      <c r="EI959" s="5"/>
      <c r="EJ959" s="1"/>
      <c r="EK959" s="5"/>
      <c r="EL959" s="5"/>
      <c r="EM959" s="5"/>
      <c r="EN959" s="1"/>
      <c r="EO959" s="5"/>
      <c r="EP959" s="1"/>
      <c r="EQ959" s="5"/>
      <c r="ER959" s="5"/>
      <c r="ES959" s="5"/>
      <c r="ET959" s="1"/>
      <c r="EU959" s="5"/>
      <c r="EV959" s="1"/>
      <c r="EW959" s="5"/>
      <c r="EX959" s="5"/>
      <c r="EY959" s="5"/>
      <c r="EZ959" s="1"/>
      <c r="FA959" s="5"/>
      <c r="FB959" s="1"/>
      <c r="FC959" s="5"/>
      <c r="FD959" s="4"/>
      <c r="FE959" s="4"/>
      <c r="FF959" s="1"/>
      <c r="FG959" s="4"/>
      <c r="FH959" s="1"/>
      <c r="FI959" s="4"/>
      <c r="FJ959" s="4"/>
      <c r="FK959" s="4"/>
      <c r="FL959" s="1"/>
      <c r="FM959" s="4"/>
      <c r="FN959" s="1"/>
      <c r="FO959" s="4"/>
      <c r="FP959" s="4"/>
      <c r="FQ959" s="4"/>
      <c r="FR959" s="1"/>
      <c r="FS959" s="4"/>
      <c r="FT959" s="1"/>
      <c r="FU959" s="4"/>
      <c r="FV959" s="4"/>
      <c r="FW959" s="4"/>
      <c r="FX959" s="1"/>
      <c r="FY959" s="4"/>
      <c r="FZ959" s="1"/>
      <c r="GA959" s="4"/>
      <c r="GB959" s="4"/>
      <c r="GC959" s="4"/>
      <c r="GD959" s="1"/>
      <c r="GE959" s="4"/>
      <c r="GF959" s="1"/>
      <c r="GG959" s="4"/>
      <c r="GH959" s="4"/>
      <c r="GI959" s="4"/>
      <c r="GJ959" s="1"/>
      <c r="GK959" s="4"/>
      <c r="GL959" s="1"/>
      <c r="GM959" s="4"/>
      <c r="GN959" s="4"/>
      <c r="GO959" s="4"/>
      <c r="GP959" s="1"/>
      <c r="GQ959" s="4"/>
      <c r="GR959" s="1"/>
      <c r="GS959" s="4"/>
      <c r="GT959" s="4"/>
      <c r="GU959" s="4"/>
      <c r="GV959" s="1"/>
      <c r="GW959" s="4"/>
      <c r="GX959" s="1"/>
      <c r="GY959" s="4"/>
    </row>
    <row r="960" spans="1:207" s="8" customFormat="1" x14ac:dyDescent="0.25">
      <c r="A960" s="4"/>
      <c r="B960" s="4"/>
      <c r="C960" s="4"/>
      <c r="D960" s="30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6"/>
      <c r="BM960" s="5"/>
      <c r="BN960" s="4"/>
      <c r="BO960" s="7"/>
      <c r="BP960" s="7"/>
      <c r="BQ960" s="4"/>
      <c r="BR960" s="5"/>
      <c r="BS960" s="5"/>
      <c r="BT960" s="1"/>
      <c r="BU960" s="5"/>
      <c r="BV960" s="1"/>
      <c r="BW960" s="5"/>
      <c r="BX960" s="5"/>
      <c r="BY960" s="5"/>
      <c r="BZ960" s="1"/>
      <c r="CA960" s="5"/>
      <c r="CB960" s="1"/>
      <c r="CC960" s="5"/>
      <c r="CD960" s="5"/>
      <c r="CE960" s="5"/>
      <c r="CF960" s="1"/>
      <c r="CG960" s="5"/>
      <c r="CH960" s="1"/>
      <c r="CI960" s="5"/>
      <c r="CJ960" s="5"/>
      <c r="CK960" s="5"/>
      <c r="CL960" s="1"/>
      <c r="CM960" s="5"/>
      <c r="CN960" s="1"/>
      <c r="CO960" s="5"/>
      <c r="CP960" s="5"/>
      <c r="CQ960" s="5"/>
      <c r="CR960" s="1"/>
      <c r="CS960" s="5"/>
      <c r="CT960" s="1"/>
      <c r="CU960" s="5"/>
      <c r="CV960" s="5"/>
      <c r="CW960" s="5"/>
      <c r="CX960" s="1"/>
      <c r="CY960" s="5"/>
      <c r="CZ960" s="1"/>
      <c r="DA960" s="5"/>
      <c r="DB960" s="5"/>
      <c r="DC960" s="5"/>
      <c r="DD960" s="1"/>
      <c r="DE960" s="5"/>
      <c r="DF960" s="1"/>
      <c r="DG960" s="5"/>
      <c r="DH960" s="5"/>
      <c r="DI960" s="5"/>
      <c r="DJ960" s="1"/>
      <c r="DK960" s="5"/>
      <c r="DL960" s="1"/>
      <c r="DM960" s="5"/>
      <c r="DN960" s="5"/>
      <c r="DO960" s="5"/>
      <c r="DP960" s="1"/>
      <c r="DQ960" s="5"/>
      <c r="DR960" s="1"/>
      <c r="DS960" s="5"/>
      <c r="DT960" s="5"/>
      <c r="DU960" s="5"/>
      <c r="DV960" s="1"/>
      <c r="DW960" s="5"/>
      <c r="DX960" s="1"/>
      <c r="DY960" s="5"/>
      <c r="DZ960" s="5"/>
      <c r="EA960" s="5"/>
      <c r="EB960" s="1"/>
      <c r="EC960" s="5"/>
      <c r="ED960" s="1"/>
      <c r="EE960" s="5"/>
      <c r="EF960" s="5"/>
      <c r="EG960" s="5"/>
      <c r="EH960" s="1"/>
      <c r="EI960" s="5"/>
      <c r="EJ960" s="1"/>
      <c r="EK960" s="5"/>
      <c r="EL960" s="5"/>
      <c r="EM960" s="5"/>
      <c r="EN960" s="1"/>
      <c r="EO960" s="5"/>
      <c r="EP960" s="1"/>
      <c r="EQ960" s="5"/>
      <c r="ER960" s="5"/>
      <c r="ES960" s="5"/>
      <c r="ET960" s="1"/>
      <c r="EU960" s="5"/>
      <c r="EV960" s="1"/>
      <c r="EW960" s="5"/>
      <c r="EX960" s="5"/>
      <c r="EY960" s="5"/>
      <c r="EZ960" s="1"/>
      <c r="FA960" s="5"/>
      <c r="FB960" s="1"/>
      <c r="FC960" s="5"/>
      <c r="FD960" s="4"/>
      <c r="FE960" s="4"/>
      <c r="FF960" s="1"/>
      <c r="FG960" s="4"/>
      <c r="FH960" s="1"/>
      <c r="FI960" s="4"/>
      <c r="FJ960" s="4"/>
      <c r="FK960" s="4"/>
      <c r="FL960" s="1"/>
      <c r="FM960" s="4"/>
      <c r="FN960" s="1"/>
      <c r="FO960" s="4"/>
      <c r="FP960" s="4"/>
      <c r="FQ960" s="4"/>
      <c r="FR960" s="1"/>
      <c r="FS960" s="4"/>
      <c r="FT960" s="1"/>
      <c r="FU960" s="4"/>
      <c r="FV960" s="4"/>
      <c r="FW960" s="4"/>
      <c r="FX960" s="1"/>
      <c r="FY960" s="4"/>
      <c r="FZ960" s="1"/>
      <c r="GA960" s="4"/>
      <c r="GB960" s="4"/>
      <c r="GC960" s="4"/>
      <c r="GD960" s="1"/>
      <c r="GE960" s="4"/>
      <c r="GF960" s="1"/>
      <c r="GG960" s="4"/>
      <c r="GH960" s="4"/>
      <c r="GI960" s="4"/>
      <c r="GJ960" s="1"/>
      <c r="GK960" s="4"/>
      <c r="GL960" s="1"/>
      <c r="GM960" s="4"/>
      <c r="GN960" s="4"/>
      <c r="GO960" s="4"/>
      <c r="GP960" s="1"/>
      <c r="GQ960" s="4"/>
      <c r="GR960" s="1"/>
      <c r="GS960" s="4"/>
      <c r="GT960" s="4"/>
      <c r="GU960" s="4"/>
      <c r="GV960" s="1"/>
      <c r="GW960" s="4"/>
      <c r="GX960" s="1"/>
      <c r="GY960" s="4"/>
    </row>
    <row r="961" spans="1:207" s="8" customFormat="1" x14ac:dyDescent="0.25">
      <c r="A961" s="4"/>
      <c r="B961" s="4"/>
      <c r="C961" s="4"/>
      <c r="D961" s="30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6"/>
      <c r="BM961" s="5"/>
      <c r="BN961" s="4"/>
      <c r="BO961" s="7"/>
      <c r="BP961" s="7"/>
      <c r="BQ961" s="4"/>
      <c r="BR961" s="5"/>
      <c r="BS961" s="5"/>
      <c r="BT961" s="1"/>
      <c r="BU961" s="5"/>
      <c r="BV961" s="1"/>
      <c r="BW961" s="5"/>
      <c r="BX961" s="5"/>
      <c r="BY961" s="5"/>
      <c r="BZ961" s="1"/>
      <c r="CA961" s="5"/>
      <c r="CB961" s="1"/>
      <c r="CC961" s="5"/>
      <c r="CD961" s="5"/>
      <c r="CE961" s="5"/>
      <c r="CF961" s="1"/>
      <c r="CG961" s="5"/>
      <c r="CH961" s="1"/>
      <c r="CI961" s="5"/>
      <c r="CJ961" s="5"/>
      <c r="CK961" s="5"/>
      <c r="CL961" s="1"/>
      <c r="CM961" s="5"/>
      <c r="CN961" s="1"/>
      <c r="CO961" s="5"/>
      <c r="CP961" s="5"/>
      <c r="CQ961" s="5"/>
      <c r="CR961" s="1"/>
      <c r="CS961" s="5"/>
      <c r="CT961" s="1"/>
      <c r="CU961" s="5"/>
      <c r="CV961" s="5"/>
      <c r="CW961" s="5"/>
      <c r="CX961" s="1"/>
      <c r="CY961" s="5"/>
      <c r="CZ961" s="1"/>
      <c r="DA961" s="5"/>
      <c r="DB961" s="5"/>
      <c r="DC961" s="5"/>
      <c r="DD961" s="1"/>
      <c r="DE961" s="5"/>
      <c r="DF961" s="1"/>
      <c r="DG961" s="5"/>
      <c r="DH961" s="5"/>
      <c r="DI961" s="5"/>
      <c r="DJ961" s="1"/>
      <c r="DK961" s="5"/>
      <c r="DL961" s="1"/>
      <c r="DM961" s="5"/>
      <c r="DN961" s="5"/>
      <c r="DO961" s="5"/>
      <c r="DP961" s="1"/>
      <c r="DQ961" s="5"/>
      <c r="DR961" s="1"/>
      <c r="DS961" s="5"/>
      <c r="DT961" s="5"/>
      <c r="DU961" s="5"/>
      <c r="DV961" s="1"/>
      <c r="DW961" s="5"/>
      <c r="DX961" s="1"/>
      <c r="DY961" s="5"/>
      <c r="DZ961" s="5"/>
      <c r="EA961" s="5"/>
      <c r="EB961" s="1"/>
      <c r="EC961" s="5"/>
      <c r="ED961" s="1"/>
      <c r="EE961" s="5"/>
      <c r="EF961" s="5"/>
      <c r="EG961" s="5"/>
      <c r="EH961" s="1"/>
      <c r="EI961" s="5"/>
      <c r="EJ961" s="1"/>
      <c r="EK961" s="5"/>
      <c r="EL961" s="5"/>
      <c r="EM961" s="5"/>
      <c r="EN961" s="1"/>
      <c r="EO961" s="5"/>
      <c r="EP961" s="1"/>
      <c r="EQ961" s="5"/>
      <c r="ER961" s="5"/>
      <c r="ES961" s="5"/>
      <c r="ET961" s="1"/>
      <c r="EU961" s="5"/>
      <c r="EV961" s="1"/>
      <c r="EW961" s="5"/>
      <c r="EX961" s="5"/>
      <c r="EY961" s="5"/>
      <c r="EZ961" s="1"/>
      <c r="FA961" s="5"/>
      <c r="FB961" s="1"/>
      <c r="FC961" s="5"/>
      <c r="FD961" s="4"/>
      <c r="FE961" s="4"/>
      <c r="FF961" s="1"/>
      <c r="FG961" s="4"/>
      <c r="FH961" s="1"/>
      <c r="FI961" s="4"/>
      <c r="FJ961" s="4"/>
      <c r="FK961" s="4"/>
      <c r="FL961" s="1"/>
      <c r="FM961" s="4"/>
      <c r="FN961" s="1"/>
      <c r="FO961" s="4"/>
      <c r="FP961" s="4"/>
      <c r="FQ961" s="4"/>
      <c r="FR961" s="1"/>
      <c r="FS961" s="4"/>
      <c r="FT961" s="1"/>
      <c r="FU961" s="4"/>
      <c r="FV961" s="4"/>
      <c r="FW961" s="4"/>
      <c r="FX961" s="1"/>
      <c r="FY961" s="4"/>
      <c r="FZ961" s="1"/>
      <c r="GA961" s="4"/>
      <c r="GB961" s="4"/>
      <c r="GC961" s="4"/>
      <c r="GD961" s="1"/>
      <c r="GE961" s="4"/>
      <c r="GF961" s="1"/>
      <c r="GG961" s="4"/>
      <c r="GH961" s="4"/>
      <c r="GI961" s="4"/>
      <c r="GJ961" s="1"/>
      <c r="GK961" s="4"/>
      <c r="GL961" s="1"/>
      <c r="GM961" s="4"/>
      <c r="GN961" s="4"/>
      <c r="GO961" s="4"/>
      <c r="GP961" s="1"/>
      <c r="GQ961" s="4"/>
      <c r="GR961" s="1"/>
      <c r="GS961" s="4"/>
      <c r="GT961" s="4"/>
      <c r="GU961" s="4"/>
      <c r="GV961" s="1"/>
      <c r="GW961" s="4"/>
      <c r="GX961" s="1"/>
      <c r="GY961" s="4"/>
    </row>
    <row r="962" spans="1:207" s="8" customFormat="1" x14ac:dyDescent="0.25">
      <c r="A962" s="4"/>
      <c r="B962" s="4"/>
      <c r="C962" s="4"/>
      <c r="D962" s="30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6"/>
      <c r="BM962" s="5"/>
      <c r="BN962" s="4"/>
      <c r="BO962" s="7"/>
      <c r="BP962" s="7"/>
      <c r="BQ962" s="4"/>
      <c r="BR962" s="5"/>
      <c r="BS962" s="5"/>
      <c r="BT962" s="1"/>
      <c r="BU962" s="5"/>
      <c r="BV962" s="1"/>
      <c r="BW962" s="5"/>
      <c r="BX962" s="5"/>
      <c r="BY962" s="5"/>
      <c r="BZ962" s="1"/>
      <c r="CA962" s="5"/>
      <c r="CB962" s="1"/>
      <c r="CC962" s="5"/>
      <c r="CD962" s="5"/>
      <c r="CE962" s="5"/>
      <c r="CF962" s="1"/>
      <c r="CG962" s="5"/>
      <c r="CH962" s="1"/>
      <c r="CI962" s="5"/>
      <c r="CJ962" s="5"/>
      <c r="CK962" s="5"/>
      <c r="CL962" s="1"/>
      <c r="CM962" s="5"/>
      <c r="CN962" s="1"/>
      <c r="CO962" s="5"/>
      <c r="CP962" s="5"/>
      <c r="CQ962" s="5"/>
      <c r="CR962" s="1"/>
      <c r="CS962" s="5"/>
      <c r="CT962" s="1"/>
      <c r="CU962" s="5"/>
      <c r="CV962" s="5"/>
      <c r="CW962" s="5"/>
      <c r="CX962" s="1"/>
      <c r="CY962" s="5"/>
      <c r="CZ962" s="1"/>
      <c r="DA962" s="5"/>
      <c r="DB962" s="5"/>
      <c r="DC962" s="5"/>
      <c r="DD962" s="1"/>
      <c r="DE962" s="5"/>
      <c r="DF962" s="1"/>
      <c r="DG962" s="5"/>
      <c r="DH962" s="5"/>
      <c r="DI962" s="5"/>
      <c r="DJ962" s="1"/>
      <c r="DK962" s="5"/>
      <c r="DL962" s="1"/>
      <c r="DM962" s="5"/>
      <c r="DN962" s="5"/>
      <c r="DO962" s="5"/>
      <c r="DP962" s="1"/>
      <c r="DQ962" s="5"/>
      <c r="DR962" s="1"/>
      <c r="DS962" s="5"/>
      <c r="DT962" s="5"/>
      <c r="DU962" s="5"/>
      <c r="DV962" s="1"/>
      <c r="DW962" s="5"/>
      <c r="DX962" s="1"/>
      <c r="DY962" s="5"/>
      <c r="DZ962" s="5"/>
      <c r="EA962" s="5"/>
      <c r="EB962" s="1"/>
      <c r="EC962" s="5"/>
      <c r="ED962" s="1"/>
      <c r="EE962" s="5"/>
      <c r="EF962" s="5"/>
      <c r="EG962" s="5"/>
      <c r="EH962" s="1"/>
      <c r="EI962" s="5"/>
      <c r="EJ962" s="1"/>
      <c r="EK962" s="5"/>
      <c r="EL962" s="5"/>
      <c r="EM962" s="5"/>
      <c r="EN962" s="1"/>
      <c r="EO962" s="5"/>
      <c r="EP962" s="1"/>
      <c r="EQ962" s="5"/>
      <c r="ER962" s="5"/>
      <c r="ES962" s="5"/>
      <c r="ET962" s="1"/>
      <c r="EU962" s="5"/>
      <c r="EV962" s="1"/>
      <c r="EW962" s="5"/>
      <c r="EX962" s="5"/>
      <c r="EY962" s="5"/>
      <c r="EZ962" s="1"/>
      <c r="FA962" s="5"/>
      <c r="FB962" s="1"/>
      <c r="FC962" s="5"/>
      <c r="FD962" s="4"/>
      <c r="FE962" s="4"/>
      <c r="FF962" s="1"/>
      <c r="FG962" s="4"/>
      <c r="FH962" s="1"/>
      <c r="FI962" s="4"/>
      <c r="FJ962" s="4"/>
      <c r="FK962" s="4"/>
      <c r="FL962" s="1"/>
      <c r="FM962" s="4"/>
      <c r="FN962" s="1"/>
      <c r="FO962" s="4"/>
      <c r="FP962" s="4"/>
      <c r="FQ962" s="4"/>
      <c r="FR962" s="1"/>
      <c r="FS962" s="4"/>
      <c r="FT962" s="1"/>
      <c r="FU962" s="4"/>
      <c r="FV962" s="4"/>
      <c r="FW962" s="4"/>
      <c r="FX962" s="1"/>
      <c r="FY962" s="4"/>
      <c r="FZ962" s="1"/>
      <c r="GA962" s="4"/>
      <c r="GB962" s="4"/>
      <c r="GC962" s="4"/>
      <c r="GD962" s="1"/>
      <c r="GE962" s="4"/>
      <c r="GF962" s="1"/>
      <c r="GG962" s="4"/>
      <c r="GH962" s="4"/>
      <c r="GI962" s="4"/>
      <c r="GJ962" s="1"/>
      <c r="GK962" s="4"/>
      <c r="GL962" s="1"/>
      <c r="GM962" s="4"/>
      <c r="GN962" s="4"/>
      <c r="GO962" s="4"/>
      <c r="GP962" s="1"/>
      <c r="GQ962" s="4"/>
      <c r="GR962" s="1"/>
      <c r="GS962" s="4"/>
      <c r="GT962" s="4"/>
      <c r="GU962" s="4"/>
      <c r="GV962" s="1"/>
      <c r="GW962" s="4"/>
      <c r="GX962" s="1"/>
      <c r="GY962" s="4"/>
    </row>
    <row r="963" spans="1:207" s="8" customFormat="1" x14ac:dyDescent="0.25">
      <c r="A963" s="4"/>
      <c r="B963" s="4"/>
      <c r="C963" s="4"/>
      <c r="D963" s="30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6"/>
      <c r="BM963" s="5"/>
      <c r="BN963" s="4"/>
      <c r="BO963" s="7"/>
      <c r="BP963" s="7"/>
      <c r="BQ963" s="4"/>
      <c r="BR963" s="5"/>
      <c r="BS963" s="5"/>
      <c r="BT963" s="1"/>
      <c r="BU963" s="5"/>
      <c r="BV963" s="1"/>
      <c r="BW963" s="5"/>
      <c r="BX963" s="5"/>
      <c r="BY963" s="5"/>
      <c r="BZ963" s="1"/>
      <c r="CA963" s="5"/>
      <c r="CB963" s="1"/>
      <c r="CC963" s="5"/>
      <c r="CD963" s="5"/>
      <c r="CE963" s="5"/>
      <c r="CF963" s="1"/>
      <c r="CG963" s="5"/>
      <c r="CH963" s="1"/>
      <c r="CI963" s="5"/>
      <c r="CJ963" s="5"/>
      <c r="CK963" s="5"/>
      <c r="CL963" s="1"/>
      <c r="CM963" s="5"/>
      <c r="CN963" s="1"/>
      <c r="CO963" s="5"/>
      <c r="CP963" s="5"/>
      <c r="CQ963" s="5"/>
      <c r="CR963" s="1"/>
      <c r="CS963" s="5"/>
      <c r="CT963" s="1"/>
      <c r="CU963" s="5"/>
      <c r="CV963" s="5"/>
      <c r="CW963" s="5"/>
      <c r="CX963" s="1"/>
      <c r="CY963" s="5"/>
      <c r="CZ963" s="1"/>
      <c r="DA963" s="5"/>
      <c r="DB963" s="5"/>
      <c r="DC963" s="5"/>
      <c r="DD963" s="1"/>
      <c r="DE963" s="5"/>
      <c r="DF963" s="1"/>
      <c r="DG963" s="5"/>
      <c r="DH963" s="5"/>
      <c r="DI963" s="5"/>
      <c r="DJ963" s="1"/>
      <c r="DK963" s="5"/>
      <c r="DL963" s="1"/>
      <c r="DM963" s="5"/>
      <c r="DN963" s="5"/>
      <c r="DO963" s="5"/>
      <c r="DP963" s="1"/>
      <c r="DQ963" s="5"/>
      <c r="DR963" s="1"/>
      <c r="DS963" s="5"/>
      <c r="DT963" s="5"/>
      <c r="DU963" s="5"/>
      <c r="DV963" s="1"/>
      <c r="DW963" s="5"/>
      <c r="DX963" s="1"/>
      <c r="DY963" s="5"/>
      <c r="DZ963" s="5"/>
      <c r="EA963" s="5"/>
      <c r="EB963" s="1"/>
      <c r="EC963" s="5"/>
      <c r="ED963" s="1"/>
      <c r="EE963" s="5"/>
      <c r="EF963" s="5"/>
      <c r="EG963" s="5"/>
      <c r="EH963" s="1"/>
      <c r="EI963" s="5"/>
      <c r="EJ963" s="1"/>
      <c r="EK963" s="5"/>
      <c r="EL963" s="5"/>
      <c r="EM963" s="5"/>
      <c r="EN963" s="1"/>
      <c r="EO963" s="5"/>
      <c r="EP963" s="1"/>
      <c r="EQ963" s="5"/>
      <c r="ER963" s="5"/>
      <c r="ES963" s="5"/>
      <c r="ET963" s="1"/>
      <c r="EU963" s="5"/>
      <c r="EV963" s="1"/>
      <c r="EW963" s="5"/>
      <c r="EX963" s="5"/>
      <c r="EY963" s="5"/>
      <c r="EZ963" s="1"/>
      <c r="FA963" s="5"/>
      <c r="FB963" s="1"/>
      <c r="FC963" s="5"/>
      <c r="FD963" s="4"/>
      <c r="FE963" s="4"/>
      <c r="FF963" s="1"/>
      <c r="FG963" s="4"/>
      <c r="FH963" s="1"/>
      <c r="FI963" s="4"/>
      <c r="FJ963" s="4"/>
      <c r="FK963" s="4"/>
      <c r="FL963" s="1"/>
      <c r="FM963" s="4"/>
      <c r="FN963" s="1"/>
      <c r="FO963" s="4"/>
      <c r="FP963" s="4"/>
      <c r="FQ963" s="4"/>
      <c r="FR963" s="1"/>
      <c r="FS963" s="4"/>
      <c r="FT963" s="1"/>
      <c r="FU963" s="4"/>
      <c r="FV963" s="4"/>
      <c r="FW963" s="4"/>
      <c r="FX963" s="1"/>
      <c r="FY963" s="4"/>
      <c r="FZ963" s="1"/>
      <c r="GA963" s="4"/>
      <c r="GB963" s="4"/>
      <c r="GC963" s="4"/>
      <c r="GD963" s="1"/>
      <c r="GE963" s="4"/>
      <c r="GF963" s="1"/>
      <c r="GG963" s="4"/>
      <c r="GH963" s="4"/>
      <c r="GI963" s="4"/>
      <c r="GJ963" s="1"/>
      <c r="GK963" s="4"/>
      <c r="GL963" s="1"/>
      <c r="GM963" s="4"/>
      <c r="GN963" s="4"/>
      <c r="GO963" s="4"/>
      <c r="GP963" s="1"/>
      <c r="GQ963" s="4"/>
      <c r="GR963" s="1"/>
      <c r="GS963" s="4"/>
      <c r="GT963" s="4"/>
      <c r="GU963" s="4"/>
      <c r="GV963" s="1"/>
      <c r="GW963" s="4"/>
      <c r="GX963" s="1"/>
      <c r="GY963" s="4"/>
    </row>
    <row r="964" spans="1:207" s="8" customFormat="1" x14ac:dyDescent="0.25">
      <c r="A964" s="4"/>
      <c r="B964" s="4"/>
      <c r="C964" s="4"/>
      <c r="D964" s="30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6"/>
      <c r="BM964" s="5"/>
      <c r="BN964" s="4"/>
      <c r="BO964" s="7"/>
      <c r="BP964" s="7"/>
      <c r="BQ964" s="4"/>
      <c r="BR964" s="5"/>
      <c r="BS964" s="5"/>
      <c r="BT964" s="1"/>
      <c r="BU964" s="5"/>
      <c r="BV964" s="1"/>
      <c r="BW964" s="5"/>
      <c r="BX964" s="5"/>
      <c r="BY964" s="5"/>
      <c r="BZ964" s="1"/>
      <c r="CA964" s="5"/>
      <c r="CB964" s="1"/>
      <c r="CC964" s="5"/>
      <c r="CD964" s="5"/>
      <c r="CE964" s="5"/>
      <c r="CF964" s="1"/>
      <c r="CG964" s="5"/>
      <c r="CH964" s="1"/>
      <c r="CI964" s="5"/>
      <c r="CJ964" s="5"/>
      <c r="CK964" s="5"/>
      <c r="CL964" s="1"/>
      <c r="CM964" s="5"/>
      <c r="CN964" s="1"/>
      <c r="CO964" s="5"/>
      <c r="CP964" s="5"/>
      <c r="CQ964" s="5"/>
      <c r="CR964" s="1"/>
      <c r="CS964" s="5"/>
      <c r="CT964" s="1"/>
      <c r="CU964" s="5"/>
      <c r="CV964" s="5"/>
      <c r="CW964" s="5"/>
      <c r="CX964" s="1"/>
      <c r="CY964" s="5"/>
      <c r="CZ964" s="1"/>
      <c r="DA964" s="5"/>
      <c r="DB964" s="5"/>
      <c r="DC964" s="5"/>
      <c r="DD964" s="1"/>
      <c r="DE964" s="5"/>
      <c r="DF964" s="1"/>
      <c r="DG964" s="5"/>
      <c r="DH964" s="5"/>
      <c r="DI964" s="5"/>
      <c r="DJ964" s="1"/>
      <c r="DK964" s="5"/>
      <c r="DL964" s="1"/>
      <c r="DM964" s="5"/>
      <c r="DN964" s="5"/>
      <c r="DO964" s="5"/>
      <c r="DP964" s="1"/>
      <c r="DQ964" s="5"/>
      <c r="DR964" s="1"/>
      <c r="DS964" s="5"/>
      <c r="DT964" s="5"/>
      <c r="DU964" s="5"/>
      <c r="DV964" s="1"/>
      <c r="DW964" s="5"/>
      <c r="DX964" s="1"/>
      <c r="DY964" s="5"/>
      <c r="DZ964" s="5"/>
      <c r="EA964" s="5"/>
      <c r="EB964" s="1"/>
      <c r="EC964" s="5"/>
      <c r="ED964" s="1"/>
      <c r="EE964" s="5"/>
      <c r="EF964" s="5"/>
      <c r="EG964" s="5"/>
      <c r="EH964" s="1"/>
      <c r="EI964" s="5"/>
      <c r="EJ964" s="1"/>
      <c r="EK964" s="5"/>
      <c r="EL964" s="5"/>
      <c r="EM964" s="5"/>
      <c r="EN964" s="1"/>
      <c r="EO964" s="5"/>
      <c r="EP964" s="1"/>
      <c r="EQ964" s="5"/>
      <c r="ER964" s="5"/>
      <c r="ES964" s="5"/>
      <c r="ET964" s="1"/>
      <c r="EU964" s="5"/>
      <c r="EV964" s="1"/>
      <c r="EW964" s="5"/>
      <c r="EX964" s="5"/>
      <c r="EY964" s="5"/>
      <c r="EZ964" s="1"/>
      <c r="FA964" s="5"/>
      <c r="FB964" s="1"/>
      <c r="FC964" s="5"/>
      <c r="FD964" s="4"/>
      <c r="FE964" s="4"/>
      <c r="FF964" s="1"/>
      <c r="FG964" s="4"/>
      <c r="FH964" s="1"/>
      <c r="FI964" s="4"/>
      <c r="FJ964" s="4"/>
      <c r="FK964" s="4"/>
      <c r="FL964" s="1"/>
      <c r="FM964" s="4"/>
      <c r="FN964" s="1"/>
      <c r="FO964" s="4"/>
      <c r="FP964" s="4"/>
      <c r="FQ964" s="4"/>
      <c r="FR964" s="1"/>
      <c r="FS964" s="4"/>
      <c r="FT964" s="1"/>
      <c r="FU964" s="4"/>
      <c r="FV964" s="4"/>
      <c r="FW964" s="4"/>
      <c r="FX964" s="1"/>
      <c r="FY964" s="4"/>
      <c r="FZ964" s="1"/>
      <c r="GA964" s="4"/>
      <c r="GB964" s="4"/>
      <c r="GC964" s="4"/>
      <c r="GD964" s="1"/>
      <c r="GE964" s="4"/>
      <c r="GF964" s="1"/>
      <c r="GG964" s="4"/>
      <c r="GH964" s="4"/>
      <c r="GI964" s="4"/>
      <c r="GJ964" s="1"/>
      <c r="GK964" s="4"/>
      <c r="GL964" s="1"/>
      <c r="GM964" s="4"/>
      <c r="GN964" s="4"/>
      <c r="GO964" s="4"/>
      <c r="GP964" s="1"/>
      <c r="GQ964" s="4"/>
      <c r="GR964" s="1"/>
      <c r="GS964" s="4"/>
      <c r="GT964" s="4"/>
      <c r="GU964" s="4"/>
      <c r="GV964" s="1"/>
      <c r="GW964" s="4"/>
      <c r="GX964" s="1"/>
      <c r="GY964" s="4"/>
    </row>
    <row r="965" spans="1:207" s="8" customFormat="1" x14ac:dyDescent="0.25">
      <c r="A965" s="4"/>
      <c r="B965" s="4"/>
      <c r="C965" s="4"/>
      <c r="D965" s="30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6"/>
      <c r="BM965" s="5"/>
      <c r="BN965" s="4"/>
      <c r="BO965" s="7"/>
      <c r="BP965" s="7"/>
      <c r="BQ965" s="4"/>
      <c r="BR965" s="5"/>
      <c r="BS965" s="5"/>
      <c r="BT965" s="1"/>
      <c r="BU965" s="5"/>
      <c r="BV965" s="1"/>
      <c r="BW965" s="5"/>
      <c r="BX965" s="5"/>
      <c r="BY965" s="5"/>
      <c r="BZ965" s="1"/>
      <c r="CA965" s="5"/>
      <c r="CB965" s="1"/>
      <c r="CC965" s="5"/>
      <c r="CD965" s="5"/>
      <c r="CE965" s="5"/>
      <c r="CF965" s="1"/>
      <c r="CG965" s="5"/>
      <c r="CH965" s="1"/>
      <c r="CI965" s="5"/>
      <c r="CJ965" s="5"/>
      <c r="CK965" s="5"/>
      <c r="CL965" s="1"/>
      <c r="CM965" s="5"/>
      <c r="CN965" s="1"/>
      <c r="CO965" s="5"/>
      <c r="CP965" s="5"/>
      <c r="CQ965" s="5"/>
      <c r="CR965" s="1"/>
      <c r="CS965" s="5"/>
      <c r="CT965" s="1"/>
      <c r="CU965" s="5"/>
      <c r="CV965" s="5"/>
      <c r="CW965" s="5"/>
      <c r="CX965" s="1"/>
      <c r="CY965" s="5"/>
      <c r="CZ965" s="1"/>
      <c r="DA965" s="5"/>
      <c r="DB965" s="5"/>
      <c r="DC965" s="5"/>
      <c r="DD965" s="1"/>
      <c r="DE965" s="5"/>
      <c r="DF965" s="1"/>
      <c r="DG965" s="5"/>
      <c r="DH965" s="5"/>
      <c r="DI965" s="5"/>
      <c r="DJ965" s="1"/>
      <c r="DK965" s="5"/>
      <c r="DL965" s="1"/>
      <c r="DM965" s="5"/>
      <c r="DN965" s="5"/>
      <c r="DO965" s="5"/>
      <c r="DP965" s="1"/>
      <c r="DQ965" s="5"/>
      <c r="DR965" s="1"/>
      <c r="DS965" s="5"/>
      <c r="DT965" s="5"/>
      <c r="DU965" s="5"/>
      <c r="DV965" s="1"/>
      <c r="DW965" s="5"/>
      <c r="DX965" s="1"/>
      <c r="DY965" s="5"/>
      <c r="DZ965" s="5"/>
      <c r="EA965" s="5"/>
      <c r="EB965" s="1"/>
      <c r="EC965" s="5"/>
      <c r="ED965" s="1"/>
      <c r="EE965" s="5"/>
      <c r="EF965" s="5"/>
      <c r="EG965" s="5"/>
      <c r="EH965" s="1"/>
      <c r="EI965" s="5"/>
      <c r="EJ965" s="1"/>
      <c r="EK965" s="5"/>
      <c r="EL965" s="5"/>
      <c r="EM965" s="5"/>
      <c r="EN965" s="1"/>
      <c r="EO965" s="5"/>
      <c r="EP965" s="1"/>
      <c r="EQ965" s="5"/>
      <c r="ER965" s="5"/>
      <c r="ES965" s="5"/>
      <c r="ET965" s="1"/>
      <c r="EU965" s="5"/>
      <c r="EV965" s="1"/>
      <c r="EW965" s="5"/>
      <c r="EX965" s="5"/>
      <c r="EY965" s="5"/>
      <c r="EZ965" s="1"/>
      <c r="FA965" s="5"/>
      <c r="FB965" s="1"/>
      <c r="FC965" s="5"/>
      <c r="FD965" s="4"/>
      <c r="FE965" s="4"/>
      <c r="FF965" s="1"/>
      <c r="FG965" s="4"/>
      <c r="FH965" s="1"/>
      <c r="FI965" s="4"/>
      <c r="FJ965" s="4"/>
      <c r="FK965" s="4"/>
      <c r="FL965" s="1"/>
      <c r="FM965" s="4"/>
      <c r="FN965" s="1"/>
      <c r="FO965" s="4"/>
      <c r="FP965" s="4"/>
      <c r="FQ965" s="4"/>
      <c r="FR965" s="1"/>
      <c r="FS965" s="4"/>
      <c r="FT965" s="1"/>
      <c r="FU965" s="4"/>
      <c r="FV965" s="4"/>
      <c r="FW965" s="4"/>
      <c r="FX965" s="1"/>
      <c r="FY965" s="4"/>
      <c r="FZ965" s="1"/>
      <c r="GA965" s="4"/>
      <c r="GB965" s="4"/>
      <c r="GC965" s="4"/>
      <c r="GD965" s="1"/>
      <c r="GE965" s="4"/>
      <c r="GF965" s="1"/>
      <c r="GG965" s="4"/>
      <c r="GH965" s="4"/>
      <c r="GI965" s="4"/>
      <c r="GJ965" s="1"/>
      <c r="GK965" s="4"/>
      <c r="GL965" s="1"/>
      <c r="GM965" s="4"/>
      <c r="GN965" s="4"/>
      <c r="GO965" s="4"/>
      <c r="GP965" s="1"/>
      <c r="GQ965" s="4"/>
      <c r="GR965" s="1"/>
      <c r="GS965" s="4"/>
      <c r="GT965" s="4"/>
      <c r="GU965" s="4"/>
      <c r="GV965" s="1"/>
      <c r="GW965" s="4"/>
      <c r="GX965" s="1"/>
      <c r="GY965" s="4"/>
    </row>
    <row r="966" spans="1:207" s="8" customFormat="1" x14ac:dyDescent="0.25">
      <c r="A966" s="4"/>
      <c r="B966" s="4"/>
      <c r="C966" s="4"/>
      <c r="D966" s="30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6"/>
      <c r="BM966" s="5"/>
      <c r="BN966" s="4"/>
      <c r="BO966" s="7"/>
      <c r="BP966" s="7"/>
      <c r="BQ966" s="4"/>
      <c r="BR966" s="5"/>
      <c r="BS966" s="5"/>
      <c r="BT966" s="1"/>
      <c r="BU966" s="5"/>
      <c r="BV966" s="1"/>
      <c r="BW966" s="5"/>
      <c r="BX966" s="5"/>
      <c r="BY966" s="5"/>
      <c r="BZ966" s="1"/>
      <c r="CA966" s="5"/>
      <c r="CB966" s="1"/>
      <c r="CC966" s="5"/>
      <c r="CD966" s="5"/>
      <c r="CE966" s="5"/>
      <c r="CF966" s="1"/>
      <c r="CG966" s="5"/>
      <c r="CH966" s="1"/>
      <c r="CI966" s="5"/>
      <c r="CJ966" s="5"/>
      <c r="CK966" s="5"/>
      <c r="CL966" s="1"/>
      <c r="CM966" s="5"/>
      <c r="CN966" s="1"/>
      <c r="CO966" s="5"/>
      <c r="CP966" s="5"/>
      <c r="CQ966" s="5"/>
      <c r="CR966" s="1"/>
      <c r="CS966" s="5"/>
      <c r="CT966" s="1"/>
      <c r="CU966" s="5"/>
      <c r="CV966" s="5"/>
      <c r="CW966" s="5"/>
      <c r="CX966" s="1"/>
      <c r="CY966" s="5"/>
      <c r="CZ966" s="1"/>
      <c r="DA966" s="5"/>
      <c r="DB966" s="5"/>
      <c r="DC966" s="5"/>
      <c r="DD966" s="1"/>
      <c r="DE966" s="5"/>
      <c r="DF966" s="1"/>
      <c r="DG966" s="5"/>
      <c r="DH966" s="5"/>
      <c r="DI966" s="5"/>
      <c r="DJ966" s="1"/>
      <c r="DK966" s="5"/>
      <c r="DL966" s="1"/>
      <c r="DM966" s="5"/>
      <c r="DN966" s="5"/>
      <c r="DO966" s="5"/>
      <c r="DP966" s="1"/>
      <c r="DQ966" s="5"/>
      <c r="DR966" s="1"/>
      <c r="DS966" s="5"/>
      <c r="DT966" s="5"/>
      <c r="DU966" s="5"/>
      <c r="DV966" s="1"/>
      <c r="DW966" s="5"/>
      <c r="DX966" s="1"/>
      <c r="DY966" s="5"/>
      <c r="DZ966" s="5"/>
      <c r="EA966" s="5"/>
      <c r="EB966" s="1"/>
      <c r="EC966" s="5"/>
      <c r="ED966" s="1"/>
      <c r="EE966" s="5"/>
      <c r="EF966" s="5"/>
      <c r="EG966" s="5"/>
      <c r="EH966" s="1"/>
      <c r="EI966" s="5"/>
      <c r="EJ966" s="1"/>
      <c r="EK966" s="5"/>
      <c r="EL966" s="5"/>
      <c r="EM966" s="5"/>
      <c r="EN966" s="1"/>
      <c r="EO966" s="5"/>
      <c r="EP966" s="1"/>
      <c r="EQ966" s="5"/>
      <c r="ER966" s="5"/>
      <c r="ES966" s="5"/>
      <c r="ET966" s="1"/>
      <c r="EU966" s="5"/>
      <c r="EV966" s="1"/>
      <c r="EW966" s="5"/>
      <c r="EX966" s="5"/>
      <c r="EY966" s="5"/>
      <c r="EZ966" s="1"/>
      <c r="FA966" s="5"/>
      <c r="FB966" s="1"/>
      <c r="FC966" s="5"/>
      <c r="FD966" s="4"/>
      <c r="FE966" s="4"/>
      <c r="FF966" s="1"/>
      <c r="FG966" s="4"/>
      <c r="FH966" s="1"/>
      <c r="FI966" s="4"/>
      <c r="FJ966" s="4"/>
      <c r="FK966" s="4"/>
      <c r="FL966" s="1"/>
      <c r="FM966" s="4"/>
      <c r="FN966" s="1"/>
      <c r="FO966" s="4"/>
      <c r="FP966" s="4"/>
      <c r="FQ966" s="4"/>
      <c r="FR966" s="1"/>
      <c r="FS966" s="4"/>
      <c r="FT966" s="1"/>
      <c r="FU966" s="4"/>
      <c r="FV966" s="4"/>
      <c r="FW966" s="4"/>
      <c r="FX966" s="1"/>
      <c r="FY966" s="4"/>
      <c r="FZ966" s="1"/>
      <c r="GA966" s="4"/>
      <c r="GB966" s="4"/>
      <c r="GC966" s="4"/>
      <c r="GD966" s="1"/>
      <c r="GE966" s="4"/>
      <c r="GF966" s="1"/>
      <c r="GG966" s="4"/>
      <c r="GH966" s="4"/>
      <c r="GI966" s="4"/>
      <c r="GJ966" s="1"/>
      <c r="GK966" s="4"/>
      <c r="GL966" s="1"/>
      <c r="GM966" s="4"/>
      <c r="GN966" s="4"/>
      <c r="GO966" s="4"/>
      <c r="GP966" s="1"/>
      <c r="GQ966" s="4"/>
      <c r="GR966" s="1"/>
      <c r="GS966" s="4"/>
      <c r="GT966" s="4"/>
      <c r="GU966" s="4"/>
      <c r="GV966" s="1"/>
      <c r="GW966" s="4"/>
      <c r="GX966" s="1"/>
      <c r="GY966" s="4"/>
    </row>
    <row r="967" spans="1:207" s="8" customFormat="1" x14ac:dyDescent="0.25">
      <c r="A967" s="4"/>
      <c r="B967" s="4"/>
      <c r="C967" s="4"/>
      <c r="D967" s="30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6"/>
      <c r="BM967" s="5"/>
      <c r="BN967" s="4"/>
      <c r="BO967" s="7"/>
      <c r="BP967" s="7"/>
      <c r="BQ967" s="4"/>
      <c r="BR967" s="5"/>
      <c r="BS967" s="5"/>
      <c r="BT967" s="1"/>
      <c r="BU967" s="5"/>
      <c r="BV967" s="1"/>
      <c r="BW967" s="5"/>
      <c r="BX967" s="5"/>
      <c r="BY967" s="5"/>
      <c r="BZ967" s="1"/>
      <c r="CA967" s="5"/>
      <c r="CB967" s="1"/>
      <c r="CC967" s="5"/>
      <c r="CD967" s="5"/>
      <c r="CE967" s="5"/>
      <c r="CF967" s="1"/>
      <c r="CG967" s="5"/>
      <c r="CH967" s="1"/>
      <c r="CI967" s="5"/>
      <c r="CJ967" s="5"/>
      <c r="CK967" s="5"/>
      <c r="CL967" s="1"/>
      <c r="CM967" s="5"/>
      <c r="CN967" s="1"/>
      <c r="CO967" s="5"/>
      <c r="CP967" s="5"/>
      <c r="CQ967" s="5"/>
      <c r="CR967" s="1"/>
      <c r="CS967" s="5"/>
      <c r="CT967" s="1"/>
      <c r="CU967" s="5"/>
      <c r="CV967" s="5"/>
      <c r="CW967" s="5"/>
      <c r="CX967" s="1"/>
      <c r="CY967" s="5"/>
      <c r="CZ967" s="1"/>
      <c r="DA967" s="5"/>
      <c r="DB967" s="5"/>
      <c r="DC967" s="5"/>
      <c r="DD967" s="1"/>
      <c r="DE967" s="5"/>
      <c r="DF967" s="1"/>
      <c r="DG967" s="5"/>
      <c r="DH967" s="5"/>
      <c r="DI967" s="5"/>
      <c r="DJ967" s="1"/>
      <c r="DK967" s="5"/>
      <c r="DL967" s="1"/>
      <c r="DM967" s="5"/>
      <c r="DN967" s="5"/>
      <c r="DO967" s="5"/>
      <c r="DP967" s="1"/>
      <c r="DQ967" s="5"/>
      <c r="DR967" s="1"/>
      <c r="DS967" s="5"/>
      <c r="DT967" s="5"/>
      <c r="DU967" s="5"/>
      <c r="DV967" s="1"/>
      <c r="DW967" s="5"/>
      <c r="DX967" s="1"/>
      <c r="DY967" s="5"/>
      <c r="DZ967" s="5"/>
      <c r="EA967" s="5"/>
      <c r="EB967" s="1"/>
      <c r="EC967" s="5"/>
      <c r="ED967" s="1"/>
      <c r="EE967" s="5"/>
      <c r="EF967" s="5"/>
      <c r="EG967" s="5"/>
      <c r="EH967" s="1"/>
      <c r="EI967" s="5"/>
      <c r="EJ967" s="1"/>
      <c r="EK967" s="5"/>
      <c r="EL967" s="5"/>
      <c r="EM967" s="5"/>
      <c r="EN967" s="1"/>
      <c r="EO967" s="5"/>
      <c r="EP967" s="1"/>
      <c r="EQ967" s="5"/>
      <c r="ER967" s="5"/>
      <c r="ES967" s="5"/>
      <c r="ET967" s="1"/>
      <c r="EU967" s="5"/>
      <c r="EV967" s="1"/>
      <c r="EW967" s="5"/>
      <c r="EX967" s="5"/>
      <c r="EY967" s="5"/>
      <c r="EZ967" s="1"/>
      <c r="FA967" s="5"/>
      <c r="FB967" s="1"/>
      <c r="FC967" s="5"/>
      <c r="FD967" s="4"/>
      <c r="FE967" s="4"/>
      <c r="FF967" s="1"/>
      <c r="FG967" s="4"/>
      <c r="FH967" s="1"/>
      <c r="FI967" s="4"/>
      <c r="FJ967" s="4"/>
      <c r="FK967" s="4"/>
      <c r="FL967" s="1"/>
      <c r="FM967" s="4"/>
      <c r="FN967" s="1"/>
      <c r="FO967" s="4"/>
      <c r="FP967" s="4"/>
      <c r="FQ967" s="4"/>
      <c r="FR967" s="1"/>
      <c r="FS967" s="4"/>
      <c r="FT967" s="1"/>
      <c r="FU967" s="4"/>
      <c r="FV967" s="4"/>
      <c r="FW967" s="4"/>
      <c r="FX967" s="1"/>
      <c r="FY967" s="4"/>
      <c r="FZ967" s="1"/>
      <c r="GA967" s="4"/>
      <c r="GB967" s="4"/>
      <c r="GC967" s="4"/>
      <c r="GD967" s="1"/>
      <c r="GE967" s="4"/>
      <c r="GF967" s="1"/>
      <c r="GG967" s="4"/>
      <c r="GH967" s="4"/>
      <c r="GI967" s="4"/>
      <c r="GJ967" s="1"/>
      <c r="GK967" s="4"/>
      <c r="GL967" s="1"/>
      <c r="GM967" s="4"/>
      <c r="GN967" s="4"/>
      <c r="GO967" s="4"/>
      <c r="GP967" s="1"/>
      <c r="GQ967" s="4"/>
      <c r="GR967" s="1"/>
      <c r="GS967" s="4"/>
      <c r="GT967" s="4"/>
      <c r="GU967" s="4"/>
      <c r="GV967" s="1"/>
      <c r="GW967" s="4"/>
      <c r="GX967" s="1"/>
      <c r="GY967" s="4"/>
    </row>
    <row r="968" spans="1:207" s="8" customFormat="1" x14ac:dyDescent="0.25">
      <c r="A968" s="4"/>
      <c r="B968" s="4"/>
      <c r="C968" s="4"/>
      <c r="D968" s="30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6"/>
      <c r="BM968" s="5"/>
      <c r="BN968" s="4"/>
      <c r="BO968" s="7"/>
      <c r="BP968" s="7"/>
      <c r="BQ968" s="4"/>
      <c r="BR968" s="5"/>
      <c r="BS968" s="5"/>
      <c r="BT968" s="1"/>
      <c r="BU968" s="5"/>
      <c r="BV968" s="1"/>
      <c r="BW968" s="5"/>
      <c r="BX968" s="5"/>
      <c r="BY968" s="5"/>
      <c r="BZ968" s="1"/>
      <c r="CA968" s="5"/>
      <c r="CB968" s="1"/>
      <c r="CC968" s="5"/>
      <c r="CD968" s="5"/>
      <c r="CE968" s="5"/>
      <c r="CF968" s="1"/>
      <c r="CG968" s="5"/>
      <c r="CH968" s="1"/>
      <c r="CI968" s="5"/>
      <c r="CJ968" s="5"/>
      <c r="CK968" s="5"/>
      <c r="CL968" s="1"/>
      <c r="CM968" s="5"/>
      <c r="CN968" s="1"/>
      <c r="CO968" s="5"/>
      <c r="CP968" s="5"/>
      <c r="CQ968" s="5"/>
      <c r="CR968" s="1"/>
      <c r="CS968" s="5"/>
      <c r="CT968" s="1"/>
      <c r="CU968" s="5"/>
      <c r="CV968" s="5"/>
      <c r="CW968" s="5"/>
      <c r="CX968" s="1"/>
      <c r="CY968" s="5"/>
      <c r="CZ968" s="1"/>
      <c r="DA968" s="5"/>
      <c r="DB968" s="5"/>
      <c r="DC968" s="5"/>
      <c r="DD968" s="1"/>
      <c r="DE968" s="5"/>
      <c r="DF968" s="1"/>
      <c r="DG968" s="5"/>
      <c r="DH968" s="5"/>
      <c r="DI968" s="5"/>
      <c r="DJ968" s="1"/>
      <c r="DK968" s="5"/>
      <c r="DL968" s="1"/>
      <c r="DM968" s="5"/>
      <c r="DN968" s="5"/>
      <c r="DO968" s="5"/>
      <c r="DP968" s="1"/>
      <c r="DQ968" s="5"/>
      <c r="DR968" s="1"/>
      <c r="DS968" s="5"/>
      <c r="DT968" s="5"/>
      <c r="DU968" s="5"/>
      <c r="DV968" s="1"/>
      <c r="DW968" s="5"/>
      <c r="DX968" s="1"/>
      <c r="DY968" s="5"/>
      <c r="DZ968" s="5"/>
      <c r="EA968" s="5"/>
      <c r="EB968" s="1"/>
      <c r="EC968" s="5"/>
      <c r="ED968" s="1"/>
      <c r="EE968" s="5"/>
      <c r="EF968" s="5"/>
      <c r="EG968" s="5"/>
      <c r="EH968" s="1"/>
      <c r="EI968" s="5"/>
      <c r="EJ968" s="1"/>
      <c r="EK968" s="5"/>
      <c r="EL968" s="5"/>
      <c r="EM968" s="5"/>
      <c r="EN968" s="1"/>
      <c r="EO968" s="5"/>
      <c r="EP968" s="1"/>
      <c r="EQ968" s="5"/>
      <c r="ER968" s="5"/>
      <c r="ES968" s="5"/>
      <c r="ET968" s="1"/>
      <c r="EU968" s="5"/>
      <c r="EV968" s="1"/>
      <c r="EW968" s="5"/>
      <c r="EX968" s="5"/>
      <c r="EY968" s="5"/>
      <c r="EZ968" s="1"/>
      <c r="FA968" s="5"/>
      <c r="FB968" s="1"/>
      <c r="FC968" s="5"/>
      <c r="FD968" s="4"/>
      <c r="FE968" s="4"/>
      <c r="FF968" s="1"/>
      <c r="FG968" s="4"/>
      <c r="FH968" s="1"/>
      <c r="FI968" s="4"/>
      <c r="FJ968" s="4"/>
      <c r="FK968" s="4"/>
      <c r="FL968" s="1"/>
      <c r="FM968" s="4"/>
      <c r="FN968" s="1"/>
      <c r="FO968" s="4"/>
      <c r="FP968" s="4"/>
      <c r="FQ968" s="4"/>
      <c r="FR968" s="1"/>
      <c r="FS968" s="4"/>
      <c r="FT968" s="1"/>
      <c r="FU968" s="4"/>
      <c r="FV968" s="4"/>
      <c r="FW968" s="4"/>
      <c r="FX968" s="1"/>
      <c r="FY968" s="4"/>
      <c r="FZ968" s="1"/>
      <c r="GA968" s="4"/>
      <c r="GB968" s="4"/>
      <c r="GC968" s="4"/>
      <c r="GD968" s="1"/>
      <c r="GE968" s="4"/>
      <c r="GF968" s="1"/>
      <c r="GG968" s="4"/>
      <c r="GH968" s="4"/>
      <c r="GI968" s="4"/>
      <c r="GJ968" s="1"/>
      <c r="GK968" s="4"/>
      <c r="GL968" s="1"/>
      <c r="GM968" s="4"/>
      <c r="GN968" s="4"/>
      <c r="GO968" s="4"/>
      <c r="GP968" s="1"/>
      <c r="GQ968" s="4"/>
      <c r="GR968" s="1"/>
      <c r="GS968" s="4"/>
      <c r="GT968" s="4"/>
      <c r="GU968" s="4"/>
      <c r="GV968" s="1"/>
      <c r="GW968" s="4"/>
      <c r="GX968" s="1"/>
      <c r="GY968" s="4"/>
    </row>
    <row r="969" spans="1:207" s="8" customFormat="1" x14ac:dyDescent="0.25">
      <c r="A969" s="4"/>
      <c r="B969" s="4"/>
      <c r="C969" s="4"/>
      <c r="D969" s="30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6"/>
      <c r="BM969" s="5"/>
      <c r="BN969" s="4"/>
      <c r="BO969" s="7"/>
      <c r="BP969" s="7"/>
      <c r="BQ969" s="4"/>
      <c r="BR969" s="5"/>
      <c r="BS969" s="5"/>
      <c r="BT969" s="1"/>
      <c r="BU969" s="5"/>
      <c r="BV969" s="1"/>
      <c r="BW969" s="5"/>
      <c r="BX969" s="5"/>
      <c r="BY969" s="5"/>
      <c r="BZ969" s="1"/>
      <c r="CA969" s="5"/>
      <c r="CB969" s="1"/>
      <c r="CC969" s="5"/>
      <c r="CD969" s="5"/>
      <c r="CE969" s="5"/>
      <c r="CF969" s="1"/>
      <c r="CG969" s="5"/>
      <c r="CH969" s="1"/>
      <c r="CI969" s="5"/>
      <c r="CJ969" s="5"/>
      <c r="CK969" s="5"/>
      <c r="CL969" s="1"/>
      <c r="CM969" s="5"/>
      <c r="CN969" s="1"/>
      <c r="CO969" s="5"/>
      <c r="CP969" s="5"/>
      <c r="CQ969" s="5"/>
      <c r="CR969" s="1"/>
      <c r="CS969" s="5"/>
      <c r="CT969" s="1"/>
      <c r="CU969" s="5"/>
      <c r="CV969" s="5"/>
      <c r="CW969" s="5"/>
      <c r="CX969" s="1"/>
      <c r="CY969" s="5"/>
      <c r="CZ969" s="1"/>
      <c r="DA969" s="5"/>
      <c r="DB969" s="5"/>
      <c r="DC969" s="5"/>
      <c r="DD969" s="1"/>
      <c r="DE969" s="5"/>
      <c r="DF969" s="1"/>
      <c r="DG969" s="5"/>
      <c r="DH969" s="5"/>
      <c r="DI969" s="5"/>
      <c r="DJ969" s="1"/>
      <c r="DK969" s="5"/>
      <c r="DL969" s="1"/>
      <c r="DM969" s="5"/>
      <c r="DN969" s="5"/>
      <c r="DO969" s="5"/>
      <c r="DP969" s="1"/>
      <c r="DQ969" s="5"/>
      <c r="DR969" s="1"/>
      <c r="DS969" s="5"/>
      <c r="DT969" s="5"/>
      <c r="DU969" s="5"/>
      <c r="DV969" s="1"/>
      <c r="DW969" s="5"/>
      <c r="DX969" s="1"/>
      <c r="DY969" s="5"/>
      <c r="DZ969" s="5"/>
      <c r="EA969" s="5"/>
      <c r="EB969" s="1"/>
      <c r="EC969" s="5"/>
      <c r="ED969" s="1"/>
      <c r="EE969" s="5"/>
      <c r="EF969" s="5"/>
      <c r="EG969" s="5"/>
      <c r="EH969" s="1"/>
      <c r="EI969" s="5"/>
      <c r="EJ969" s="1"/>
      <c r="EK969" s="5"/>
      <c r="EL969" s="5"/>
      <c r="EM969" s="5"/>
      <c r="EN969" s="1"/>
      <c r="EO969" s="5"/>
      <c r="EP969" s="1"/>
      <c r="EQ969" s="5"/>
      <c r="ER969" s="5"/>
      <c r="ES969" s="5"/>
      <c r="ET969" s="1"/>
      <c r="EU969" s="5"/>
      <c r="EV969" s="1"/>
      <c r="EW969" s="5"/>
      <c r="EX969" s="5"/>
      <c r="EY969" s="5"/>
      <c r="EZ969" s="1"/>
      <c r="FA969" s="5"/>
      <c r="FB969" s="1"/>
      <c r="FC969" s="5"/>
      <c r="FD969" s="4"/>
      <c r="FE969" s="4"/>
      <c r="FF969" s="1"/>
      <c r="FG969" s="4"/>
      <c r="FH969" s="1"/>
      <c r="FI969" s="4"/>
      <c r="FJ969" s="4"/>
      <c r="FK969" s="4"/>
      <c r="FL969" s="1"/>
      <c r="FM969" s="4"/>
      <c r="FN969" s="1"/>
      <c r="FO969" s="4"/>
      <c r="FP969" s="4"/>
      <c r="FQ969" s="4"/>
      <c r="FR969" s="1"/>
      <c r="FS969" s="4"/>
      <c r="FT969" s="1"/>
      <c r="FU969" s="4"/>
      <c r="FV969" s="4"/>
      <c r="FW969" s="4"/>
      <c r="FX969" s="1"/>
      <c r="FY969" s="4"/>
      <c r="FZ969" s="1"/>
      <c r="GA969" s="4"/>
      <c r="GB969" s="4"/>
      <c r="GC969" s="4"/>
      <c r="GD969" s="1"/>
      <c r="GE969" s="4"/>
      <c r="GF969" s="1"/>
      <c r="GG969" s="4"/>
      <c r="GH969" s="4"/>
      <c r="GI969" s="4"/>
      <c r="GJ969" s="1"/>
      <c r="GK969" s="4"/>
      <c r="GL969" s="1"/>
      <c r="GM969" s="4"/>
      <c r="GN969" s="4"/>
      <c r="GO969" s="4"/>
      <c r="GP969" s="1"/>
      <c r="GQ969" s="4"/>
      <c r="GR969" s="1"/>
      <c r="GS969" s="4"/>
      <c r="GT969" s="4"/>
      <c r="GU969" s="4"/>
      <c r="GV969" s="1"/>
      <c r="GW969" s="4"/>
      <c r="GX969" s="1"/>
      <c r="GY969" s="4"/>
    </row>
    <row r="970" spans="1:207" s="8" customFormat="1" x14ac:dyDescent="0.25">
      <c r="A970" s="4"/>
      <c r="B970" s="4"/>
      <c r="C970" s="4"/>
      <c r="D970" s="30"/>
      <c r="E970" s="4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6"/>
      <c r="BM970" s="5"/>
      <c r="BN970" s="4"/>
      <c r="BO970" s="7"/>
      <c r="BP970" s="7"/>
      <c r="BQ970" s="4"/>
      <c r="BR970" s="5"/>
      <c r="BS970" s="5"/>
      <c r="BT970" s="1"/>
      <c r="BU970" s="5"/>
      <c r="BV970" s="1"/>
      <c r="BW970" s="5"/>
      <c r="BX970" s="5"/>
      <c r="BY970" s="5"/>
      <c r="BZ970" s="1"/>
      <c r="CA970" s="5"/>
      <c r="CB970" s="1"/>
      <c r="CC970" s="5"/>
      <c r="CD970" s="5"/>
      <c r="CE970" s="5"/>
      <c r="CF970" s="1"/>
      <c r="CG970" s="5"/>
      <c r="CH970" s="1"/>
      <c r="CI970" s="5"/>
      <c r="CJ970" s="5"/>
      <c r="CK970" s="5"/>
      <c r="CL970" s="1"/>
      <c r="CM970" s="5"/>
      <c r="CN970" s="1"/>
      <c r="CO970" s="5"/>
      <c r="CP970" s="5"/>
      <c r="CQ970" s="5"/>
      <c r="CR970" s="1"/>
      <c r="CS970" s="5"/>
      <c r="CT970" s="1"/>
      <c r="CU970" s="5"/>
      <c r="CV970" s="5"/>
      <c r="CW970" s="5"/>
      <c r="CX970" s="1"/>
      <c r="CY970" s="5"/>
      <c r="CZ970" s="1"/>
      <c r="DA970" s="5"/>
      <c r="DB970" s="5"/>
      <c r="DC970" s="5"/>
      <c r="DD970" s="1"/>
      <c r="DE970" s="5"/>
      <c r="DF970" s="1"/>
      <c r="DG970" s="5"/>
      <c r="DH970" s="5"/>
      <c r="DI970" s="5"/>
      <c r="DJ970" s="1"/>
      <c r="DK970" s="5"/>
      <c r="DL970" s="1"/>
      <c r="DM970" s="5"/>
      <c r="DN970" s="5"/>
      <c r="DO970" s="5"/>
      <c r="DP970" s="1"/>
      <c r="DQ970" s="5"/>
      <c r="DR970" s="1"/>
      <c r="DS970" s="5"/>
      <c r="DT970" s="5"/>
      <c r="DU970" s="5"/>
      <c r="DV970" s="1"/>
      <c r="DW970" s="5"/>
      <c r="DX970" s="1"/>
      <c r="DY970" s="5"/>
      <c r="DZ970" s="5"/>
      <c r="EA970" s="5"/>
      <c r="EB970" s="1"/>
      <c r="EC970" s="5"/>
      <c r="ED970" s="1"/>
      <c r="EE970" s="5"/>
      <c r="EF970" s="5"/>
      <c r="EG970" s="5"/>
      <c r="EH970" s="1"/>
      <c r="EI970" s="5"/>
      <c r="EJ970" s="1"/>
      <c r="EK970" s="5"/>
      <c r="EL970" s="5"/>
      <c r="EM970" s="5"/>
      <c r="EN970" s="1"/>
      <c r="EO970" s="5"/>
      <c r="EP970" s="1"/>
      <c r="EQ970" s="5"/>
      <c r="ER970" s="5"/>
      <c r="ES970" s="5"/>
      <c r="ET970" s="1"/>
      <c r="EU970" s="5"/>
      <c r="EV970" s="1"/>
      <c r="EW970" s="5"/>
      <c r="EX970" s="5"/>
      <c r="EY970" s="5"/>
      <c r="EZ970" s="1"/>
      <c r="FA970" s="5"/>
      <c r="FB970" s="1"/>
      <c r="FC970" s="5"/>
      <c r="FD970" s="4"/>
      <c r="FE970" s="4"/>
      <c r="FF970" s="1"/>
      <c r="FG970" s="4"/>
      <c r="FH970" s="1"/>
      <c r="FI970" s="4"/>
      <c r="FJ970" s="4"/>
      <c r="FK970" s="4"/>
      <c r="FL970" s="1"/>
      <c r="FM970" s="4"/>
      <c r="FN970" s="1"/>
      <c r="FO970" s="4"/>
      <c r="FP970" s="4"/>
      <c r="FQ970" s="4"/>
      <c r="FR970" s="1"/>
      <c r="FS970" s="4"/>
      <c r="FT970" s="1"/>
      <c r="FU970" s="4"/>
      <c r="FV970" s="4"/>
      <c r="FW970" s="4"/>
      <c r="FX970" s="1"/>
      <c r="FY970" s="4"/>
      <c r="FZ970" s="1"/>
      <c r="GA970" s="4"/>
      <c r="GB970" s="4"/>
      <c r="GC970" s="4"/>
      <c r="GD970" s="1"/>
      <c r="GE970" s="4"/>
      <c r="GF970" s="1"/>
      <c r="GG970" s="4"/>
      <c r="GH970" s="4"/>
      <c r="GI970" s="4"/>
      <c r="GJ970" s="1"/>
      <c r="GK970" s="4"/>
      <c r="GL970" s="1"/>
      <c r="GM970" s="4"/>
      <c r="GN970" s="4"/>
      <c r="GO970" s="4"/>
      <c r="GP970" s="1"/>
      <c r="GQ970" s="4"/>
      <c r="GR970" s="1"/>
      <c r="GS970" s="4"/>
      <c r="GT970" s="4"/>
      <c r="GU970" s="4"/>
      <c r="GV970" s="1"/>
      <c r="GW970" s="4"/>
      <c r="GX970" s="1"/>
      <c r="GY970" s="4"/>
    </row>
    <row r="971" spans="1:207" s="8" customFormat="1" x14ac:dyDescent="0.25">
      <c r="A971" s="4"/>
      <c r="B971" s="4"/>
      <c r="C971" s="4"/>
      <c r="D971" s="30"/>
      <c r="E971" s="4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6"/>
      <c r="BM971" s="5"/>
      <c r="BN971" s="4"/>
      <c r="BO971" s="7"/>
      <c r="BP971" s="7"/>
      <c r="BQ971" s="4"/>
      <c r="BR971" s="5"/>
      <c r="BS971" s="5"/>
      <c r="BT971" s="1"/>
      <c r="BU971" s="5"/>
      <c r="BV971" s="1"/>
      <c r="BW971" s="5"/>
      <c r="BX971" s="5"/>
      <c r="BY971" s="5"/>
      <c r="BZ971" s="1"/>
      <c r="CA971" s="5"/>
      <c r="CB971" s="1"/>
      <c r="CC971" s="5"/>
      <c r="CD971" s="5"/>
      <c r="CE971" s="5"/>
      <c r="CF971" s="1"/>
      <c r="CG971" s="5"/>
      <c r="CH971" s="1"/>
      <c r="CI971" s="5"/>
      <c r="CJ971" s="5"/>
      <c r="CK971" s="5"/>
      <c r="CL971" s="1"/>
      <c r="CM971" s="5"/>
      <c r="CN971" s="1"/>
      <c r="CO971" s="5"/>
      <c r="CP971" s="5"/>
      <c r="CQ971" s="5"/>
      <c r="CR971" s="1"/>
      <c r="CS971" s="5"/>
      <c r="CT971" s="1"/>
      <c r="CU971" s="5"/>
      <c r="CV971" s="5"/>
      <c r="CW971" s="5"/>
      <c r="CX971" s="1"/>
      <c r="CY971" s="5"/>
      <c r="CZ971" s="1"/>
      <c r="DA971" s="5"/>
      <c r="DB971" s="5"/>
      <c r="DC971" s="5"/>
      <c r="DD971" s="1"/>
      <c r="DE971" s="5"/>
      <c r="DF971" s="1"/>
      <c r="DG971" s="5"/>
      <c r="DH971" s="5"/>
      <c r="DI971" s="5"/>
      <c r="DJ971" s="1"/>
      <c r="DK971" s="5"/>
      <c r="DL971" s="1"/>
      <c r="DM971" s="5"/>
      <c r="DN971" s="5"/>
      <c r="DO971" s="5"/>
      <c r="DP971" s="1"/>
      <c r="DQ971" s="5"/>
      <c r="DR971" s="1"/>
      <c r="DS971" s="5"/>
      <c r="DT971" s="5"/>
      <c r="DU971" s="5"/>
      <c r="DV971" s="1"/>
      <c r="DW971" s="5"/>
      <c r="DX971" s="1"/>
      <c r="DY971" s="5"/>
      <c r="DZ971" s="5"/>
      <c r="EA971" s="5"/>
      <c r="EB971" s="1"/>
      <c r="EC971" s="5"/>
      <c r="ED971" s="1"/>
      <c r="EE971" s="5"/>
      <c r="EF971" s="5"/>
      <c r="EG971" s="5"/>
      <c r="EH971" s="1"/>
      <c r="EI971" s="5"/>
      <c r="EJ971" s="1"/>
      <c r="EK971" s="5"/>
      <c r="EL971" s="5"/>
      <c r="EM971" s="5"/>
      <c r="EN971" s="1"/>
      <c r="EO971" s="5"/>
      <c r="EP971" s="1"/>
      <c r="EQ971" s="5"/>
      <c r="ER971" s="5"/>
      <c r="ES971" s="5"/>
      <c r="ET971" s="1"/>
      <c r="EU971" s="5"/>
      <c r="EV971" s="1"/>
      <c r="EW971" s="5"/>
      <c r="EX971" s="5"/>
      <c r="EY971" s="5"/>
      <c r="EZ971" s="1"/>
      <c r="FA971" s="5"/>
      <c r="FB971" s="1"/>
      <c r="FC971" s="5"/>
      <c r="FD971" s="4"/>
      <c r="FE971" s="4"/>
      <c r="FF971" s="1"/>
      <c r="FG971" s="4"/>
      <c r="FH971" s="1"/>
      <c r="FI971" s="4"/>
      <c r="FJ971" s="4"/>
      <c r="FK971" s="4"/>
      <c r="FL971" s="1"/>
      <c r="FM971" s="4"/>
      <c r="FN971" s="1"/>
      <c r="FO971" s="4"/>
      <c r="FP971" s="4"/>
      <c r="FQ971" s="4"/>
      <c r="FR971" s="1"/>
      <c r="FS971" s="4"/>
      <c r="FT971" s="1"/>
      <c r="FU971" s="4"/>
      <c r="FV971" s="4"/>
      <c r="FW971" s="4"/>
      <c r="FX971" s="1"/>
      <c r="FY971" s="4"/>
      <c r="FZ971" s="1"/>
      <c r="GA971" s="4"/>
      <c r="GB971" s="4"/>
      <c r="GC971" s="4"/>
      <c r="GD971" s="1"/>
      <c r="GE971" s="4"/>
      <c r="GF971" s="1"/>
      <c r="GG971" s="4"/>
      <c r="GH971" s="4"/>
      <c r="GI971" s="4"/>
      <c r="GJ971" s="1"/>
      <c r="GK971" s="4"/>
      <c r="GL971" s="1"/>
      <c r="GM971" s="4"/>
      <c r="GN971" s="4"/>
      <c r="GO971" s="4"/>
      <c r="GP971" s="1"/>
      <c r="GQ971" s="4"/>
      <c r="GR971" s="1"/>
      <c r="GS971" s="4"/>
      <c r="GT971" s="4"/>
      <c r="GU971" s="4"/>
      <c r="GV971" s="1"/>
      <c r="GW971" s="4"/>
      <c r="GX971" s="1"/>
      <c r="GY971" s="4"/>
    </row>
    <row r="972" spans="1:207" s="8" customFormat="1" x14ac:dyDescent="0.25">
      <c r="A972" s="4"/>
      <c r="B972" s="4"/>
      <c r="C972" s="4"/>
      <c r="D972" s="30"/>
      <c r="E972" s="4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6"/>
      <c r="BM972" s="5"/>
      <c r="BN972" s="4"/>
      <c r="BO972" s="7"/>
      <c r="BP972" s="7"/>
      <c r="BQ972" s="4"/>
      <c r="BR972" s="5"/>
      <c r="BS972" s="5"/>
      <c r="BT972" s="1"/>
      <c r="BU972" s="5"/>
      <c r="BV972" s="1"/>
      <c r="BW972" s="5"/>
      <c r="BX972" s="5"/>
      <c r="BY972" s="5"/>
      <c r="BZ972" s="1"/>
      <c r="CA972" s="5"/>
      <c r="CB972" s="1"/>
      <c r="CC972" s="5"/>
      <c r="CD972" s="5"/>
      <c r="CE972" s="5"/>
      <c r="CF972" s="1"/>
      <c r="CG972" s="5"/>
      <c r="CH972" s="1"/>
      <c r="CI972" s="5"/>
      <c r="CJ972" s="5"/>
      <c r="CK972" s="5"/>
      <c r="CL972" s="1"/>
      <c r="CM972" s="5"/>
      <c r="CN972" s="1"/>
      <c r="CO972" s="5"/>
      <c r="CP972" s="5"/>
      <c r="CQ972" s="5"/>
      <c r="CR972" s="1"/>
      <c r="CS972" s="5"/>
      <c r="CT972" s="1"/>
      <c r="CU972" s="5"/>
      <c r="CV972" s="5"/>
      <c r="CW972" s="5"/>
      <c r="CX972" s="1"/>
      <c r="CY972" s="5"/>
      <c r="CZ972" s="1"/>
      <c r="DA972" s="5"/>
      <c r="DB972" s="5"/>
      <c r="DC972" s="5"/>
      <c r="DD972" s="1"/>
      <c r="DE972" s="5"/>
      <c r="DF972" s="1"/>
      <c r="DG972" s="5"/>
      <c r="DH972" s="5"/>
      <c r="DI972" s="5"/>
      <c r="DJ972" s="1"/>
      <c r="DK972" s="5"/>
      <c r="DL972" s="1"/>
      <c r="DM972" s="5"/>
      <c r="DN972" s="5"/>
      <c r="DO972" s="5"/>
      <c r="DP972" s="1"/>
      <c r="DQ972" s="5"/>
      <c r="DR972" s="1"/>
      <c r="DS972" s="5"/>
      <c r="DT972" s="5"/>
      <c r="DU972" s="5"/>
      <c r="DV972" s="1"/>
      <c r="DW972" s="5"/>
      <c r="DX972" s="1"/>
      <c r="DY972" s="5"/>
      <c r="DZ972" s="5"/>
      <c r="EA972" s="5"/>
      <c r="EB972" s="1"/>
      <c r="EC972" s="5"/>
      <c r="ED972" s="1"/>
      <c r="EE972" s="5"/>
      <c r="EF972" s="5"/>
      <c r="EG972" s="5"/>
      <c r="EH972" s="1"/>
      <c r="EI972" s="5"/>
      <c r="EJ972" s="1"/>
      <c r="EK972" s="5"/>
      <c r="EL972" s="5"/>
      <c r="EM972" s="5"/>
      <c r="EN972" s="1"/>
      <c r="EO972" s="5"/>
      <c r="EP972" s="1"/>
      <c r="EQ972" s="5"/>
      <c r="ER972" s="5"/>
      <c r="ES972" s="5"/>
      <c r="ET972" s="1"/>
      <c r="EU972" s="5"/>
      <c r="EV972" s="1"/>
      <c r="EW972" s="5"/>
      <c r="EX972" s="5"/>
      <c r="EY972" s="5"/>
      <c r="EZ972" s="1"/>
      <c r="FA972" s="5"/>
      <c r="FB972" s="1"/>
      <c r="FC972" s="5"/>
      <c r="FD972" s="4"/>
      <c r="FE972" s="4"/>
      <c r="FF972" s="1"/>
      <c r="FG972" s="4"/>
      <c r="FH972" s="1"/>
      <c r="FI972" s="4"/>
      <c r="FJ972" s="4"/>
      <c r="FK972" s="4"/>
      <c r="FL972" s="1"/>
      <c r="FM972" s="4"/>
      <c r="FN972" s="1"/>
      <c r="FO972" s="4"/>
      <c r="FP972" s="4"/>
      <c r="FQ972" s="4"/>
      <c r="FR972" s="1"/>
      <c r="FS972" s="4"/>
      <c r="FT972" s="1"/>
      <c r="FU972" s="4"/>
      <c r="FV972" s="4"/>
      <c r="FW972" s="4"/>
      <c r="FX972" s="1"/>
      <c r="FY972" s="4"/>
      <c r="FZ972" s="1"/>
      <c r="GA972" s="4"/>
      <c r="GB972" s="4"/>
      <c r="GC972" s="4"/>
      <c r="GD972" s="1"/>
      <c r="GE972" s="4"/>
      <c r="GF972" s="1"/>
      <c r="GG972" s="4"/>
      <c r="GH972" s="4"/>
      <c r="GI972" s="4"/>
      <c r="GJ972" s="1"/>
      <c r="GK972" s="4"/>
      <c r="GL972" s="1"/>
      <c r="GM972" s="4"/>
      <c r="GN972" s="4"/>
      <c r="GO972" s="4"/>
      <c r="GP972" s="1"/>
      <c r="GQ972" s="4"/>
      <c r="GR972" s="1"/>
      <c r="GS972" s="4"/>
      <c r="GT972" s="4"/>
      <c r="GU972" s="4"/>
      <c r="GV972" s="1"/>
      <c r="GW972" s="4"/>
      <c r="GX972" s="1"/>
      <c r="GY972" s="4"/>
    </row>
    <row r="973" spans="1:207" s="8" customFormat="1" x14ac:dyDescent="0.25">
      <c r="A973" s="4"/>
      <c r="B973" s="4"/>
      <c r="C973" s="4"/>
      <c r="D973" s="30"/>
      <c r="E973" s="4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6"/>
      <c r="BM973" s="5"/>
      <c r="BN973" s="4"/>
      <c r="BO973" s="7"/>
      <c r="BP973" s="7"/>
      <c r="BQ973" s="4"/>
      <c r="BR973" s="5"/>
      <c r="BS973" s="5"/>
      <c r="BT973" s="1"/>
      <c r="BU973" s="5"/>
      <c r="BV973" s="1"/>
      <c r="BW973" s="5"/>
      <c r="BX973" s="5"/>
      <c r="BY973" s="5"/>
      <c r="BZ973" s="1"/>
      <c r="CA973" s="5"/>
      <c r="CB973" s="1"/>
      <c r="CC973" s="5"/>
      <c r="CD973" s="5"/>
      <c r="CE973" s="5"/>
      <c r="CF973" s="1"/>
      <c r="CG973" s="5"/>
      <c r="CH973" s="1"/>
      <c r="CI973" s="5"/>
      <c r="CJ973" s="5"/>
      <c r="CK973" s="5"/>
      <c r="CL973" s="1"/>
      <c r="CM973" s="5"/>
      <c r="CN973" s="1"/>
      <c r="CO973" s="5"/>
      <c r="CP973" s="5"/>
      <c r="CQ973" s="5"/>
      <c r="CR973" s="1"/>
      <c r="CS973" s="5"/>
      <c r="CT973" s="1"/>
      <c r="CU973" s="5"/>
      <c r="CV973" s="5"/>
      <c r="CW973" s="5"/>
      <c r="CX973" s="1"/>
      <c r="CY973" s="5"/>
      <c r="CZ973" s="1"/>
      <c r="DA973" s="5"/>
      <c r="DB973" s="5"/>
      <c r="DC973" s="5"/>
      <c r="DD973" s="1"/>
      <c r="DE973" s="5"/>
      <c r="DF973" s="1"/>
      <c r="DG973" s="5"/>
      <c r="DH973" s="5"/>
      <c r="DI973" s="5"/>
      <c r="DJ973" s="1"/>
      <c r="DK973" s="5"/>
      <c r="DL973" s="1"/>
      <c r="DM973" s="5"/>
      <c r="DN973" s="5"/>
      <c r="DO973" s="5"/>
      <c r="DP973" s="1"/>
      <c r="DQ973" s="5"/>
      <c r="DR973" s="1"/>
      <c r="DS973" s="5"/>
      <c r="DT973" s="5"/>
      <c r="DU973" s="5"/>
      <c r="DV973" s="1"/>
      <c r="DW973" s="5"/>
      <c r="DX973" s="1"/>
      <c r="DY973" s="5"/>
      <c r="DZ973" s="5"/>
      <c r="EA973" s="5"/>
      <c r="EB973" s="1"/>
      <c r="EC973" s="5"/>
      <c r="ED973" s="1"/>
      <c r="EE973" s="5"/>
      <c r="EF973" s="5"/>
      <c r="EG973" s="5"/>
      <c r="EH973" s="1"/>
      <c r="EI973" s="5"/>
      <c r="EJ973" s="1"/>
      <c r="EK973" s="5"/>
      <c r="EL973" s="5"/>
      <c r="EM973" s="5"/>
      <c r="EN973" s="1"/>
      <c r="EO973" s="5"/>
      <c r="EP973" s="1"/>
      <c r="EQ973" s="5"/>
      <c r="ER973" s="5"/>
      <c r="ES973" s="5"/>
      <c r="ET973" s="1"/>
      <c r="EU973" s="5"/>
      <c r="EV973" s="1"/>
      <c r="EW973" s="5"/>
      <c r="EX973" s="5"/>
      <c r="EY973" s="5"/>
      <c r="EZ973" s="1"/>
      <c r="FA973" s="5"/>
      <c r="FB973" s="1"/>
      <c r="FC973" s="5"/>
      <c r="FD973" s="4"/>
      <c r="FE973" s="4"/>
      <c r="FF973" s="1"/>
      <c r="FG973" s="4"/>
      <c r="FH973" s="1"/>
      <c r="FI973" s="4"/>
      <c r="FJ973" s="4"/>
      <c r="FK973" s="4"/>
      <c r="FL973" s="1"/>
      <c r="FM973" s="4"/>
      <c r="FN973" s="1"/>
      <c r="FO973" s="4"/>
      <c r="FP973" s="4"/>
      <c r="FQ973" s="4"/>
      <c r="FR973" s="1"/>
      <c r="FS973" s="4"/>
      <c r="FT973" s="1"/>
      <c r="FU973" s="4"/>
      <c r="FV973" s="4"/>
      <c r="FW973" s="4"/>
      <c r="FX973" s="1"/>
      <c r="FY973" s="4"/>
      <c r="FZ973" s="1"/>
      <c r="GA973" s="4"/>
      <c r="GB973" s="4"/>
      <c r="GC973" s="4"/>
      <c r="GD973" s="1"/>
      <c r="GE973" s="4"/>
      <c r="GF973" s="1"/>
      <c r="GG973" s="4"/>
      <c r="GH973" s="4"/>
      <c r="GI973" s="4"/>
      <c r="GJ973" s="1"/>
      <c r="GK973" s="4"/>
      <c r="GL973" s="1"/>
      <c r="GM973" s="4"/>
      <c r="GN973" s="4"/>
      <c r="GO973" s="4"/>
      <c r="GP973" s="1"/>
      <c r="GQ973" s="4"/>
      <c r="GR973" s="1"/>
      <c r="GS973" s="4"/>
      <c r="GT973" s="4"/>
      <c r="GU973" s="4"/>
      <c r="GV973" s="1"/>
      <c r="GW973" s="4"/>
      <c r="GX973" s="1"/>
      <c r="GY973" s="4"/>
    </row>
    <row r="974" spans="1:207" s="8" customFormat="1" x14ac:dyDescent="0.25">
      <c r="A974" s="4"/>
      <c r="B974" s="4"/>
      <c r="C974" s="4"/>
      <c r="D974" s="30"/>
      <c r="E974" s="4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6"/>
      <c r="BM974" s="5"/>
      <c r="BN974" s="4"/>
      <c r="BO974" s="7"/>
      <c r="BP974" s="7"/>
      <c r="BQ974" s="4"/>
      <c r="BR974" s="5"/>
      <c r="BS974" s="5"/>
      <c r="BT974" s="1"/>
      <c r="BU974" s="5"/>
      <c r="BV974" s="1"/>
      <c r="BW974" s="5"/>
      <c r="BX974" s="5"/>
      <c r="BY974" s="5"/>
      <c r="BZ974" s="1"/>
      <c r="CA974" s="5"/>
      <c r="CB974" s="1"/>
      <c r="CC974" s="5"/>
      <c r="CD974" s="5"/>
      <c r="CE974" s="5"/>
      <c r="CF974" s="1"/>
      <c r="CG974" s="5"/>
      <c r="CH974" s="1"/>
      <c r="CI974" s="5"/>
      <c r="CJ974" s="5"/>
      <c r="CK974" s="5"/>
      <c r="CL974" s="1"/>
      <c r="CM974" s="5"/>
      <c r="CN974" s="1"/>
      <c r="CO974" s="5"/>
      <c r="CP974" s="5"/>
      <c r="CQ974" s="5"/>
      <c r="CR974" s="1"/>
      <c r="CS974" s="5"/>
      <c r="CT974" s="1"/>
      <c r="CU974" s="5"/>
      <c r="CV974" s="5"/>
      <c r="CW974" s="5"/>
      <c r="CX974" s="1"/>
      <c r="CY974" s="5"/>
      <c r="CZ974" s="1"/>
      <c r="DA974" s="5"/>
      <c r="DB974" s="5"/>
      <c r="DC974" s="5"/>
      <c r="DD974" s="1"/>
      <c r="DE974" s="5"/>
      <c r="DF974" s="1"/>
      <c r="DG974" s="5"/>
      <c r="DH974" s="5"/>
      <c r="DI974" s="5"/>
      <c r="DJ974" s="1"/>
      <c r="DK974" s="5"/>
      <c r="DL974" s="1"/>
      <c r="DM974" s="5"/>
      <c r="DN974" s="5"/>
      <c r="DO974" s="5"/>
      <c r="DP974" s="1"/>
      <c r="DQ974" s="5"/>
      <c r="DR974" s="1"/>
      <c r="DS974" s="5"/>
      <c r="DT974" s="5"/>
      <c r="DU974" s="5"/>
      <c r="DV974" s="1"/>
      <c r="DW974" s="5"/>
      <c r="DX974" s="1"/>
      <c r="DY974" s="5"/>
      <c r="DZ974" s="5"/>
      <c r="EA974" s="5"/>
      <c r="EB974" s="1"/>
      <c r="EC974" s="5"/>
      <c r="ED974" s="1"/>
      <c r="EE974" s="5"/>
      <c r="EF974" s="5"/>
      <c r="EG974" s="5"/>
      <c r="EH974" s="1"/>
      <c r="EI974" s="5"/>
      <c r="EJ974" s="1"/>
      <c r="EK974" s="5"/>
      <c r="EL974" s="5"/>
      <c r="EM974" s="5"/>
      <c r="EN974" s="1"/>
      <c r="EO974" s="5"/>
      <c r="EP974" s="1"/>
      <c r="EQ974" s="5"/>
      <c r="ER974" s="5"/>
      <c r="ES974" s="5"/>
      <c r="ET974" s="1"/>
      <c r="EU974" s="5"/>
      <c r="EV974" s="1"/>
      <c r="EW974" s="5"/>
      <c r="EX974" s="5"/>
      <c r="EY974" s="5"/>
      <c r="EZ974" s="1"/>
      <c r="FA974" s="5"/>
      <c r="FB974" s="1"/>
      <c r="FC974" s="5"/>
      <c r="FD974" s="4"/>
      <c r="FE974" s="4"/>
      <c r="FF974" s="1"/>
      <c r="FG974" s="4"/>
      <c r="FH974" s="1"/>
      <c r="FI974" s="4"/>
      <c r="FJ974" s="4"/>
      <c r="FK974" s="4"/>
      <c r="FL974" s="1"/>
      <c r="FM974" s="4"/>
      <c r="FN974" s="1"/>
      <c r="FO974" s="4"/>
      <c r="FP974" s="4"/>
      <c r="FQ974" s="4"/>
      <c r="FR974" s="1"/>
      <c r="FS974" s="4"/>
      <c r="FT974" s="1"/>
      <c r="FU974" s="4"/>
      <c r="FV974" s="4"/>
      <c r="FW974" s="4"/>
      <c r="FX974" s="1"/>
      <c r="FY974" s="4"/>
      <c r="FZ974" s="1"/>
      <c r="GA974" s="4"/>
      <c r="GB974" s="4"/>
      <c r="GC974" s="4"/>
      <c r="GD974" s="1"/>
      <c r="GE974" s="4"/>
      <c r="GF974" s="1"/>
      <c r="GG974" s="4"/>
      <c r="GH974" s="4"/>
      <c r="GI974" s="4"/>
      <c r="GJ974" s="1"/>
      <c r="GK974" s="4"/>
      <c r="GL974" s="1"/>
      <c r="GM974" s="4"/>
      <c r="GN974" s="4"/>
      <c r="GO974" s="4"/>
      <c r="GP974" s="1"/>
      <c r="GQ974" s="4"/>
      <c r="GR974" s="1"/>
      <c r="GS974" s="4"/>
      <c r="GT974" s="4"/>
      <c r="GU974" s="4"/>
      <c r="GV974" s="1"/>
      <c r="GW974" s="4"/>
      <c r="GX974" s="1"/>
      <c r="GY974" s="4"/>
    </row>
    <row r="975" spans="1:207" s="8" customFormat="1" x14ac:dyDescent="0.25">
      <c r="A975" s="4"/>
      <c r="B975" s="4"/>
      <c r="C975" s="4"/>
      <c r="D975" s="30"/>
      <c r="E975" s="4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6"/>
      <c r="BM975" s="5"/>
      <c r="BN975" s="4"/>
      <c r="BO975" s="7"/>
      <c r="BP975" s="7"/>
      <c r="BQ975" s="4"/>
      <c r="BR975" s="5"/>
      <c r="BS975" s="5"/>
      <c r="BT975" s="1"/>
      <c r="BU975" s="5"/>
      <c r="BV975" s="1"/>
      <c r="BW975" s="5"/>
      <c r="BX975" s="5"/>
      <c r="BY975" s="5"/>
      <c r="BZ975" s="1"/>
      <c r="CA975" s="5"/>
      <c r="CB975" s="1"/>
      <c r="CC975" s="5"/>
      <c r="CD975" s="5"/>
      <c r="CE975" s="5"/>
      <c r="CF975" s="1"/>
      <c r="CG975" s="5"/>
      <c r="CH975" s="1"/>
      <c r="CI975" s="5"/>
      <c r="CJ975" s="5"/>
      <c r="CK975" s="5"/>
      <c r="CL975" s="1"/>
      <c r="CM975" s="5"/>
      <c r="CN975" s="1"/>
      <c r="CO975" s="5"/>
      <c r="CP975" s="5"/>
      <c r="CQ975" s="5"/>
      <c r="CR975" s="1"/>
      <c r="CS975" s="5"/>
      <c r="CT975" s="1"/>
      <c r="CU975" s="5"/>
      <c r="CV975" s="5"/>
      <c r="CW975" s="5"/>
      <c r="CX975" s="1"/>
      <c r="CY975" s="5"/>
      <c r="CZ975" s="1"/>
      <c r="DA975" s="5"/>
      <c r="DB975" s="5"/>
      <c r="DC975" s="5"/>
      <c r="DD975" s="1"/>
      <c r="DE975" s="5"/>
      <c r="DF975" s="1"/>
      <c r="DG975" s="5"/>
      <c r="DH975" s="5"/>
      <c r="DI975" s="5"/>
      <c r="DJ975" s="1"/>
      <c r="DK975" s="5"/>
      <c r="DL975" s="1"/>
      <c r="DM975" s="5"/>
      <c r="DN975" s="5"/>
      <c r="DO975" s="5"/>
      <c r="DP975" s="1"/>
      <c r="DQ975" s="5"/>
      <c r="DR975" s="1"/>
      <c r="DS975" s="5"/>
      <c r="DT975" s="5"/>
      <c r="DU975" s="5"/>
      <c r="DV975" s="1"/>
      <c r="DW975" s="5"/>
      <c r="DX975" s="1"/>
      <c r="DY975" s="5"/>
      <c r="DZ975" s="5"/>
      <c r="EA975" s="5"/>
      <c r="EB975" s="1"/>
      <c r="EC975" s="5"/>
      <c r="ED975" s="1"/>
      <c r="EE975" s="5"/>
      <c r="EF975" s="5"/>
      <c r="EG975" s="5"/>
      <c r="EH975" s="1"/>
      <c r="EI975" s="5"/>
      <c r="EJ975" s="1"/>
      <c r="EK975" s="5"/>
      <c r="EL975" s="5"/>
      <c r="EM975" s="5"/>
      <c r="EN975" s="1"/>
      <c r="EO975" s="5"/>
      <c r="EP975" s="1"/>
      <c r="EQ975" s="5"/>
      <c r="ER975" s="5"/>
      <c r="ES975" s="5"/>
      <c r="ET975" s="1"/>
      <c r="EU975" s="5"/>
      <c r="EV975" s="1"/>
      <c r="EW975" s="5"/>
      <c r="EX975" s="5"/>
      <c r="EY975" s="5"/>
      <c r="EZ975" s="1"/>
      <c r="FA975" s="5"/>
      <c r="FB975" s="1"/>
      <c r="FC975" s="5"/>
      <c r="FD975" s="4"/>
      <c r="FE975" s="4"/>
      <c r="FF975" s="1"/>
      <c r="FG975" s="4"/>
      <c r="FH975" s="1"/>
      <c r="FI975" s="4"/>
      <c r="FJ975" s="4"/>
      <c r="FK975" s="4"/>
      <c r="FL975" s="1"/>
      <c r="FM975" s="4"/>
      <c r="FN975" s="1"/>
      <c r="FO975" s="4"/>
      <c r="FP975" s="4"/>
      <c r="FQ975" s="4"/>
      <c r="FR975" s="1"/>
      <c r="FS975" s="4"/>
      <c r="FT975" s="1"/>
      <c r="FU975" s="4"/>
      <c r="FV975" s="4"/>
      <c r="FW975" s="4"/>
      <c r="FX975" s="1"/>
      <c r="FY975" s="4"/>
      <c r="FZ975" s="1"/>
      <c r="GA975" s="4"/>
      <c r="GB975" s="4"/>
      <c r="GC975" s="4"/>
      <c r="GD975" s="1"/>
      <c r="GE975" s="4"/>
      <c r="GF975" s="1"/>
      <c r="GG975" s="4"/>
      <c r="GH975" s="4"/>
      <c r="GI975" s="4"/>
      <c r="GJ975" s="1"/>
      <c r="GK975" s="4"/>
      <c r="GL975" s="1"/>
      <c r="GM975" s="4"/>
      <c r="GN975" s="4"/>
      <c r="GO975" s="4"/>
      <c r="GP975" s="1"/>
      <c r="GQ975" s="4"/>
      <c r="GR975" s="1"/>
      <c r="GS975" s="4"/>
      <c r="GT975" s="4"/>
      <c r="GU975" s="4"/>
      <c r="GV975" s="1"/>
      <c r="GW975" s="4"/>
      <c r="GX975" s="1"/>
      <c r="GY975" s="4"/>
    </row>
    <row r="976" spans="1:207" s="8" customFormat="1" x14ac:dyDescent="0.25">
      <c r="A976" s="4"/>
      <c r="B976" s="4"/>
      <c r="C976" s="4"/>
      <c r="D976" s="30"/>
      <c r="E976" s="4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6"/>
      <c r="BM976" s="5"/>
      <c r="BN976" s="4"/>
      <c r="BO976" s="7"/>
      <c r="BP976" s="7"/>
      <c r="BQ976" s="4"/>
      <c r="BR976" s="5"/>
      <c r="BS976" s="5"/>
      <c r="BT976" s="1"/>
      <c r="BU976" s="5"/>
      <c r="BV976" s="1"/>
      <c r="BW976" s="5"/>
      <c r="BX976" s="5"/>
      <c r="BY976" s="5"/>
      <c r="BZ976" s="1"/>
      <c r="CA976" s="5"/>
      <c r="CB976" s="1"/>
      <c r="CC976" s="5"/>
      <c r="CD976" s="5"/>
      <c r="CE976" s="5"/>
      <c r="CF976" s="1"/>
      <c r="CG976" s="5"/>
      <c r="CH976" s="1"/>
      <c r="CI976" s="5"/>
      <c r="CJ976" s="5"/>
      <c r="CK976" s="5"/>
      <c r="CL976" s="1"/>
      <c r="CM976" s="5"/>
      <c r="CN976" s="1"/>
      <c r="CO976" s="5"/>
      <c r="CP976" s="5"/>
      <c r="CQ976" s="5"/>
      <c r="CR976" s="1"/>
      <c r="CS976" s="5"/>
      <c r="CT976" s="1"/>
      <c r="CU976" s="5"/>
      <c r="CV976" s="5"/>
      <c r="CW976" s="5"/>
      <c r="CX976" s="1"/>
      <c r="CY976" s="5"/>
      <c r="CZ976" s="1"/>
      <c r="DA976" s="5"/>
      <c r="DB976" s="5"/>
      <c r="DC976" s="5"/>
      <c r="DD976" s="1"/>
      <c r="DE976" s="5"/>
      <c r="DF976" s="1"/>
      <c r="DG976" s="5"/>
      <c r="DH976" s="5"/>
      <c r="DI976" s="5"/>
      <c r="DJ976" s="1"/>
      <c r="DK976" s="5"/>
      <c r="DL976" s="1"/>
      <c r="DM976" s="5"/>
      <c r="DN976" s="5"/>
      <c r="DO976" s="5"/>
      <c r="DP976" s="1"/>
      <c r="DQ976" s="5"/>
      <c r="DR976" s="1"/>
      <c r="DS976" s="5"/>
      <c r="DT976" s="5"/>
      <c r="DU976" s="5"/>
      <c r="DV976" s="1"/>
      <c r="DW976" s="5"/>
      <c r="DX976" s="1"/>
      <c r="DY976" s="5"/>
      <c r="DZ976" s="5"/>
      <c r="EA976" s="5"/>
      <c r="EB976" s="1"/>
      <c r="EC976" s="5"/>
      <c r="ED976" s="1"/>
      <c r="EE976" s="5"/>
      <c r="EF976" s="5"/>
      <c r="EG976" s="5"/>
      <c r="EH976" s="1"/>
      <c r="EI976" s="5"/>
      <c r="EJ976" s="1"/>
      <c r="EK976" s="5"/>
      <c r="EL976" s="5"/>
      <c r="EM976" s="5"/>
      <c r="EN976" s="1"/>
      <c r="EO976" s="5"/>
      <c r="EP976" s="1"/>
      <c r="EQ976" s="5"/>
      <c r="ER976" s="5"/>
      <c r="ES976" s="5"/>
      <c r="ET976" s="1"/>
      <c r="EU976" s="5"/>
      <c r="EV976" s="1"/>
      <c r="EW976" s="5"/>
      <c r="EX976" s="5"/>
      <c r="EY976" s="5"/>
      <c r="EZ976" s="1"/>
      <c r="FA976" s="5"/>
      <c r="FB976" s="1"/>
      <c r="FC976" s="5"/>
      <c r="FD976" s="4"/>
      <c r="FE976" s="4"/>
      <c r="FF976" s="1"/>
      <c r="FG976" s="4"/>
      <c r="FH976" s="1"/>
      <c r="FI976" s="4"/>
      <c r="FJ976" s="4"/>
      <c r="FK976" s="4"/>
      <c r="FL976" s="1"/>
      <c r="FM976" s="4"/>
      <c r="FN976" s="1"/>
      <c r="FO976" s="4"/>
      <c r="FP976" s="4"/>
      <c r="FQ976" s="4"/>
      <c r="FR976" s="1"/>
      <c r="FS976" s="4"/>
      <c r="FT976" s="1"/>
      <c r="FU976" s="4"/>
      <c r="FV976" s="4"/>
      <c r="FW976" s="4"/>
      <c r="FX976" s="1"/>
      <c r="FY976" s="4"/>
      <c r="FZ976" s="1"/>
      <c r="GA976" s="4"/>
      <c r="GB976" s="4"/>
      <c r="GC976" s="4"/>
      <c r="GD976" s="1"/>
      <c r="GE976" s="4"/>
      <c r="GF976" s="1"/>
      <c r="GG976" s="4"/>
      <c r="GH976" s="4"/>
      <c r="GI976" s="4"/>
      <c r="GJ976" s="1"/>
      <c r="GK976" s="4"/>
      <c r="GL976" s="1"/>
      <c r="GM976" s="4"/>
      <c r="GN976" s="4"/>
      <c r="GO976" s="4"/>
      <c r="GP976" s="1"/>
      <c r="GQ976" s="4"/>
      <c r="GR976" s="1"/>
      <c r="GS976" s="4"/>
      <c r="GT976" s="4"/>
      <c r="GU976" s="4"/>
      <c r="GV976" s="1"/>
      <c r="GW976" s="4"/>
      <c r="GX976" s="1"/>
      <c r="GY976" s="4"/>
    </row>
    <row r="977" spans="1:207" s="8" customFormat="1" x14ac:dyDescent="0.25">
      <c r="A977" s="4"/>
      <c r="B977" s="4"/>
      <c r="C977" s="4"/>
      <c r="D977" s="30"/>
      <c r="E977" s="4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6"/>
      <c r="BM977" s="5"/>
      <c r="BN977" s="4"/>
      <c r="BO977" s="7"/>
      <c r="BP977" s="7"/>
      <c r="BQ977" s="4"/>
      <c r="BR977" s="5"/>
      <c r="BS977" s="5"/>
      <c r="BT977" s="1"/>
      <c r="BU977" s="5"/>
      <c r="BV977" s="1"/>
      <c r="BW977" s="5"/>
      <c r="BX977" s="5"/>
      <c r="BY977" s="5"/>
      <c r="BZ977" s="1"/>
      <c r="CA977" s="5"/>
      <c r="CB977" s="1"/>
      <c r="CC977" s="5"/>
      <c r="CD977" s="5"/>
      <c r="CE977" s="5"/>
      <c r="CF977" s="1"/>
      <c r="CG977" s="5"/>
      <c r="CH977" s="1"/>
      <c r="CI977" s="5"/>
      <c r="CJ977" s="5"/>
      <c r="CK977" s="5"/>
      <c r="CL977" s="1"/>
      <c r="CM977" s="5"/>
      <c r="CN977" s="1"/>
      <c r="CO977" s="5"/>
      <c r="CP977" s="5"/>
      <c r="CQ977" s="5"/>
      <c r="CR977" s="1"/>
      <c r="CS977" s="5"/>
      <c r="CT977" s="1"/>
      <c r="CU977" s="5"/>
      <c r="CV977" s="5"/>
      <c r="CW977" s="5"/>
      <c r="CX977" s="1"/>
      <c r="CY977" s="5"/>
      <c r="CZ977" s="1"/>
      <c r="DA977" s="5"/>
      <c r="DB977" s="5"/>
      <c r="DC977" s="5"/>
      <c r="DD977" s="1"/>
      <c r="DE977" s="5"/>
      <c r="DF977" s="1"/>
      <c r="DG977" s="5"/>
      <c r="DH977" s="5"/>
      <c r="DI977" s="5"/>
      <c r="DJ977" s="1"/>
      <c r="DK977" s="5"/>
      <c r="DL977" s="1"/>
      <c r="DM977" s="5"/>
      <c r="DN977" s="5"/>
      <c r="DO977" s="5"/>
      <c r="DP977" s="1"/>
      <c r="DQ977" s="5"/>
      <c r="DR977" s="1"/>
      <c r="DS977" s="5"/>
      <c r="DT977" s="5"/>
      <c r="DU977" s="5"/>
      <c r="DV977" s="1"/>
      <c r="DW977" s="5"/>
      <c r="DX977" s="1"/>
      <c r="DY977" s="5"/>
      <c r="DZ977" s="5"/>
      <c r="EA977" s="5"/>
      <c r="EB977" s="1"/>
      <c r="EC977" s="5"/>
      <c r="ED977" s="1"/>
      <c r="EE977" s="5"/>
      <c r="EF977" s="5"/>
      <c r="EG977" s="5"/>
      <c r="EH977" s="1"/>
      <c r="EI977" s="5"/>
      <c r="EJ977" s="1"/>
      <c r="EK977" s="5"/>
      <c r="EL977" s="5"/>
      <c r="EM977" s="5"/>
      <c r="EN977" s="1"/>
      <c r="EO977" s="5"/>
      <c r="EP977" s="1"/>
      <c r="EQ977" s="5"/>
      <c r="ER977" s="5"/>
      <c r="ES977" s="5"/>
      <c r="ET977" s="1"/>
      <c r="EU977" s="5"/>
      <c r="EV977" s="1"/>
      <c r="EW977" s="5"/>
      <c r="EX977" s="5"/>
      <c r="EY977" s="5"/>
      <c r="EZ977" s="1"/>
      <c r="FA977" s="5"/>
      <c r="FB977" s="1"/>
      <c r="FC977" s="5"/>
      <c r="FD977" s="4"/>
      <c r="FE977" s="4"/>
      <c r="FF977" s="1"/>
      <c r="FG977" s="4"/>
      <c r="FH977" s="1"/>
      <c r="FI977" s="4"/>
      <c r="FJ977" s="4"/>
      <c r="FK977" s="4"/>
      <c r="FL977" s="1"/>
      <c r="FM977" s="4"/>
      <c r="FN977" s="1"/>
      <c r="FO977" s="4"/>
      <c r="FP977" s="4"/>
      <c r="FQ977" s="4"/>
      <c r="FR977" s="1"/>
      <c r="FS977" s="4"/>
      <c r="FT977" s="1"/>
      <c r="FU977" s="4"/>
      <c r="FV977" s="4"/>
      <c r="FW977" s="4"/>
      <c r="FX977" s="1"/>
      <c r="FY977" s="4"/>
      <c r="FZ977" s="1"/>
      <c r="GA977" s="4"/>
      <c r="GB977" s="4"/>
      <c r="GC977" s="4"/>
      <c r="GD977" s="1"/>
      <c r="GE977" s="4"/>
      <c r="GF977" s="1"/>
      <c r="GG977" s="4"/>
      <c r="GH977" s="4"/>
      <c r="GI977" s="4"/>
      <c r="GJ977" s="1"/>
      <c r="GK977" s="4"/>
      <c r="GL977" s="1"/>
      <c r="GM977" s="4"/>
      <c r="GN977" s="4"/>
      <c r="GO977" s="4"/>
      <c r="GP977" s="1"/>
      <c r="GQ977" s="4"/>
      <c r="GR977" s="1"/>
      <c r="GS977" s="4"/>
      <c r="GT977" s="4"/>
      <c r="GU977" s="4"/>
      <c r="GV977" s="1"/>
      <c r="GW977" s="4"/>
      <c r="GX977" s="1"/>
      <c r="GY977" s="4"/>
    </row>
    <row r="978" spans="1:207" s="8" customFormat="1" x14ac:dyDescent="0.25">
      <c r="A978" s="4"/>
      <c r="B978" s="4"/>
      <c r="C978" s="4"/>
      <c r="D978" s="30"/>
      <c r="E978" s="4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6"/>
      <c r="BM978" s="5"/>
      <c r="BN978" s="4"/>
      <c r="BO978" s="7"/>
      <c r="BP978" s="7"/>
      <c r="BQ978" s="4"/>
      <c r="BR978" s="5"/>
      <c r="BS978" s="5"/>
      <c r="BT978" s="1"/>
      <c r="BU978" s="5"/>
      <c r="BV978" s="1"/>
      <c r="BW978" s="5"/>
      <c r="BX978" s="5"/>
      <c r="BY978" s="5"/>
      <c r="BZ978" s="1"/>
      <c r="CA978" s="5"/>
      <c r="CB978" s="1"/>
      <c r="CC978" s="5"/>
      <c r="CD978" s="5"/>
      <c r="CE978" s="5"/>
      <c r="CF978" s="1"/>
      <c r="CG978" s="5"/>
      <c r="CH978" s="1"/>
      <c r="CI978" s="5"/>
      <c r="CJ978" s="5"/>
      <c r="CK978" s="5"/>
      <c r="CL978" s="1"/>
      <c r="CM978" s="5"/>
      <c r="CN978" s="1"/>
      <c r="CO978" s="5"/>
      <c r="CP978" s="5"/>
      <c r="CQ978" s="5"/>
      <c r="CR978" s="1"/>
      <c r="CS978" s="5"/>
      <c r="CT978" s="1"/>
      <c r="CU978" s="5"/>
      <c r="CV978" s="5"/>
      <c r="CW978" s="5"/>
      <c r="CX978" s="1"/>
      <c r="CY978" s="5"/>
      <c r="CZ978" s="1"/>
      <c r="DA978" s="5"/>
      <c r="DB978" s="5"/>
      <c r="DC978" s="5"/>
      <c r="DD978" s="1"/>
      <c r="DE978" s="5"/>
      <c r="DF978" s="1"/>
      <c r="DG978" s="5"/>
      <c r="DH978" s="5"/>
      <c r="DI978" s="5"/>
      <c r="DJ978" s="1"/>
      <c r="DK978" s="5"/>
      <c r="DL978" s="1"/>
      <c r="DM978" s="5"/>
      <c r="DN978" s="5"/>
      <c r="DO978" s="5"/>
      <c r="DP978" s="1"/>
      <c r="DQ978" s="5"/>
      <c r="DR978" s="1"/>
      <c r="DS978" s="5"/>
      <c r="DT978" s="5"/>
      <c r="DU978" s="5"/>
      <c r="DV978" s="1"/>
      <c r="DW978" s="5"/>
      <c r="DX978" s="1"/>
      <c r="DY978" s="5"/>
      <c r="DZ978" s="5"/>
      <c r="EA978" s="5"/>
      <c r="EB978" s="1"/>
      <c r="EC978" s="5"/>
      <c r="ED978" s="1"/>
      <c r="EE978" s="5"/>
      <c r="EF978" s="5"/>
      <c r="EG978" s="5"/>
      <c r="EH978" s="1"/>
      <c r="EI978" s="5"/>
      <c r="EJ978" s="1"/>
      <c r="EK978" s="5"/>
      <c r="EL978" s="5"/>
      <c r="EM978" s="5"/>
      <c r="EN978" s="1"/>
      <c r="EO978" s="5"/>
      <c r="EP978" s="1"/>
      <c r="EQ978" s="5"/>
      <c r="ER978" s="5"/>
      <c r="ES978" s="5"/>
      <c r="ET978" s="1"/>
      <c r="EU978" s="5"/>
      <c r="EV978" s="1"/>
      <c r="EW978" s="5"/>
      <c r="EX978" s="5"/>
      <c r="EY978" s="5"/>
      <c r="EZ978" s="1"/>
      <c r="FA978" s="5"/>
      <c r="FB978" s="1"/>
      <c r="FC978" s="5"/>
      <c r="FD978" s="4"/>
      <c r="FE978" s="4"/>
      <c r="FF978" s="1"/>
      <c r="FG978" s="4"/>
      <c r="FH978" s="1"/>
      <c r="FI978" s="4"/>
      <c r="FJ978" s="4"/>
      <c r="FK978" s="4"/>
      <c r="FL978" s="1"/>
      <c r="FM978" s="4"/>
      <c r="FN978" s="1"/>
      <c r="FO978" s="4"/>
      <c r="FP978" s="4"/>
      <c r="FQ978" s="4"/>
      <c r="FR978" s="1"/>
      <c r="FS978" s="4"/>
      <c r="FT978" s="1"/>
      <c r="FU978" s="4"/>
      <c r="FV978" s="4"/>
      <c r="FW978" s="4"/>
      <c r="FX978" s="1"/>
      <c r="FY978" s="4"/>
      <c r="FZ978" s="1"/>
      <c r="GA978" s="4"/>
      <c r="GB978" s="4"/>
      <c r="GC978" s="4"/>
      <c r="GD978" s="1"/>
      <c r="GE978" s="4"/>
      <c r="GF978" s="1"/>
      <c r="GG978" s="4"/>
      <c r="GH978" s="4"/>
      <c r="GI978" s="4"/>
      <c r="GJ978" s="1"/>
      <c r="GK978" s="4"/>
      <c r="GL978" s="1"/>
      <c r="GM978" s="4"/>
      <c r="GN978" s="4"/>
      <c r="GO978" s="4"/>
      <c r="GP978" s="1"/>
      <c r="GQ978" s="4"/>
      <c r="GR978" s="1"/>
      <c r="GS978" s="4"/>
      <c r="GT978" s="4"/>
      <c r="GU978" s="4"/>
      <c r="GV978" s="1"/>
      <c r="GW978" s="4"/>
      <c r="GX978" s="1"/>
      <c r="GY978" s="4"/>
    </row>
    <row r="979" spans="1:207" s="8" customFormat="1" x14ac:dyDescent="0.25">
      <c r="A979" s="4"/>
      <c r="B979" s="4"/>
      <c r="C979" s="4"/>
      <c r="D979" s="30"/>
      <c r="E979" s="4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6"/>
      <c r="BM979" s="5"/>
      <c r="BN979" s="4"/>
      <c r="BO979" s="7"/>
      <c r="BP979" s="7"/>
      <c r="BQ979" s="4"/>
      <c r="BR979" s="5"/>
      <c r="BS979" s="5"/>
      <c r="BT979" s="1"/>
      <c r="BU979" s="5"/>
      <c r="BV979" s="1"/>
      <c r="BW979" s="5"/>
      <c r="BX979" s="5"/>
      <c r="BY979" s="5"/>
      <c r="BZ979" s="1"/>
      <c r="CA979" s="5"/>
      <c r="CB979" s="1"/>
      <c r="CC979" s="5"/>
      <c r="CD979" s="5"/>
      <c r="CE979" s="5"/>
      <c r="CF979" s="1"/>
      <c r="CG979" s="5"/>
      <c r="CH979" s="1"/>
      <c r="CI979" s="5"/>
      <c r="CJ979" s="5"/>
      <c r="CK979" s="5"/>
      <c r="CL979" s="1"/>
      <c r="CM979" s="5"/>
      <c r="CN979" s="1"/>
      <c r="CO979" s="5"/>
      <c r="CP979" s="5"/>
      <c r="CQ979" s="5"/>
      <c r="CR979" s="1"/>
      <c r="CS979" s="5"/>
      <c r="CT979" s="1"/>
      <c r="CU979" s="5"/>
      <c r="CV979" s="5"/>
      <c r="CW979" s="5"/>
      <c r="CX979" s="1"/>
      <c r="CY979" s="5"/>
      <c r="CZ979" s="1"/>
      <c r="DA979" s="5"/>
      <c r="DB979" s="5"/>
      <c r="DC979" s="5"/>
      <c r="DD979" s="1"/>
      <c r="DE979" s="5"/>
      <c r="DF979" s="1"/>
      <c r="DG979" s="5"/>
      <c r="DH979" s="5"/>
      <c r="DI979" s="5"/>
      <c r="DJ979" s="1"/>
      <c r="DK979" s="5"/>
      <c r="DL979" s="1"/>
      <c r="DM979" s="5"/>
      <c r="DN979" s="5"/>
      <c r="DO979" s="5"/>
      <c r="DP979" s="1"/>
      <c r="DQ979" s="5"/>
      <c r="DR979" s="1"/>
      <c r="DS979" s="5"/>
      <c r="DT979" s="5"/>
      <c r="DU979" s="5"/>
      <c r="DV979" s="1"/>
      <c r="DW979" s="5"/>
      <c r="DX979" s="1"/>
      <c r="DY979" s="5"/>
      <c r="DZ979" s="5"/>
      <c r="EA979" s="5"/>
      <c r="EB979" s="1"/>
      <c r="EC979" s="5"/>
      <c r="ED979" s="1"/>
      <c r="EE979" s="5"/>
      <c r="EF979" s="5"/>
      <c r="EG979" s="5"/>
      <c r="EH979" s="1"/>
      <c r="EI979" s="5"/>
      <c r="EJ979" s="1"/>
      <c r="EK979" s="5"/>
      <c r="EL979" s="5"/>
      <c r="EM979" s="5"/>
      <c r="EN979" s="1"/>
      <c r="EO979" s="5"/>
      <c r="EP979" s="1"/>
      <c r="EQ979" s="5"/>
      <c r="ER979" s="5"/>
      <c r="ES979" s="5"/>
      <c r="ET979" s="1"/>
      <c r="EU979" s="5"/>
      <c r="EV979" s="1"/>
      <c r="EW979" s="5"/>
      <c r="EX979" s="5"/>
      <c r="EY979" s="5"/>
      <c r="EZ979" s="1"/>
      <c r="FA979" s="5"/>
      <c r="FB979" s="1"/>
      <c r="FC979" s="5"/>
      <c r="FD979" s="4"/>
      <c r="FE979" s="4"/>
      <c r="FF979" s="1"/>
      <c r="FG979" s="4"/>
      <c r="FH979" s="1"/>
      <c r="FI979" s="4"/>
      <c r="FJ979" s="4"/>
      <c r="FK979" s="4"/>
      <c r="FL979" s="1"/>
      <c r="FM979" s="4"/>
      <c r="FN979" s="1"/>
      <c r="FO979" s="4"/>
      <c r="FP979" s="4"/>
      <c r="FQ979" s="4"/>
      <c r="FR979" s="1"/>
      <c r="FS979" s="4"/>
      <c r="FT979" s="1"/>
      <c r="FU979" s="4"/>
      <c r="FV979" s="4"/>
      <c r="FW979" s="4"/>
      <c r="FX979" s="1"/>
      <c r="FY979" s="4"/>
      <c r="FZ979" s="1"/>
      <c r="GA979" s="4"/>
      <c r="GB979" s="4"/>
      <c r="GC979" s="4"/>
      <c r="GD979" s="1"/>
      <c r="GE979" s="4"/>
      <c r="GF979" s="1"/>
      <c r="GG979" s="4"/>
      <c r="GH979" s="4"/>
      <c r="GI979" s="4"/>
      <c r="GJ979" s="1"/>
      <c r="GK979" s="4"/>
      <c r="GL979" s="1"/>
      <c r="GM979" s="4"/>
      <c r="GN979" s="4"/>
      <c r="GO979" s="4"/>
      <c r="GP979" s="1"/>
      <c r="GQ979" s="4"/>
      <c r="GR979" s="1"/>
      <c r="GS979" s="4"/>
      <c r="GT979" s="4"/>
      <c r="GU979" s="4"/>
      <c r="GV979" s="1"/>
      <c r="GW979" s="4"/>
      <c r="GX979" s="1"/>
      <c r="GY979" s="4"/>
    </row>
    <row r="980" spans="1:207" s="8" customFormat="1" x14ac:dyDescent="0.25">
      <c r="A980" s="4"/>
      <c r="B980" s="4"/>
      <c r="C980" s="4"/>
      <c r="D980" s="30"/>
      <c r="E980" s="4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6"/>
      <c r="BM980" s="5"/>
      <c r="BN980" s="4"/>
      <c r="BO980" s="7"/>
      <c r="BP980" s="7"/>
      <c r="BQ980" s="4"/>
      <c r="BR980" s="5"/>
      <c r="BS980" s="5"/>
      <c r="BT980" s="1"/>
      <c r="BU980" s="5"/>
      <c r="BV980" s="1"/>
      <c r="BW980" s="5"/>
      <c r="BX980" s="5"/>
      <c r="BY980" s="5"/>
      <c r="BZ980" s="1"/>
      <c r="CA980" s="5"/>
      <c r="CB980" s="1"/>
      <c r="CC980" s="5"/>
      <c r="CD980" s="5"/>
      <c r="CE980" s="5"/>
      <c r="CF980" s="1"/>
      <c r="CG980" s="5"/>
      <c r="CH980" s="1"/>
      <c r="CI980" s="5"/>
      <c r="CJ980" s="5"/>
      <c r="CK980" s="5"/>
      <c r="CL980" s="1"/>
      <c r="CM980" s="5"/>
      <c r="CN980" s="1"/>
      <c r="CO980" s="5"/>
      <c r="CP980" s="5"/>
      <c r="CQ980" s="5"/>
      <c r="CR980" s="1"/>
      <c r="CS980" s="5"/>
      <c r="CT980" s="1"/>
      <c r="CU980" s="5"/>
      <c r="CV980" s="5"/>
      <c r="CW980" s="5"/>
      <c r="CX980" s="1"/>
      <c r="CY980" s="5"/>
      <c r="CZ980" s="1"/>
      <c r="DA980" s="5"/>
      <c r="DB980" s="5"/>
      <c r="DC980" s="5"/>
      <c r="DD980" s="1"/>
      <c r="DE980" s="5"/>
      <c r="DF980" s="1"/>
      <c r="DG980" s="5"/>
      <c r="DH980" s="5"/>
      <c r="DI980" s="5"/>
      <c r="DJ980" s="1"/>
      <c r="DK980" s="5"/>
      <c r="DL980" s="1"/>
      <c r="DM980" s="5"/>
      <c r="DN980" s="5"/>
      <c r="DO980" s="5"/>
      <c r="DP980" s="1"/>
      <c r="DQ980" s="5"/>
      <c r="DR980" s="1"/>
      <c r="DS980" s="5"/>
      <c r="DT980" s="5"/>
      <c r="DU980" s="5"/>
      <c r="DV980" s="1"/>
      <c r="DW980" s="5"/>
      <c r="DX980" s="1"/>
      <c r="DY980" s="5"/>
      <c r="DZ980" s="5"/>
      <c r="EA980" s="5"/>
      <c r="EB980" s="1"/>
      <c r="EC980" s="5"/>
      <c r="ED980" s="1"/>
      <c r="EE980" s="5"/>
      <c r="EF980" s="5"/>
      <c r="EG980" s="5"/>
      <c r="EH980" s="1"/>
      <c r="EI980" s="5"/>
      <c r="EJ980" s="1"/>
      <c r="EK980" s="5"/>
      <c r="EL980" s="5"/>
      <c r="EM980" s="5"/>
      <c r="EN980" s="1"/>
      <c r="EO980" s="5"/>
      <c r="EP980" s="1"/>
      <c r="EQ980" s="5"/>
      <c r="ER980" s="5"/>
      <c r="ES980" s="5"/>
      <c r="ET980" s="1"/>
      <c r="EU980" s="5"/>
      <c r="EV980" s="1"/>
      <c r="EW980" s="5"/>
      <c r="EX980" s="5"/>
      <c r="EY980" s="5"/>
      <c r="EZ980" s="1"/>
      <c r="FA980" s="5"/>
      <c r="FB980" s="1"/>
      <c r="FC980" s="5"/>
      <c r="FD980" s="4"/>
      <c r="FE980" s="4"/>
      <c r="FF980" s="1"/>
      <c r="FG980" s="4"/>
      <c r="FH980" s="1"/>
      <c r="FI980" s="4"/>
      <c r="FJ980" s="4"/>
      <c r="FK980" s="4"/>
      <c r="FL980" s="1"/>
      <c r="FM980" s="4"/>
      <c r="FN980" s="1"/>
      <c r="FO980" s="4"/>
      <c r="FP980" s="4"/>
      <c r="FQ980" s="4"/>
      <c r="FR980" s="1"/>
      <c r="FS980" s="4"/>
      <c r="FT980" s="1"/>
      <c r="FU980" s="4"/>
      <c r="FV980" s="4"/>
      <c r="FW980" s="4"/>
      <c r="FX980" s="1"/>
      <c r="FY980" s="4"/>
      <c r="FZ980" s="1"/>
      <c r="GA980" s="4"/>
      <c r="GB980" s="4"/>
      <c r="GC980" s="4"/>
      <c r="GD980" s="1"/>
      <c r="GE980" s="4"/>
      <c r="GF980" s="1"/>
      <c r="GG980" s="4"/>
      <c r="GH980" s="4"/>
      <c r="GI980" s="4"/>
      <c r="GJ980" s="1"/>
      <c r="GK980" s="4"/>
      <c r="GL980" s="1"/>
      <c r="GM980" s="4"/>
      <c r="GN980" s="4"/>
      <c r="GO980" s="4"/>
      <c r="GP980" s="1"/>
      <c r="GQ980" s="4"/>
      <c r="GR980" s="1"/>
      <c r="GS980" s="4"/>
      <c r="GT980" s="4"/>
      <c r="GU980" s="4"/>
      <c r="GV980" s="1"/>
      <c r="GW980" s="4"/>
      <c r="GX980" s="1"/>
      <c r="GY980" s="4"/>
    </row>
    <row r="981" spans="1:207" s="8" customFormat="1" x14ac:dyDescent="0.25">
      <c r="A981" s="4"/>
      <c r="B981" s="4"/>
      <c r="C981" s="4"/>
      <c r="D981" s="30"/>
      <c r="E981" s="4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6"/>
      <c r="BM981" s="5"/>
      <c r="BN981" s="4"/>
      <c r="BO981" s="7"/>
      <c r="BP981" s="7"/>
      <c r="BQ981" s="4"/>
      <c r="BR981" s="5"/>
      <c r="BS981" s="5"/>
      <c r="BT981" s="1"/>
      <c r="BU981" s="5"/>
      <c r="BV981" s="1"/>
      <c r="BW981" s="5"/>
      <c r="BX981" s="5"/>
      <c r="BY981" s="5"/>
      <c r="BZ981" s="1"/>
      <c r="CA981" s="5"/>
      <c r="CB981" s="1"/>
      <c r="CC981" s="5"/>
      <c r="CD981" s="5"/>
      <c r="CE981" s="5"/>
      <c r="CF981" s="1"/>
      <c r="CG981" s="5"/>
      <c r="CH981" s="1"/>
      <c r="CI981" s="5"/>
      <c r="CJ981" s="5"/>
      <c r="CK981" s="5"/>
      <c r="CL981" s="1"/>
      <c r="CM981" s="5"/>
      <c r="CN981" s="1"/>
      <c r="CO981" s="5"/>
      <c r="CP981" s="5"/>
      <c r="CQ981" s="5"/>
      <c r="CR981" s="1"/>
      <c r="CS981" s="5"/>
      <c r="CT981" s="1"/>
      <c r="CU981" s="5"/>
      <c r="CV981" s="5"/>
      <c r="CW981" s="5"/>
      <c r="CX981" s="1"/>
      <c r="CY981" s="5"/>
      <c r="CZ981" s="1"/>
      <c r="DA981" s="5"/>
      <c r="DB981" s="5"/>
      <c r="DC981" s="5"/>
      <c r="DD981" s="1"/>
      <c r="DE981" s="5"/>
      <c r="DF981" s="1"/>
      <c r="DG981" s="5"/>
      <c r="DH981" s="5"/>
      <c r="DI981" s="5"/>
      <c r="DJ981" s="1"/>
      <c r="DK981" s="5"/>
      <c r="DL981" s="1"/>
      <c r="DM981" s="5"/>
      <c r="DN981" s="5"/>
      <c r="DO981" s="5"/>
      <c r="DP981" s="1"/>
      <c r="DQ981" s="5"/>
      <c r="DR981" s="1"/>
      <c r="DS981" s="5"/>
      <c r="DT981" s="5"/>
      <c r="DU981" s="5"/>
      <c r="DV981" s="1"/>
      <c r="DW981" s="5"/>
      <c r="DX981" s="1"/>
      <c r="DY981" s="5"/>
      <c r="DZ981" s="5"/>
      <c r="EA981" s="5"/>
      <c r="EB981" s="1"/>
      <c r="EC981" s="5"/>
      <c r="ED981" s="1"/>
      <c r="EE981" s="5"/>
      <c r="EF981" s="5"/>
      <c r="EG981" s="5"/>
      <c r="EH981" s="1"/>
      <c r="EI981" s="5"/>
      <c r="EJ981" s="1"/>
      <c r="EK981" s="5"/>
      <c r="EL981" s="5"/>
      <c r="EM981" s="5"/>
      <c r="EN981" s="1"/>
      <c r="EO981" s="5"/>
      <c r="EP981" s="1"/>
      <c r="EQ981" s="5"/>
      <c r="ER981" s="5"/>
      <c r="ES981" s="5"/>
      <c r="ET981" s="1"/>
      <c r="EU981" s="5"/>
      <c r="EV981" s="1"/>
      <c r="EW981" s="5"/>
      <c r="EX981" s="5"/>
      <c r="EY981" s="5"/>
      <c r="EZ981" s="1"/>
      <c r="FA981" s="5"/>
      <c r="FB981" s="1"/>
      <c r="FC981" s="5"/>
      <c r="FD981" s="4"/>
      <c r="FE981" s="4"/>
      <c r="FF981" s="1"/>
      <c r="FG981" s="4"/>
      <c r="FH981" s="1"/>
      <c r="FI981" s="4"/>
      <c r="FJ981" s="4"/>
      <c r="FK981" s="4"/>
      <c r="FL981" s="1"/>
      <c r="FM981" s="4"/>
      <c r="FN981" s="1"/>
      <c r="FO981" s="4"/>
      <c r="FP981" s="4"/>
      <c r="FQ981" s="4"/>
      <c r="FR981" s="1"/>
      <c r="FS981" s="4"/>
      <c r="FT981" s="1"/>
      <c r="FU981" s="4"/>
      <c r="FV981" s="4"/>
      <c r="FW981" s="4"/>
      <c r="FX981" s="1"/>
      <c r="FY981" s="4"/>
      <c r="FZ981" s="1"/>
      <c r="GA981" s="4"/>
      <c r="GB981" s="4"/>
      <c r="GC981" s="4"/>
      <c r="GD981" s="1"/>
      <c r="GE981" s="4"/>
      <c r="GF981" s="1"/>
      <c r="GG981" s="4"/>
      <c r="GH981" s="4"/>
      <c r="GI981" s="4"/>
      <c r="GJ981" s="1"/>
      <c r="GK981" s="4"/>
      <c r="GL981" s="1"/>
      <c r="GM981" s="4"/>
      <c r="GN981" s="4"/>
      <c r="GO981" s="4"/>
      <c r="GP981" s="1"/>
      <c r="GQ981" s="4"/>
      <c r="GR981" s="1"/>
      <c r="GS981" s="4"/>
      <c r="GT981" s="4"/>
      <c r="GU981" s="4"/>
      <c r="GV981" s="1"/>
      <c r="GW981" s="4"/>
      <c r="GX981" s="1"/>
      <c r="GY981" s="4"/>
    </row>
    <row r="982" spans="1:207" s="8" customFormat="1" x14ac:dyDescent="0.25">
      <c r="A982" s="4"/>
      <c r="B982" s="4"/>
      <c r="C982" s="4"/>
      <c r="D982" s="30"/>
      <c r="E982" s="4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6"/>
      <c r="BM982" s="5"/>
      <c r="BN982" s="4"/>
      <c r="BO982" s="7"/>
      <c r="BP982" s="7"/>
      <c r="BQ982" s="4"/>
      <c r="BR982" s="5"/>
      <c r="BS982" s="5"/>
      <c r="BT982" s="1"/>
      <c r="BU982" s="5"/>
      <c r="BV982" s="1"/>
      <c r="BW982" s="5"/>
      <c r="BX982" s="5"/>
      <c r="BY982" s="5"/>
      <c r="BZ982" s="1"/>
      <c r="CA982" s="5"/>
      <c r="CB982" s="1"/>
      <c r="CC982" s="5"/>
      <c r="CD982" s="5"/>
      <c r="CE982" s="5"/>
      <c r="CF982" s="1"/>
      <c r="CG982" s="5"/>
      <c r="CH982" s="1"/>
      <c r="CI982" s="5"/>
      <c r="CJ982" s="5"/>
      <c r="CK982" s="5"/>
      <c r="CL982" s="1"/>
      <c r="CM982" s="5"/>
      <c r="CN982" s="1"/>
      <c r="CO982" s="5"/>
      <c r="CP982" s="5"/>
      <c r="CQ982" s="5"/>
      <c r="CR982" s="1"/>
      <c r="CS982" s="5"/>
      <c r="CT982" s="1"/>
      <c r="CU982" s="5"/>
      <c r="CV982" s="5"/>
      <c r="CW982" s="5"/>
      <c r="CX982" s="1"/>
      <c r="CY982" s="5"/>
      <c r="CZ982" s="1"/>
      <c r="DA982" s="5"/>
      <c r="DB982" s="5"/>
      <c r="DC982" s="5"/>
      <c r="DD982" s="1"/>
      <c r="DE982" s="5"/>
      <c r="DF982" s="1"/>
      <c r="DG982" s="5"/>
      <c r="DH982" s="5"/>
      <c r="DI982" s="5"/>
      <c r="DJ982" s="1"/>
      <c r="DK982" s="5"/>
      <c r="DL982" s="1"/>
      <c r="DM982" s="5"/>
      <c r="DN982" s="5"/>
      <c r="DO982" s="5"/>
      <c r="DP982" s="1"/>
      <c r="DQ982" s="5"/>
      <c r="DR982" s="1"/>
      <c r="DS982" s="5"/>
      <c r="DT982" s="5"/>
      <c r="DU982" s="5"/>
      <c r="DV982" s="1"/>
      <c r="DW982" s="5"/>
      <c r="DX982" s="1"/>
      <c r="DY982" s="5"/>
      <c r="DZ982" s="5"/>
      <c r="EA982" s="5"/>
      <c r="EB982" s="1"/>
      <c r="EC982" s="5"/>
      <c r="ED982" s="1"/>
      <c r="EE982" s="5"/>
      <c r="EF982" s="5"/>
      <c r="EG982" s="5"/>
      <c r="EH982" s="1"/>
      <c r="EI982" s="5"/>
      <c r="EJ982" s="1"/>
      <c r="EK982" s="5"/>
      <c r="EL982" s="5"/>
      <c r="EM982" s="5"/>
      <c r="EN982" s="1"/>
      <c r="EO982" s="5"/>
      <c r="EP982" s="1"/>
      <c r="EQ982" s="5"/>
      <c r="ER982" s="5"/>
      <c r="ES982" s="5"/>
      <c r="ET982" s="1"/>
      <c r="EU982" s="5"/>
      <c r="EV982" s="1"/>
      <c r="EW982" s="5"/>
      <c r="EX982" s="5"/>
      <c r="EY982" s="5"/>
      <c r="EZ982" s="1"/>
      <c r="FA982" s="5"/>
      <c r="FB982" s="1"/>
      <c r="FC982" s="5"/>
      <c r="FD982" s="4"/>
      <c r="FE982" s="4"/>
      <c r="FF982" s="1"/>
      <c r="FG982" s="4"/>
      <c r="FH982" s="1"/>
      <c r="FI982" s="4"/>
      <c r="FJ982" s="4"/>
      <c r="FK982" s="4"/>
      <c r="FL982" s="1"/>
      <c r="FM982" s="4"/>
      <c r="FN982" s="1"/>
      <c r="FO982" s="4"/>
      <c r="FP982" s="4"/>
      <c r="FQ982" s="4"/>
      <c r="FR982" s="1"/>
      <c r="FS982" s="4"/>
      <c r="FT982" s="1"/>
      <c r="FU982" s="4"/>
      <c r="FV982" s="4"/>
      <c r="FW982" s="4"/>
      <c r="FX982" s="1"/>
      <c r="FY982" s="4"/>
      <c r="FZ982" s="1"/>
      <c r="GA982" s="4"/>
      <c r="GB982" s="4"/>
      <c r="GC982" s="4"/>
      <c r="GD982" s="1"/>
      <c r="GE982" s="4"/>
      <c r="GF982" s="1"/>
      <c r="GG982" s="4"/>
      <c r="GH982" s="4"/>
      <c r="GI982" s="4"/>
      <c r="GJ982" s="1"/>
      <c r="GK982" s="4"/>
      <c r="GL982" s="1"/>
      <c r="GM982" s="4"/>
      <c r="GN982" s="4"/>
      <c r="GO982" s="4"/>
      <c r="GP982" s="1"/>
      <c r="GQ982" s="4"/>
      <c r="GR982" s="1"/>
      <c r="GS982" s="4"/>
      <c r="GT982" s="4"/>
      <c r="GU982" s="4"/>
      <c r="GV982" s="1"/>
      <c r="GW982" s="4"/>
      <c r="GX982" s="1"/>
      <c r="GY982" s="4"/>
    </row>
    <row r="983" spans="1:207" s="8" customFormat="1" x14ac:dyDescent="0.25">
      <c r="A983" s="4"/>
      <c r="B983" s="4"/>
      <c r="C983" s="4"/>
      <c r="D983" s="30"/>
      <c r="E983" s="4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6"/>
      <c r="BM983" s="5"/>
      <c r="BN983" s="4"/>
      <c r="BO983" s="7"/>
      <c r="BP983" s="7"/>
      <c r="BQ983" s="4"/>
      <c r="BR983" s="5"/>
      <c r="BS983" s="5"/>
      <c r="BT983" s="1"/>
      <c r="BU983" s="5"/>
      <c r="BV983" s="1"/>
      <c r="BW983" s="5"/>
      <c r="BX983" s="5"/>
      <c r="BY983" s="5"/>
      <c r="BZ983" s="1"/>
      <c r="CA983" s="5"/>
      <c r="CB983" s="1"/>
      <c r="CC983" s="5"/>
      <c r="CD983" s="5"/>
      <c r="CE983" s="5"/>
      <c r="CF983" s="1"/>
      <c r="CG983" s="5"/>
      <c r="CH983" s="1"/>
      <c r="CI983" s="5"/>
      <c r="CJ983" s="5"/>
      <c r="CK983" s="5"/>
      <c r="CL983" s="1"/>
      <c r="CM983" s="5"/>
      <c r="CN983" s="1"/>
      <c r="CO983" s="5"/>
      <c r="CP983" s="5"/>
      <c r="CQ983" s="5"/>
      <c r="CR983" s="1"/>
      <c r="CS983" s="5"/>
      <c r="CT983" s="1"/>
      <c r="CU983" s="5"/>
      <c r="CV983" s="5"/>
      <c r="CW983" s="5"/>
      <c r="CX983" s="1"/>
      <c r="CY983" s="5"/>
      <c r="CZ983" s="1"/>
      <c r="DA983" s="5"/>
      <c r="DB983" s="5"/>
      <c r="DC983" s="5"/>
      <c r="DD983" s="1"/>
      <c r="DE983" s="5"/>
      <c r="DF983" s="1"/>
      <c r="DG983" s="5"/>
      <c r="DH983" s="5"/>
      <c r="DI983" s="5"/>
      <c r="DJ983" s="1"/>
      <c r="DK983" s="5"/>
      <c r="DL983" s="1"/>
      <c r="DM983" s="5"/>
      <c r="DN983" s="5"/>
      <c r="DO983" s="5"/>
      <c r="DP983" s="1"/>
      <c r="DQ983" s="5"/>
      <c r="DR983" s="1"/>
      <c r="DS983" s="5"/>
      <c r="DT983" s="5"/>
      <c r="DU983" s="5"/>
      <c r="DV983" s="1"/>
      <c r="DW983" s="5"/>
      <c r="DX983" s="1"/>
      <c r="DY983" s="5"/>
      <c r="DZ983" s="5"/>
      <c r="EA983" s="5"/>
      <c r="EB983" s="1"/>
      <c r="EC983" s="5"/>
      <c r="ED983" s="1"/>
      <c r="EE983" s="5"/>
      <c r="EF983" s="5"/>
      <c r="EG983" s="5"/>
      <c r="EH983" s="1"/>
      <c r="EI983" s="5"/>
      <c r="EJ983" s="1"/>
      <c r="EK983" s="5"/>
      <c r="EL983" s="5"/>
      <c r="EM983" s="5"/>
      <c r="EN983" s="1"/>
      <c r="EO983" s="5"/>
      <c r="EP983" s="1"/>
      <c r="EQ983" s="5"/>
      <c r="ER983" s="5"/>
      <c r="ES983" s="5"/>
      <c r="ET983" s="1"/>
      <c r="EU983" s="5"/>
      <c r="EV983" s="1"/>
      <c r="EW983" s="5"/>
      <c r="EX983" s="5"/>
      <c r="EY983" s="5"/>
      <c r="EZ983" s="1"/>
      <c r="FA983" s="5"/>
      <c r="FB983" s="1"/>
      <c r="FC983" s="5"/>
      <c r="FD983" s="4"/>
      <c r="FE983" s="4"/>
      <c r="FF983" s="1"/>
      <c r="FG983" s="4"/>
      <c r="FH983" s="1"/>
      <c r="FI983" s="4"/>
      <c r="FJ983" s="4"/>
      <c r="FK983" s="4"/>
      <c r="FL983" s="1"/>
      <c r="FM983" s="4"/>
      <c r="FN983" s="1"/>
      <c r="FO983" s="4"/>
      <c r="FP983" s="4"/>
      <c r="FQ983" s="4"/>
      <c r="FR983" s="1"/>
      <c r="FS983" s="4"/>
      <c r="FT983" s="1"/>
      <c r="FU983" s="4"/>
      <c r="FV983" s="4"/>
      <c r="FW983" s="4"/>
      <c r="FX983" s="1"/>
      <c r="FY983" s="4"/>
      <c r="FZ983" s="1"/>
      <c r="GA983" s="4"/>
      <c r="GB983" s="4"/>
      <c r="GC983" s="4"/>
      <c r="GD983" s="1"/>
      <c r="GE983" s="4"/>
      <c r="GF983" s="1"/>
      <c r="GG983" s="4"/>
      <c r="GH983" s="4"/>
      <c r="GI983" s="4"/>
      <c r="GJ983" s="1"/>
      <c r="GK983" s="4"/>
      <c r="GL983" s="1"/>
      <c r="GM983" s="4"/>
      <c r="GN983" s="4"/>
      <c r="GO983" s="4"/>
      <c r="GP983" s="1"/>
      <c r="GQ983" s="4"/>
      <c r="GR983" s="1"/>
      <c r="GS983" s="4"/>
      <c r="GT983" s="4"/>
      <c r="GU983" s="4"/>
      <c r="GV983" s="1"/>
      <c r="GW983" s="4"/>
      <c r="GX983" s="1"/>
      <c r="GY983" s="4"/>
    </row>
    <row r="984" spans="1:207" s="8" customFormat="1" x14ac:dyDescent="0.25">
      <c r="A984" s="4"/>
      <c r="B984" s="4"/>
      <c r="C984" s="4"/>
      <c r="D984" s="30"/>
      <c r="E984" s="4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6"/>
      <c r="BM984" s="5"/>
      <c r="BN984" s="4"/>
      <c r="BO984" s="7"/>
      <c r="BP984" s="7"/>
      <c r="BQ984" s="4"/>
      <c r="BR984" s="5"/>
      <c r="BS984" s="5"/>
      <c r="BT984" s="1"/>
      <c r="BU984" s="5"/>
      <c r="BV984" s="1"/>
      <c r="BW984" s="5"/>
      <c r="BX984" s="5"/>
      <c r="BY984" s="5"/>
      <c r="BZ984" s="1"/>
      <c r="CA984" s="5"/>
      <c r="CB984" s="1"/>
      <c r="CC984" s="5"/>
      <c r="CD984" s="5"/>
      <c r="CE984" s="5"/>
      <c r="CF984" s="1"/>
      <c r="CG984" s="5"/>
      <c r="CH984" s="1"/>
      <c r="CI984" s="5"/>
      <c r="CJ984" s="5"/>
      <c r="CK984" s="5"/>
      <c r="CL984" s="1"/>
      <c r="CM984" s="5"/>
      <c r="CN984" s="1"/>
      <c r="CO984" s="5"/>
      <c r="CP984" s="5"/>
      <c r="CQ984" s="5"/>
      <c r="CR984" s="1"/>
      <c r="CS984" s="5"/>
      <c r="CT984" s="1"/>
      <c r="CU984" s="5"/>
      <c r="CV984" s="5"/>
      <c r="CW984" s="5"/>
      <c r="CX984" s="1"/>
      <c r="CY984" s="5"/>
      <c r="CZ984" s="1"/>
      <c r="DA984" s="5"/>
      <c r="DB984" s="5"/>
      <c r="DC984" s="5"/>
      <c r="DD984" s="1"/>
      <c r="DE984" s="5"/>
      <c r="DF984" s="1"/>
      <c r="DG984" s="5"/>
      <c r="DH984" s="5"/>
      <c r="DI984" s="5"/>
      <c r="DJ984" s="1"/>
      <c r="DK984" s="5"/>
      <c r="DL984" s="1"/>
      <c r="DM984" s="5"/>
      <c r="DN984" s="5"/>
      <c r="DO984" s="5"/>
      <c r="DP984" s="1"/>
      <c r="DQ984" s="5"/>
      <c r="DR984" s="1"/>
      <c r="DS984" s="5"/>
      <c r="DT984" s="5"/>
      <c r="DU984" s="5"/>
      <c r="DV984" s="1"/>
      <c r="DW984" s="5"/>
      <c r="DX984" s="1"/>
      <c r="DY984" s="5"/>
      <c r="DZ984" s="5"/>
      <c r="EA984" s="5"/>
      <c r="EB984" s="1"/>
      <c r="EC984" s="5"/>
      <c r="ED984" s="1"/>
      <c r="EE984" s="5"/>
      <c r="EF984" s="5"/>
      <c r="EG984" s="5"/>
      <c r="EH984" s="1"/>
      <c r="EI984" s="5"/>
      <c r="EJ984" s="1"/>
      <c r="EK984" s="5"/>
      <c r="EL984" s="5"/>
      <c r="EM984" s="5"/>
      <c r="EN984" s="1"/>
      <c r="EO984" s="5"/>
      <c r="EP984" s="1"/>
      <c r="EQ984" s="5"/>
      <c r="ER984" s="5"/>
      <c r="ES984" s="5"/>
      <c r="ET984" s="1"/>
      <c r="EU984" s="5"/>
      <c r="EV984" s="1"/>
      <c r="EW984" s="5"/>
      <c r="EX984" s="5"/>
      <c r="EY984" s="5"/>
      <c r="EZ984" s="1"/>
      <c r="FA984" s="5"/>
      <c r="FB984" s="1"/>
      <c r="FC984" s="5"/>
      <c r="FD984" s="4"/>
      <c r="FE984" s="4"/>
      <c r="FF984" s="1"/>
      <c r="FG984" s="4"/>
      <c r="FH984" s="1"/>
      <c r="FI984" s="4"/>
      <c r="FJ984" s="4"/>
      <c r="FK984" s="4"/>
      <c r="FL984" s="1"/>
      <c r="FM984" s="4"/>
      <c r="FN984" s="1"/>
      <c r="FO984" s="4"/>
      <c r="FP984" s="4"/>
      <c r="FQ984" s="4"/>
      <c r="FR984" s="1"/>
      <c r="FS984" s="4"/>
      <c r="FT984" s="1"/>
      <c r="FU984" s="4"/>
      <c r="FV984" s="4"/>
      <c r="FW984" s="4"/>
      <c r="FX984" s="1"/>
      <c r="FY984" s="4"/>
      <c r="FZ984" s="1"/>
      <c r="GA984" s="4"/>
      <c r="GB984" s="4"/>
      <c r="GC984" s="4"/>
      <c r="GD984" s="1"/>
      <c r="GE984" s="4"/>
      <c r="GF984" s="1"/>
      <c r="GG984" s="4"/>
      <c r="GH984" s="4"/>
      <c r="GI984" s="4"/>
      <c r="GJ984" s="1"/>
      <c r="GK984" s="4"/>
      <c r="GL984" s="1"/>
      <c r="GM984" s="4"/>
      <c r="GN984" s="4"/>
      <c r="GO984" s="4"/>
      <c r="GP984" s="1"/>
      <c r="GQ984" s="4"/>
      <c r="GR984" s="1"/>
      <c r="GS984" s="4"/>
      <c r="GT984" s="4"/>
      <c r="GU984" s="4"/>
      <c r="GV984" s="1"/>
      <c r="GW984" s="4"/>
      <c r="GX984" s="1"/>
      <c r="GY984" s="4"/>
    </row>
    <row r="985" spans="1:207" s="8" customFormat="1" x14ac:dyDescent="0.25">
      <c r="A985" s="4"/>
      <c r="B985" s="4"/>
      <c r="C985" s="4"/>
      <c r="D985" s="30"/>
      <c r="E985" s="4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6"/>
      <c r="BM985" s="5"/>
      <c r="BN985" s="4"/>
      <c r="BO985" s="7"/>
      <c r="BP985" s="7"/>
      <c r="BQ985" s="4"/>
      <c r="BR985" s="5"/>
      <c r="BS985" s="5"/>
      <c r="BT985" s="1"/>
      <c r="BU985" s="5"/>
      <c r="BV985" s="1"/>
      <c r="BW985" s="5"/>
      <c r="BX985" s="5"/>
      <c r="BY985" s="5"/>
      <c r="BZ985" s="1"/>
      <c r="CA985" s="5"/>
      <c r="CB985" s="1"/>
      <c r="CC985" s="5"/>
      <c r="CD985" s="5"/>
      <c r="CE985" s="5"/>
      <c r="CF985" s="1"/>
      <c r="CG985" s="5"/>
      <c r="CH985" s="1"/>
      <c r="CI985" s="5"/>
      <c r="CJ985" s="5"/>
      <c r="CK985" s="5"/>
      <c r="CL985" s="1"/>
      <c r="CM985" s="5"/>
      <c r="CN985" s="1"/>
      <c r="CO985" s="5"/>
      <c r="CP985" s="5"/>
      <c r="CQ985" s="5"/>
      <c r="CR985" s="1"/>
      <c r="CS985" s="5"/>
      <c r="CT985" s="1"/>
      <c r="CU985" s="5"/>
      <c r="CV985" s="5"/>
      <c r="CW985" s="5"/>
      <c r="CX985" s="1"/>
      <c r="CY985" s="5"/>
      <c r="CZ985" s="1"/>
      <c r="DA985" s="5"/>
      <c r="DB985" s="5"/>
      <c r="DC985" s="5"/>
      <c r="DD985" s="1"/>
      <c r="DE985" s="5"/>
      <c r="DF985" s="1"/>
      <c r="DG985" s="5"/>
      <c r="DH985" s="5"/>
      <c r="DI985" s="5"/>
      <c r="DJ985" s="1"/>
      <c r="DK985" s="5"/>
      <c r="DL985" s="1"/>
      <c r="DM985" s="5"/>
      <c r="DN985" s="5"/>
      <c r="DO985" s="5"/>
      <c r="DP985" s="1"/>
      <c r="DQ985" s="5"/>
      <c r="DR985" s="1"/>
      <c r="DS985" s="5"/>
      <c r="DT985" s="5"/>
      <c r="DU985" s="5"/>
      <c r="DV985" s="1"/>
      <c r="DW985" s="5"/>
      <c r="DX985" s="1"/>
      <c r="DY985" s="5"/>
      <c r="DZ985" s="5"/>
      <c r="EA985" s="5"/>
      <c r="EB985" s="1"/>
      <c r="EC985" s="5"/>
      <c r="ED985" s="1"/>
      <c r="EE985" s="5"/>
      <c r="EF985" s="5"/>
      <c r="EG985" s="5"/>
      <c r="EH985" s="1"/>
      <c r="EI985" s="5"/>
      <c r="EJ985" s="1"/>
      <c r="EK985" s="5"/>
      <c r="EL985" s="5"/>
      <c r="EM985" s="5"/>
      <c r="EN985" s="1"/>
      <c r="EO985" s="5"/>
      <c r="EP985" s="1"/>
      <c r="EQ985" s="5"/>
      <c r="ER985" s="5"/>
      <c r="ES985" s="5"/>
      <c r="ET985" s="1"/>
      <c r="EU985" s="5"/>
      <c r="EV985" s="1"/>
      <c r="EW985" s="5"/>
      <c r="EX985" s="5"/>
      <c r="EY985" s="5"/>
      <c r="EZ985" s="1"/>
      <c r="FA985" s="5"/>
      <c r="FB985" s="1"/>
      <c r="FC985" s="5"/>
      <c r="FD985" s="4"/>
      <c r="FE985" s="4"/>
      <c r="FF985" s="1"/>
      <c r="FG985" s="4"/>
      <c r="FH985" s="1"/>
      <c r="FI985" s="4"/>
      <c r="FJ985" s="4"/>
      <c r="FK985" s="4"/>
      <c r="FL985" s="1"/>
      <c r="FM985" s="4"/>
      <c r="FN985" s="1"/>
      <c r="FO985" s="4"/>
      <c r="FP985" s="4"/>
      <c r="FQ985" s="4"/>
      <c r="FR985" s="1"/>
      <c r="FS985" s="4"/>
      <c r="FT985" s="1"/>
      <c r="FU985" s="4"/>
      <c r="FV985" s="4"/>
      <c r="FW985" s="4"/>
      <c r="FX985" s="1"/>
      <c r="FY985" s="4"/>
      <c r="FZ985" s="1"/>
      <c r="GA985" s="4"/>
      <c r="GB985" s="4"/>
      <c r="GC985" s="4"/>
      <c r="GD985" s="1"/>
      <c r="GE985" s="4"/>
      <c r="GF985" s="1"/>
      <c r="GG985" s="4"/>
      <c r="GH985" s="4"/>
      <c r="GI985" s="4"/>
      <c r="GJ985" s="1"/>
      <c r="GK985" s="4"/>
      <c r="GL985" s="1"/>
      <c r="GM985" s="4"/>
      <c r="GN985" s="4"/>
      <c r="GO985" s="4"/>
      <c r="GP985" s="1"/>
      <c r="GQ985" s="4"/>
      <c r="GR985" s="1"/>
      <c r="GS985" s="4"/>
      <c r="GT985" s="4"/>
      <c r="GU985" s="4"/>
      <c r="GV985" s="1"/>
      <c r="GW985" s="4"/>
      <c r="GX985" s="1"/>
      <c r="GY985" s="4"/>
    </row>
    <row r="986" spans="1:207" s="8" customFormat="1" x14ac:dyDescent="0.25">
      <c r="A986" s="4"/>
      <c r="B986" s="4"/>
      <c r="C986" s="4"/>
      <c r="D986" s="30"/>
      <c r="E986" s="4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6"/>
      <c r="BM986" s="5"/>
      <c r="BN986" s="4"/>
      <c r="BO986" s="7"/>
      <c r="BP986" s="7"/>
      <c r="BQ986" s="4"/>
      <c r="BR986" s="5"/>
      <c r="BS986" s="5"/>
      <c r="BT986" s="1"/>
      <c r="BU986" s="5"/>
      <c r="BV986" s="1"/>
      <c r="BW986" s="5"/>
      <c r="BX986" s="5"/>
      <c r="BY986" s="5"/>
      <c r="BZ986" s="1"/>
      <c r="CA986" s="5"/>
      <c r="CB986" s="1"/>
      <c r="CC986" s="5"/>
      <c r="CD986" s="5"/>
      <c r="CE986" s="5"/>
      <c r="CF986" s="1"/>
      <c r="CG986" s="5"/>
      <c r="CH986" s="1"/>
      <c r="CI986" s="5"/>
      <c r="CJ986" s="5"/>
      <c r="CK986" s="5"/>
      <c r="CL986" s="1"/>
      <c r="CM986" s="5"/>
      <c r="CN986" s="1"/>
      <c r="CO986" s="5"/>
      <c r="CP986" s="5"/>
      <c r="CQ986" s="5"/>
      <c r="CR986" s="1"/>
      <c r="CS986" s="5"/>
      <c r="CT986" s="1"/>
      <c r="CU986" s="5"/>
      <c r="CV986" s="5"/>
      <c r="CW986" s="5"/>
      <c r="CX986" s="1"/>
      <c r="CY986" s="5"/>
      <c r="CZ986" s="1"/>
      <c r="DA986" s="5"/>
      <c r="DB986" s="5"/>
      <c r="DC986" s="5"/>
      <c r="DD986" s="1"/>
      <c r="DE986" s="5"/>
      <c r="DF986" s="1"/>
      <c r="DG986" s="5"/>
      <c r="DH986" s="5"/>
      <c r="DI986" s="5"/>
      <c r="DJ986" s="1"/>
      <c r="DK986" s="5"/>
      <c r="DL986" s="1"/>
      <c r="DM986" s="5"/>
      <c r="DN986" s="5"/>
      <c r="DO986" s="5"/>
      <c r="DP986" s="1"/>
      <c r="DQ986" s="5"/>
      <c r="DR986" s="1"/>
      <c r="DS986" s="5"/>
      <c r="DT986" s="5"/>
      <c r="DU986" s="5"/>
      <c r="DV986" s="1"/>
      <c r="DW986" s="5"/>
      <c r="DX986" s="1"/>
      <c r="DY986" s="5"/>
      <c r="DZ986" s="5"/>
      <c r="EA986" s="5"/>
      <c r="EB986" s="1"/>
      <c r="EC986" s="5"/>
      <c r="ED986" s="1"/>
      <c r="EE986" s="5"/>
      <c r="EF986" s="5"/>
      <c r="EG986" s="5"/>
      <c r="EH986" s="1"/>
      <c r="EI986" s="5"/>
      <c r="EJ986" s="1"/>
      <c r="EK986" s="5"/>
      <c r="EL986" s="5"/>
      <c r="EM986" s="5"/>
      <c r="EN986" s="1"/>
      <c r="EO986" s="5"/>
      <c r="EP986" s="1"/>
      <c r="EQ986" s="5"/>
      <c r="ER986" s="5"/>
      <c r="ES986" s="5"/>
      <c r="ET986" s="1"/>
      <c r="EU986" s="5"/>
      <c r="EV986" s="1"/>
      <c r="EW986" s="5"/>
      <c r="EX986" s="5"/>
      <c r="EY986" s="5"/>
      <c r="EZ986" s="1"/>
      <c r="FA986" s="5"/>
      <c r="FB986" s="1"/>
      <c r="FC986" s="5"/>
      <c r="FD986" s="4"/>
      <c r="FE986" s="4"/>
      <c r="FF986" s="1"/>
      <c r="FG986" s="4"/>
      <c r="FH986" s="1"/>
      <c r="FI986" s="4"/>
      <c r="FJ986" s="4"/>
      <c r="FK986" s="4"/>
      <c r="FL986" s="1"/>
      <c r="FM986" s="4"/>
      <c r="FN986" s="1"/>
      <c r="FO986" s="4"/>
      <c r="FP986" s="4"/>
      <c r="FQ986" s="4"/>
      <c r="FR986" s="1"/>
      <c r="FS986" s="4"/>
      <c r="FT986" s="1"/>
      <c r="FU986" s="4"/>
      <c r="FV986" s="4"/>
      <c r="FW986" s="4"/>
      <c r="FX986" s="1"/>
      <c r="FY986" s="4"/>
      <c r="FZ986" s="1"/>
      <c r="GA986" s="4"/>
      <c r="GB986" s="4"/>
      <c r="GC986" s="4"/>
      <c r="GD986" s="1"/>
      <c r="GE986" s="4"/>
      <c r="GF986" s="1"/>
      <c r="GG986" s="4"/>
      <c r="GH986" s="4"/>
      <c r="GI986" s="4"/>
      <c r="GJ986" s="1"/>
      <c r="GK986" s="4"/>
      <c r="GL986" s="1"/>
      <c r="GM986" s="4"/>
      <c r="GN986" s="4"/>
      <c r="GO986" s="4"/>
      <c r="GP986" s="1"/>
      <c r="GQ986" s="4"/>
      <c r="GR986" s="1"/>
      <c r="GS986" s="4"/>
      <c r="GT986" s="4"/>
      <c r="GU986" s="4"/>
      <c r="GV986" s="1"/>
      <c r="GW986" s="4"/>
      <c r="GX986" s="1"/>
      <c r="GY986" s="4"/>
    </row>
    <row r="987" spans="1:207" s="8" customFormat="1" x14ac:dyDescent="0.25">
      <c r="A987" s="4"/>
      <c r="B987" s="4"/>
      <c r="C987" s="4"/>
      <c r="D987" s="30"/>
      <c r="E987" s="4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6"/>
      <c r="BM987" s="5"/>
      <c r="BN987" s="4"/>
      <c r="BO987" s="7"/>
      <c r="BP987" s="7"/>
      <c r="BQ987" s="4"/>
      <c r="BR987" s="5"/>
      <c r="BS987" s="5"/>
      <c r="BT987" s="1"/>
      <c r="BU987" s="5"/>
      <c r="BV987" s="1"/>
      <c r="BW987" s="5"/>
      <c r="BX987" s="5"/>
      <c r="BY987" s="5"/>
      <c r="BZ987" s="1"/>
      <c r="CA987" s="5"/>
      <c r="CB987" s="1"/>
      <c r="CC987" s="5"/>
      <c r="CD987" s="5"/>
      <c r="CE987" s="5"/>
      <c r="CF987" s="1"/>
      <c r="CG987" s="5"/>
      <c r="CH987" s="1"/>
      <c r="CI987" s="5"/>
      <c r="CJ987" s="5"/>
      <c r="CK987" s="5"/>
      <c r="CL987" s="1"/>
      <c r="CM987" s="5"/>
      <c r="CN987" s="1"/>
      <c r="CO987" s="5"/>
      <c r="CP987" s="5"/>
      <c r="CQ987" s="5"/>
      <c r="CR987" s="1"/>
      <c r="CS987" s="5"/>
      <c r="CT987" s="1"/>
      <c r="CU987" s="5"/>
      <c r="CV987" s="5"/>
      <c r="CW987" s="5"/>
      <c r="CX987" s="1"/>
      <c r="CY987" s="5"/>
      <c r="CZ987" s="1"/>
      <c r="DA987" s="5"/>
      <c r="DB987" s="5"/>
      <c r="DC987" s="5"/>
      <c r="DD987" s="1"/>
      <c r="DE987" s="5"/>
      <c r="DF987" s="1"/>
      <c r="DG987" s="5"/>
      <c r="DH987" s="5"/>
      <c r="DI987" s="5"/>
      <c r="DJ987" s="1"/>
      <c r="DK987" s="5"/>
      <c r="DL987" s="1"/>
      <c r="DM987" s="5"/>
      <c r="DN987" s="5"/>
      <c r="DO987" s="5"/>
      <c r="DP987" s="1"/>
      <c r="DQ987" s="5"/>
      <c r="DR987" s="1"/>
      <c r="DS987" s="5"/>
      <c r="DT987" s="5"/>
      <c r="DU987" s="5"/>
      <c r="DV987" s="1"/>
      <c r="DW987" s="5"/>
      <c r="DX987" s="1"/>
      <c r="DY987" s="5"/>
      <c r="DZ987" s="5"/>
      <c r="EA987" s="5"/>
      <c r="EB987" s="1"/>
      <c r="EC987" s="5"/>
      <c r="ED987" s="1"/>
      <c r="EE987" s="5"/>
      <c r="EF987" s="5"/>
      <c r="EG987" s="5"/>
      <c r="EH987" s="1"/>
      <c r="EI987" s="5"/>
      <c r="EJ987" s="1"/>
      <c r="EK987" s="5"/>
      <c r="EL987" s="5"/>
      <c r="EM987" s="5"/>
      <c r="EN987" s="1"/>
      <c r="EO987" s="5"/>
      <c r="EP987" s="1"/>
      <c r="EQ987" s="5"/>
      <c r="ER987" s="5"/>
      <c r="ES987" s="5"/>
      <c r="ET987" s="1"/>
      <c r="EU987" s="5"/>
      <c r="EV987" s="1"/>
      <c r="EW987" s="5"/>
      <c r="EX987" s="5"/>
      <c r="EY987" s="5"/>
      <c r="EZ987" s="1"/>
      <c r="FA987" s="5"/>
      <c r="FB987" s="1"/>
      <c r="FC987" s="5"/>
      <c r="FD987" s="4"/>
      <c r="FE987" s="4"/>
      <c r="FF987" s="1"/>
      <c r="FG987" s="4"/>
      <c r="FH987" s="1"/>
      <c r="FI987" s="4"/>
      <c r="FJ987" s="4"/>
      <c r="FK987" s="4"/>
      <c r="FL987" s="1"/>
      <c r="FM987" s="4"/>
      <c r="FN987" s="1"/>
      <c r="FO987" s="4"/>
      <c r="FP987" s="4"/>
      <c r="FQ987" s="4"/>
      <c r="FR987" s="1"/>
      <c r="FS987" s="4"/>
      <c r="FT987" s="1"/>
      <c r="FU987" s="4"/>
      <c r="FV987" s="4"/>
      <c r="FW987" s="4"/>
      <c r="FX987" s="1"/>
      <c r="FY987" s="4"/>
      <c r="FZ987" s="1"/>
      <c r="GA987" s="4"/>
      <c r="GB987" s="4"/>
      <c r="GC987" s="4"/>
      <c r="GD987" s="1"/>
      <c r="GE987" s="4"/>
      <c r="GF987" s="1"/>
      <c r="GG987" s="4"/>
      <c r="GH987" s="4"/>
      <c r="GI987" s="4"/>
      <c r="GJ987" s="1"/>
      <c r="GK987" s="4"/>
      <c r="GL987" s="1"/>
      <c r="GM987" s="4"/>
      <c r="GN987" s="4"/>
      <c r="GO987" s="4"/>
      <c r="GP987" s="1"/>
      <c r="GQ987" s="4"/>
      <c r="GR987" s="1"/>
      <c r="GS987" s="4"/>
      <c r="GT987" s="4"/>
      <c r="GU987" s="4"/>
      <c r="GV987" s="1"/>
      <c r="GW987" s="4"/>
      <c r="GX987" s="1"/>
      <c r="GY987" s="4"/>
    </row>
    <row r="988" spans="1:207" s="8" customFormat="1" x14ac:dyDescent="0.25">
      <c r="A988" s="4"/>
      <c r="B988" s="4"/>
      <c r="C988" s="4"/>
      <c r="D988" s="30"/>
      <c r="E988" s="4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6"/>
      <c r="BM988" s="5"/>
      <c r="BN988" s="4"/>
      <c r="BO988" s="7"/>
      <c r="BP988" s="7"/>
      <c r="BQ988" s="4"/>
      <c r="BR988" s="5"/>
      <c r="BS988" s="5"/>
      <c r="BT988" s="1"/>
      <c r="BU988" s="5"/>
      <c r="BV988" s="1"/>
      <c r="BW988" s="5"/>
      <c r="BX988" s="5"/>
      <c r="BY988" s="5"/>
      <c r="BZ988" s="1"/>
      <c r="CA988" s="5"/>
      <c r="CB988" s="1"/>
      <c r="CC988" s="5"/>
      <c r="CD988" s="5"/>
      <c r="CE988" s="5"/>
      <c r="CF988" s="1"/>
      <c r="CG988" s="5"/>
      <c r="CH988" s="1"/>
      <c r="CI988" s="5"/>
      <c r="CJ988" s="5"/>
      <c r="CK988" s="5"/>
      <c r="CL988" s="1"/>
      <c r="CM988" s="5"/>
      <c r="CN988" s="1"/>
      <c r="CO988" s="5"/>
      <c r="CP988" s="5"/>
      <c r="CQ988" s="5"/>
      <c r="CR988" s="1"/>
      <c r="CS988" s="5"/>
      <c r="CT988" s="1"/>
      <c r="CU988" s="5"/>
      <c r="CV988" s="5"/>
      <c r="CW988" s="5"/>
      <c r="CX988" s="1"/>
      <c r="CY988" s="5"/>
      <c r="CZ988" s="1"/>
      <c r="DA988" s="5"/>
      <c r="DB988" s="5"/>
      <c r="DC988" s="5"/>
      <c r="DD988" s="1"/>
      <c r="DE988" s="5"/>
      <c r="DF988" s="1"/>
      <c r="DG988" s="5"/>
      <c r="DH988" s="5"/>
      <c r="DI988" s="5"/>
      <c r="DJ988" s="1"/>
      <c r="DK988" s="5"/>
      <c r="DL988" s="1"/>
      <c r="DM988" s="5"/>
      <c r="DN988" s="5"/>
      <c r="DO988" s="5"/>
      <c r="DP988" s="1"/>
      <c r="DQ988" s="5"/>
      <c r="DR988" s="1"/>
      <c r="DS988" s="5"/>
      <c r="DT988" s="5"/>
      <c r="DU988" s="5"/>
      <c r="DV988" s="1"/>
      <c r="DW988" s="5"/>
      <c r="DX988" s="1"/>
      <c r="DY988" s="5"/>
      <c r="DZ988" s="5"/>
      <c r="EA988" s="5"/>
      <c r="EB988" s="1"/>
      <c r="EC988" s="5"/>
      <c r="ED988" s="1"/>
      <c r="EE988" s="5"/>
      <c r="EF988" s="5"/>
      <c r="EG988" s="5"/>
      <c r="EH988" s="1"/>
      <c r="EI988" s="5"/>
      <c r="EJ988" s="1"/>
      <c r="EK988" s="5"/>
      <c r="EL988" s="5"/>
      <c r="EM988" s="5"/>
      <c r="EN988" s="1"/>
      <c r="EO988" s="5"/>
      <c r="EP988" s="1"/>
      <c r="EQ988" s="5"/>
      <c r="ER988" s="5"/>
      <c r="ES988" s="5"/>
      <c r="ET988" s="1"/>
      <c r="EU988" s="5"/>
      <c r="EV988" s="1"/>
      <c r="EW988" s="5"/>
      <c r="EX988" s="5"/>
      <c r="EY988" s="5"/>
      <c r="EZ988" s="1"/>
      <c r="FA988" s="5"/>
      <c r="FB988" s="1"/>
      <c r="FC988" s="5"/>
      <c r="FD988" s="4"/>
      <c r="FE988" s="4"/>
      <c r="FF988" s="1"/>
      <c r="FG988" s="4"/>
      <c r="FH988" s="1"/>
      <c r="FI988" s="4"/>
      <c r="FJ988" s="4"/>
      <c r="FK988" s="4"/>
      <c r="FL988" s="1"/>
      <c r="FM988" s="4"/>
      <c r="FN988" s="1"/>
      <c r="FO988" s="4"/>
      <c r="FP988" s="4"/>
      <c r="FQ988" s="4"/>
      <c r="FR988" s="1"/>
      <c r="FS988" s="4"/>
      <c r="FT988" s="1"/>
      <c r="FU988" s="4"/>
      <c r="FV988" s="4"/>
      <c r="FW988" s="4"/>
      <c r="FX988" s="1"/>
      <c r="FY988" s="4"/>
      <c r="FZ988" s="1"/>
      <c r="GA988" s="4"/>
      <c r="GB988" s="4"/>
      <c r="GC988" s="4"/>
      <c r="GD988" s="1"/>
      <c r="GE988" s="4"/>
      <c r="GF988" s="1"/>
      <c r="GG988" s="4"/>
      <c r="GH988" s="4"/>
      <c r="GI988" s="4"/>
      <c r="GJ988" s="1"/>
      <c r="GK988" s="4"/>
      <c r="GL988" s="1"/>
      <c r="GM988" s="4"/>
      <c r="GN988" s="4"/>
      <c r="GO988" s="4"/>
      <c r="GP988" s="1"/>
      <c r="GQ988" s="4"/>
      <c r="GR988" s="1"/>
      <c r="GS988" s="4"/>
      <c r="GT988" s="4"/>
      <c r="GU988" s="4"/>
      <c r="GV988" s="1"/>
      <c r="GW988" s="4"/>
      <c r="GX988" s="1"/>
      <c r="GY988" s="4"/>
    </row>
    <row r="989" spans="1:207" s="8" customFormat="1" x14ac:dyDescent="0.25">
      <c r="A989" s="4"/>
      <c r="B989" s="4"/>
      <c r="C989" s="4"/>
      <c r="D989" s="30"/>
      <c r="E989" s="4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6"/>
      <c r="BM989" s="5"/>
      <c r="BN989" s="4"/>
      <c r="BO989" s="7"/>
      <c r="BP989" s="7"/>
      <c r="BQ989" s="4"/>
      <c r="BR989" s="5"/>
      <c r="BS989" s="5"/>
      <c r="BT989" s="1"/>
      <c r="BU989" s="5"/>
      <c r="BV989" s="1"/>
      <c r="BW989" s="5"/>
      <c r="BX989" s="5"/>
      <c r="BY989" s="5"/>
      <c r="BZ989" s="1"/>
      <c r="CA989" s="5"/>
      <c r="CB989" s="1"/>
      <c r="CC989" s="5"/>
      <c r="CD989" s="5"/>
      <c r="CE989" s="5"/>
      <c r="CF989" s="1"/>
      <c r="CG989" s="5"/>
      <c r="CH989" s="1"/>
      <c r="CI989" s="5"/>
      <c r="CJ989" s="5"/>
      <c r="CK989" s="5"/>
      <c r="CL989" s="1"/>
      <c r="CM989" s="5"/>
      <c r="CN989" s="1"/>
      <c r="CO989" s="5"/>
      <c r="CP989" s="5"/>
      <c r="CQ989" s="5"/>
      <c r="CR989" s="1"/>
      <c r="CS989" s="5"/>
      <c r="CT989" s="1"/>
      <c r="CU989" s="5"/>
      <c r="CV989" s="5"/>
      <c r="CW989" s="5"/>
      <c r="CX989" s="1"/>
      <c r="CY989" s="5"/>
      <c r="CZ989" s="1"/>
      <c r="DA989" s="5"/>
      <c r="DB989" s="5"/>
      <c r="DC989" s="5"/>
      <c r="DD989" s="1"/>
      <c r="DE989" s="5"/>
      <c r="DF989" s="1"/>
      <c r="DG989" s="5"/>
      <c r="DH989" s="5"/>
      <c r="DI989" s="5"/>
      <c r="DJ989" s="1"/>
      <c r="DK989" s="5"/>
      <c r="DL989" s="1"/>
      <c r="DM989" s="5"/>
      <c r="DN989" s="5"/>
      <c r="DO989" s="5"/>
      <c r="DP989" s="1"/>
      <c r="DQ989" s="5"/>
      <c r="DR989" s="1"/>
      <c r="DS989" s="5"/>
      <c r="DT989" s="5"/>
      <c r="DU989" s="5"/>
      <c r="DV989" s="1"/>
      <c r="DW989" s="5"/>
      <c r="DX989" s="1"/>
      <c r="DY989" s="5"/>
      <c r="DZ989" s="5"/>
      <c r="EA989" s="5"/>
      <c r="EB989" s="1"/>
      <c r="EC989" s="5"/>
      <c r="ED989" s="1"/>
      <c r="EE989" s="5"/>
      <c r="EF989" s="5"/>
      <c r="EG989" s="5"/>
      <c r="EH989" s="1"/>
      <c r="EI989" s="5"/>
      <c r="EJ989" s="1"/>
      <c r="EK989" s="5"/>
      <c r="EL989" s="5"/>
      <c r="EM989" s="5"/>
      <c r="EN989" s="1"/>
      <c r="EO989" s="5"/>
      <c r="EP989" s="1"/>
      <c r="EQ989" s="5"/>
      <c r="ER989" s="5"/>
      <c r="ES989" s="5"/>
      <c r="ET989" s="1"/>
      <c r="EU989" s="5"/>
      <c r="EV989" s="1"/>
      <c r="EW989" s="5"/>
      <c r="EX989" s="5"/>
      <c r="EY989" s="5"/>
      <c r="EZ989" s="1"/>
      <c r="FA989" s="5"/>
      <c r="FB989" s="1"/>
      <c r="FC989" s="5"/>
      <c r="FD989" s="4"/>
      <c r="FE989" s="4"/>
      <c r="FF989" s="1"/>
      <c r="FG989" s="4"/>
      <c r="FH989" s="1"/>
      <c r="FI989" s="4"/>
      <c r="FJ989" s="4"/>
      <c r="FK989" s="4"/>
      <c r="FL989" s="1"/>
      <c r="FM989" s="4"/>
      <c r="FN989" s="1"/>
      <c r="FO989" s="4"/>
      <c r="FP989" s="4"/>
      <c r="FQ989" s="4"/>
      <c r="FR989" s="1"/>
      <c r="FS989" s="4"/>
      <c r="FT989" s="1"/>
      <c r="FU989" s="4"/>
      <c r="FV989" s="4"/>
      <c r="FW989" s="4"/>
      <c r="FX989" s="1"/>
      <c r="FY989" s="4"/>
      <c r="FZ989" s="1"/>
      <c r="GA989" s="4"/>
      <c r="GB989" s="4"/>
      <c r="GC989" s="4"/>
      <c r="GD989" s="1"/>
      <c r="GE989" s="4"/>
      <c r="GF989" s="1"/>
      <c r="GG989" s="4"/>
      <c r="GH989" s="4"/>
      <c r="GI989" s="4"/>
      <c r="GJ989" s="1"/>
      <c r="GK989" s="4"/>
      <c r="GL989" s="1"/>
      <c r="GM989" s="4"/>
      <c r="GN989" s="4"/>
      <c r="GO989" s="4"/>
      <c r="GP989" s="1"/>
      <c r="GQ989" s="4"/>
      <c r="GR989" s="1"/>
      <c r="GS989" s="4"/>
      <c r="GT989" s="4"/>
      <c r="GU989" s="4"/>
      <c r="GV989" s="1"/>
      <c r="GW989" s="4"/>
      <c r="GX989" s="1"/>
      <c r="GY989" s="4"/>
    </row>
    <row r="990" spans="1:207" s="8" customFormat="1" x14ac:dyDescent="0.25">
      <c r="A990" s="4"/>
      <c r="B990" s="4"/>
      <c r="C990" s="4"/>
      <c r="D990" s="30"/>
      <c r="E990" s="4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6"/>
      <c r="BM990" s="5"/>
      <c r="BN990" s="4"/>
      <c r="BO990" s="7"/>
      <c r="BP990" s="7"/>
      <c r="BQ990" s="4"/>
      <c r="BR990" s="5"/>
      <c r="BS990" s="5"/>
      <c r="BT990" s="1"/>
      <c r="BU990" s="5"/>
      <c r="BV990" s="1"/>
      <c r="BW990" s="5"/>
      <c r="BX990" s="5"/>
      <c r="BY990" s="5"/>
      <c r="BZ990" s="1"/>
      <c r="CA990" s="5"/>
      <c r="CB990" s="1"/>
      <c r="CC990" s="5"/>
      <c r="CD990" s="5"/>
      <c r="CE990" s="5"/>
      <c r="CF990" s="1"/>
      <c r="CG990" s="5"/>
      <c r="CH990" s="1"/>
      <c r="CI990" s="5"/>
      <c r="CJ990" s="5"/>
      <c r="CK990" s="5"/>
      <c r="CL990" s="1"/>
      <c r="CM990" s="5"/>
      <c r="CN990" s="1"/>
      <c r="CO990" s="5"/>
      <c r="CP990" s="5"/>
      <c r="CQ990" s="5"/>
      <c r="CR990" s="1"/>
      <c r="CS990" s="5"/>
      <c r="CT990" s="1"/>
      <c r="CU990" s="5"/>
      <c r="CV990" s="5"/>
      <c r="CW990" s="5"/>
      <c r="CX990" s="1"/>
      <c r="CY990" s="5"/>
      <c r="CZ990" s="1"/>
      <c r="DA990" s="5"/>
      <c r="DB990" s="5"/>
      <c r="DC990" s="5"/>
      <c r="DD990" s="1"/>
      <c r="DE990" s="5"/>
      <c r="DF990" s="1"/>
      <c r="DG990" s="5"/>
      <c r="DH990" s="5"/>
      <c r="DI990" s="5"/>
      <c r="DJ990" s="1"/>
      <c r="DK990" s="5"/>
      <c r="DL990" s="1"/>
      <c r="DM990" s="5"/>
      <c r="DN990" s="5"/>
      <c r="DO990" s="5"/>
      <c r="DP990" s="1"/>
      <c r="DQ990" s="5"/>
      <c r="DR990" s="1"/>
      <c r="DS990" s="5"/>
      <c r="DT990" s="5"/>
      <c r="DU990" s="5"/>
      <c r="DV990" s="1"/>
      <c r="DW990" s="5"/>
      <c r="DX990" s="1"/>
      <c r="DY990" s="5"/>
      <c r="DZ990" s="5"/>
      <c r="EA990" s="5"/>
      <c r="EB990" s="1"/>
      <c r="EC990" s="5"/>
      <c r="ED990" s="1"/>
      <c r="EE990" s="5"/>
      <c r="EF990" s="5"/>
      <c r="EG990" s="5"/>
      <c r="EH990" s="1"/>
      <c r="EI990" s="5"/>
      <c r="EJ990" s="1"/>
      <c r="EK990" s="5"/>
      <c r="EL990" s="5"/>
      <c r="EM990" s="5"/>
      <c r="EN990" s="1"/>
      <c r="EO990" s="5"/>
      <c r="EP990" s="1"/>
      <c r="EQ990" s="5"/>
      <c r="ER990" s="5"/>
      <c r="ES990" s="5"/>
      <c r="ET990" s="1"/>
      <c r="EU990" s="5"/>
      <c r="EV990" s="1"/>
      <c r="EW990" s="5"/>
      <c r="EX990" s="5"/>
      <c r="EY990" s="5"/>
      <c r="EZ990" s="1"/>
      <c r="FA990" s="5"/>
      <c r="FB990" s="1"/>
      <c r="FC990" s="5"/>
      <c r="FD990" s="4"/>
      <c r="FE990" s="4"/>
      <c r="FF990" s="1"/>
      <c r="FG990" s="4"/>
      <c r="FH990" s="1"/>
      <c r="FI990" s="4"/>
      <c r="FJ990" s="4"/>
      <c r="FK990" s="4"/>
      <c r="FL990" s="1"/>
      <c r="FM990" s="4"/>
      <c r="FN990" s="1"/>
      <c r="FO990" s="4"/>
      <c r="FP990" s="4"/>
      <c r="FQ990" s="4"/>
      <c r="FR990" s="1"/>
      <c r="FS990" s="4"/>
      <c r="FT990" s="1"/>
      <c r="FU990" s="4"/>
      <c r="FV990" s="4"/>
      <c r="FW990" s="4"/>
      <c r="FX990" s="1"/>
      <c r="FY990" s="4"/>
      <c r="FZ990" s="1"/>
      <c r="GA990" s="4"/>
      <c r="GB990" s="4"/>
      <c r="GC990" s="4"/>
      <c r="GD990" s="1"/>
      <c r="GE990" s="4"/>
      <c r="GF990" s="1"/>
      <c r="GG990" s="4"/>
      <c r="GH990" s="4"/>
      <c r="GI990" s="4"/>
      <c r="GJ990" s="1"/>
      <c r="GK990" s="4"/>
      <c r="GL990" s="1"/>
      <c r="GM990" s="4"/>
      <c r="GN990" s="4"/>
      <c r="GO990" s="4"/>
      <c r="GP990" s="1"/>
      <c r="GQ990" s="4"/>
      <c r="GR990" s="1"/>
      <c r="GS990" s="4"/>
      <c r="GT990" s="4"/>
      <c r="GU990" s="4"/>
      <c r="GV990" s="1"/>
      <c r="GW990" s="4"/>
      <c r="GX990" s="1"/>
      <c r="GY990" s="4"/>
    </row>
    <row r="991" spans="1:207" s="8" customFormat="1" x14ac:dyDescent="0.25">
      <c r="A991" s="4"/>
      <c r="B991" s="4"/>
      <c r="C991" s="4"/>
      <c r="D991" s="30"/>
      <c r="E991" s="4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6"/>
      <c r="BM991" s="5"/>
      <c r="BN991" s="4"/>
      <c r="BO991" s="7"/>
      <c r="BP991" s="7"/>
      <c r="BQ991" s="4"/>
      <c r="BR991" s="5"/>
      <c r="BS991" s="5"/>
      <c r="BT991" s="1"/>
      <c r="BU991" s="5"/>
      <c r="BV991" s="1"/>
      <c r="BW991" s="5"/>
      <c r="BX991" s="5"/>
      <c r="BY991" s="5"/>
      <c r="BZ991" s="1"/>
      <c r="CA991" s="5"/>
      <c r="CB991" s="1"/>
      <c r="CC991" s="5"/>
      <c r="CD991" s="5"/>
      <c r="CE991" s="5"/>
      <c r="CF991" s="1"/>
      <c r="CG991" s="5"/>
      <c r="CH991" s="1"/>
      <c r="CI991" s="5"/>
      <c r="CJ991" s="5"/>
      <c r="CK991" s="5"/>
      <c r="CL991" s="1"/>
      <c r="CM991" s="5"/>
      <c r="CN991" s="1"/>
      <c r="CO991" s="5"/>
      <c r="CP991" s="5"/>
      <c r="CQ991" s="5"/>
      <c r="CR991" s="1"/>
      <c r="CS991" s="5"/>
      <c r="CT991" s="1"/>
      <c r="CU991" s="5"/>
      <c r="CV991" s="5"/>
      <c r="CW991" s="5"/>
      <c r="CX991" s="1"/>
      <c r="CY991" s="5"/>
      <c r="CZ991" s="1"/>
      <c r="DA991" s="5"/>
      <c r="DB991" s="5"/>
      <c r="DC991" s="5"/>
      <c r="DD991" s="1"/>
      <c r="DE991" s="5"/>
      <c r="DF991" s="1"/>
      <c r="DG991" s="5"/>
      <c r="DH991" s="5"/>
      <c r="DI991" s="5"/>
      <c r="DJ991" s="1"/>
      <c r="DK991" s="5"/>
      <c r="DL991" s="1"/>
      <c r="DM991" s="5"/>
      <c r="DN991" s="5"/>
      <c r="DO991" s="5"/>
      <c r="DP991" s="1"/>
      <c r="DQ991" s="5"/>
      <c r="DR991" s="1"/>
      <c r="DS991" s="5"/>
      <c r="DT991" s="5"/>
      <c r="DU991" s="5"/>
      <c r="DV991" s="1"/>
      <c r="DW991" s="5"/>
      <c r="DX991" s="1"/>
      <c r="DY991" s="5"/>
      <c r="DZ991" s="5"/>
      <c r="EA991" s="5"/>
      <c r="EB991" s="1"/>
      <c r="EC991" s="5"/>
      <c r="ED991" s="1"/>
      <c r="EE991" s="5"/>
      <c r="EF991" s="5"/>
      <c r="EG991" s="5"/>
      <c r="EH991" s="1"/>
      <c r="EI991" s="5"/>
      <c r="EJ991" s="1"/>
      <c r="EK991" s="5"/>
      <c r="EL991" s="5"/>
      <c r="EM991" s="5"/>
      <c r="EN991" s="1"/>
      <c r="EO991" s="5"/>
      <c r="EP991" s="1"/>
      <c r="EQ991" s="5"/>
      <c r="ER991" s="5"/>
      <c r="ES991" s="5"/>
      <c r="ET991" s="1"/>
      <c r="EU991" s="5"/>
      <c r="EV991" s="1"/>
      <c r="EW991" s="5"/>
      <c r="EX991" s="5"/>
      <c r="EY991" s="5"/>
      <c r="EZ991" s="1"/>
      <c r="FA991" s="5"/>
      <c r="FB991" s="1"/>
      <c r="FC991" s="5"/>
      <c r="FD991" s="4"/>
      <c r="FE991" s="4"/>
      <c r="FF991" s="1"/>
      <c r="FG991" s="4"/>
      <c r="FH991" s="1"/>
      <c r="FI991" s="4"/>
      <c r="FJ991" s="4"/>
      <c r="FK991" s="4"/>
      <c r="FL991" s="1"/>
      <c r="FM991" s="4"/>
      <c r="FN991" s="1"/>
      <c r="FO991" s="4"/>
      <c r="FP991" s="4"/>
      <c r="FQ991" s="4"/>
      <c r="FR991" s="1"/>
      <c r="FS991" s="4"/>
      <c r="FT991" s="1"/>
      <c r="FU991" s="4"/>
      <c r="FV991" s="4"/>
      <c r="FW991" s="4"/>
      <c r="FX991" s="1"/>
      <c r="FY991" s="4"/>
      <c r="FZ991" s="1"/>
      <c r="GA991" s="4"/>
      <c r="GB991" s="4"/>
      <c r="GC991" s="4"/>
      <c r="GD991" s="1"/>
      <c r="GE991" s="4"/>
      <c r="GF991" s="1"/>
      <c r="GG991" s="4"/>
      <c r="GH991" s="4"/>
      <c r="GI991" s="4"/>
      <c r="GJ991" s="1"/>
      <c r="GK991" s="4"/>
      <c r="GL991" s="1"/>
      <c r="GM991" s="4"/>
      <c r="GN991" s="4"/>
      <c r="GO991" s="4"/>
      <c r="GP991" s="1"/>
      <c r="GQ991" s="4"/>
      <c r="GR991" s="1"/>
      <c r="GS991" s="4"/>
      <c r="GT991" s="4"/>
      <c r="GU991" s="4"/>
      <c r="GV991" s="1"/>
      <c r="GW991" s="4"/>
      <c r="GX991" s="1"/>
      <c r="GY991" s="4"/>
    </row>
    <row r="992" spans="1:207" s="8" customFormat="1" x14ac:dyDescent="0.25">
      <c r="A992" s="4"/>
      <c r="B992" s="4"/>
      <c r="C992" s="4"/>
      <c r="D992" s="30"/>
      <c r="E992" s="4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6"/>
      <c r="BM992" s="5"/>
      <c r="BN992" s="4"/>
      <c r="BO992" s="7"/>
      <c r="BP992" s="7"/>
      <c r="BQ992" s="4"/>
      <c r="BR992" s="5"/>
      <c r="BS992" s="5"/>
      <c r="BT992" s="1"/>
      <c r="BU992" s="5"/>
      <c r="BV992" s="1"/>
      <c r="BW992" s="5"/>
      <c r="BX992" s="5"/>
      <c r="BY992" s="5"/>
      <c r="BZ992" s="1"/>
      <c r="CA992" s="5"/>
      <c r="CB992" s="1"/>
      <c r="CC992" s="5"/>
      <c r="CD992" s="5"/>
      <c r="CE992" s="5"/>
      <c r="CF992" s="1"/>
      <c r="CG992" s="5"/>
      <c r="CH992" s="1"/>
      <c r="CI992" s="5"/>
      <c r="CJ992" s="5"/>
      <c r="CK992" s="5"/>
      <c r="CL992" s="1"/>
      <c r="CM992" s="5"/>
      <c r="CN992" s="1"/>
      <c r="CO992" s="5"/>
      <c r="CP992" s="5"/>
      <c r="CQ992" s="5"/>
      <c r="CR992" s="1"/>
      <c r="CS992" s="5"/>
      <c r="CT992" s="1"/>
      <c r="CU992" s="5"/>
      <c r="CV992" s="5"/>
      <c r="CW992" s="5"/>
      <c r="CX992" s="1"/>
      <c r="CY992" s="5"/>
      <c r="CZ992" s="1"/>
      <c r="DA992" s="5"/>
      <c r="DB992" s="5"/>
      <c r="DC992" s="5"/>
      <c r="DD992" s="1"/>
      <c r="DE992" s="5"/>
      <c r="DF992" s="1"/>
      <c r="DG992" s="5"/>
      <c r="DH992" s="5"/>
      <c r="DI992" s="5"/>
      <c r="DJ992" s="1"/>
      <c r="DK992" s="5"/>
      <c r="DL992" s="1"/>
      <c r="DM992" s="5"/>
      <c r="DN992" s="5"/>
      <c r="DO992" s="5"/>
      <c r="DP992" s="1"/>
      <c r="DQ992" s="5"/>
      <c r="DR992" s="1"/>
      <c r="DS992" s="5"/>
      <c r="DT992" s="5"/>
      <c r="DU992" s="5"/>
      <c r="DV992" s="1"/>
      <c r="DW992" s="5"/>
      <c r="DX992" s="1"/>
      <c r="DY992" s="5"/>
      <c r="DZ992" s="5"/>
      <c r="EA992" s="5"/>
      <c r="EB992" s="1"/>
      <c r="EC992" s="5"/>
      <c r="ED992" s="1"/>
      <c r="EE992" s="5"/>
      <c r="EF992" s="5"/>
      <c r="EG992" s="5"/>
      <c r="EH992" s="1"/>
      <c r="EI992" s="5"/>
      <c r="EJ992" s="1"/>
      <c r="EK992" s="5"/>
      <c r="EL992" s="5"/>
      <c r="EM992" s="5"/>
      <c r="EN992" s="1"/>
      <c r="EO992" s="5"/>
      <c r="EP992" s="1"/>
      <c r="EQ992" s="5"/>
      <c r="ER992" s="5"/>
      <c r="ES992" s="5"/>
      <c r="ET992" s="1"/>
      <c r="EU992" s="5"/>
      <c r="EV992" s="1"/>
      <c r="EW992" s="5"/>
      <c r="EX992" s="5"/>
      <c r="EY992" s="5"/>
      <c r="EZ992" s="1"/>
      <c r="FA992" s="5"/>
      <c r="FB992" s="1"/>
      <c r="FC992" s="5"/>
      <c r="FD992" s="4"/>
      <c r="FE992" s="4"/>
      <c r="FF992" s="1"/>
      <c r="FG992" s="4"/>
      <c r="FH992" s="1"/>
      <c r="FI992" s="4"/>
      <c r="FJ992" s="4"/>
      <c r="FK992" s="4"/>
      <c r="FL992" s="1"/>
      <c r="FM992" s="4"/>
      <c r="FN992" s="1"/>
      <c r="FO992" s="4"/>
      <c r="FP992" s="4"/>
      <c r="FQ992" s="4"/>
      <c r="FR992" s="1"/>
      <c r="FS992" s="4"/>
      <c r="FT992" s="1"/>
      <c r="FU992" s="4"/>
      <c r="FV992" s="4"/>
      <c r="FW992" s="4"/>
      <c r="FX992" s="1"/>
      <c r="FY992" s="4"/>
      <c r="FZ992" s="1"/>
      <c r="GA992" s="4"/>
      <c r="GB992" s="4"/>
      <c r="GC992" s="4"/>
      <c r="GD992" s="1"/>
      <c r="GE992" s="4"/>
      <c r="GF992" s="1"/>
      <c r="GG992" s="4"/>
      <c r="GH992" s="4"/>
      <c r="GI992" s="4"/>
      <c r="GJ992" s="1"/>
      <c r="GK992" s="4"/>
      <c r="GL992" s="1"/>
      <c r="GM992" s="4"/>
      <c r="GN992" s="4"/>
      <c r="GO992" s="4"/>
      <c r="GP992" s="1"/>
      <c r="GQ992" s="4"/>
      <c r="GR992" s="1"/>
      <c r="GS992" s="4"/>
      <c r="GT992" s="4"/>
      <c r="GU992" s="4"/>
      <c r="GV992" s="1"/>
      <c r="GW992" s="4"/>
      <c r="GX992" s="1"/>
      <c r="GY992" s="4"/>
    </row>
    <row r="993" spans="1:207" s="8" customFormat="1" x14ac:dyDescent="0.25">
      <c r="A993" s="4"/>
      <c r="B993" s="4"/>
      <c r="C993" s="4"/>
      <c r="D993" s="30"/>
      <c r="E993" s="4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6"/>
      <c r="BM993" s="5"/>
      <c r="BN993" s="4"/>
      <c r="BO993" s="7"/>
      <c r="BP993" s="7"/>
      <c r="BQ993" s="4"/>
      <c r="BR993" s="5"/>
      <c r="BS993" s="5"/>
      <c r="BT993" s="1"/>
      <c r="BU993" s="5"/>
      <c r="BV993" s="1"/>
      <c r="BW993" s="5"/>
      <c r="BX993" s="5"/>
      <c r="BY993" s="5"/>
      <c r="BZ993" s="1"/>
      <c r="CA993" s="5"/>
      <c r="CB993" s="1"/>
      <c r="CC993" s="5"/>
      <c r="CD993" s="5"/>
      <c r="CE993" s="5"/>
      <c r="CF993" s="1"/>
      <c r="CG993" s="5"/>
      <c r="CH993" s="1"/>
      <c r="CI993" s="5"/>
      <c r="CJ993" s="5"/>
      <c r="CK993" s="5"/>
      <c r="CL993" s="1"/>
      <c r="CM993" s="5"/>
      <c r="CN993" s="1"/>
      <c r="CO993" s="5"/>
      <c r="CP993" s="5"/>
      <c r="CQ993" s="5"/>
      <c r="CR993" s="1"/>
      <c r="CS993" s="5"/>
      <c r="CT993" s="1"/>
      <c r="CU993" s="5"/>
      <c r="CV993" s="5"/>
      <c r="CW993" s="5"/>
      <c r="CX993" s="1"/>
      <c r="CY993" s="5"/>
      <c r="CZ993" s="1"/>
      <c r="DA993" s="5"/>
      <c r="DB993" s="5"/>
      <c r="DC993" s="5"/>
      <c r="DD993" s="1"/>
      <c r="DE993" s="5"/>
      <c r="DF993" s="1"/>
      <c r="DG993" s="5"/>
      <c r="DH993" s="5"/>
      <c r="DI993" s="5"/>
      <c r="DJ993" s="1"/>
      <c r="DK993" s="5"/>
      <c r="DL993" s="1"/>
      <c r="DM993" s="5"/>
      <c r="DN993" s="5"/>
      <c r="DO993" s="5"/>
      <c r="DP993" s="1"/>
      <c r="DQ993" s="5"/>
      <c r="DR993" s="1"/>
      <c r="DS993" s="5"/>
      <c r="DT993" s="5"/>
      <c r="DU993" s="5"/>
      <c r="DV993" s="1"/>
      <c r="DW993" s="5"/>
      <c r="DX993" s="1"/>
      <c r="DY993" s="5"/>
      <c r="DZ993" s="5"/>
      <c r="EA993" s="5"/>
      <c r="EB993" s="1"/>
      <c r="EC993" s="5"/>
      <c r="ED993" s="1"/>
      <c r="EE993" s="5"/>
      <c r="EF993" s="5"/>
      <c r="EG993" s="5"/>
      <c r="EH993" s="1"/>
      <c r="EI993" s="5"/>
      <c r="EJ993" s="1"/>
      <c r="EK993" s="5"/>
      <c r="EL993" s="5"/>
      <c r="EM993" s="5"/>
      <c r="EN993" s="1"/>
      <c r="EO993" s="5"/>
      <c r="EP993" s="1"/>
      <c r="EQ993" s="5"/>
      <c r="ER993" s="5"/>
      <c r="ES993" s="5"/>
      <c r="ET993" s="1"/>
      <c r="EU993" s="5"/>
      <c r="EV993" s="1"/>
      <c r="EW993" s="5"/>
      <c r="EX993" s="5"/>
      <c r="EY993" s="5"/>
      <c r="EZ993" s="1"/>
      <c r="FA993" s="5"/>
      <c r="FB993" s="1"/>
      <c r="FC993" s="5"/>
      <c r="FD993" s="4"/>
      <c r="FE993" s="4"/>
      <c r="FF993" s="1"/>
      <c r="FG993" s="4"/>
      <c r="FH993" s="1"/>
      <c r="FI993" s="4"/>
      <c r="FJ993" s="4"/>
      <c r="FK993" s="4"/>
      <c r="FL993" s="1"/>
      <c r="FM993" s="4"/>
      <c r="FN993" s="1"/>
      <c r="FO993" s="4"/>
      <c r="FP993" s="4"/>
      <c r="FQ993" s="4"/>
      <c r="FR993" s="1"/>
      <c r="FS993" s="4"/>
      <c r="FT993" s="1"/>
      <c r="FU993" s="4"/>
      <c r="FV993" s="4"/>
      <c r="FW993" s="4"/>
      <c r="FX993" s="1"/>
      <c r="FY993" s="4"/>
      <c r="FZ993" s="1"/>
      <c r="GA993" s="4"/>
      <c r="GB993" s="4"/>
      <c r="GC993" s="4"/>
      <c r="GD993" s="1"/>
      <c r="GE993" s="4"/>
      <c r="GF993" s="1"/>
      <c r="GG993" s="4"/>
      <c r="GH993" s="4"/>
      <c r="GI993" s="4"/>
      <c r="GJ993" s="1"/>
      <c r="GK993" s="4"/>
      <c r="GL993" s="1"/>
      <c r="GM993" s="4"/>
      <c r="GN993" s="4"/>
      <c r="GO993" s="4"/>
      <c r="GP993" s="1"/>
      <c r="GQ993" s="4"/>
      <c r="GR993" s="1"/>
      <c r="GS993" s="4"/>
      <c r="GT993" s="4"/>
      <c r="GU993" s="4"/>
      <c r="GV993" s="1"/>
      <c r="GW993" s="4"/>
      <c r="GX993" s="1"/>
      <c r="GY993" s="4"/>
    </row>
    <row r="994" spans="1:207" s="8" customFormat="1" x14ac:dyDescent="0.25">
      <c r="A994" s="4"/>
      <c r="B994" s="4"/>
      <c r="C994" s="4"/>
      <c r="D994" s="30"/>
      <c r="E994" s="4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6"/>
      <c r="BM994" s="5"/>
      <c r="BN994" s="4"/>
      <c r="BO994" s="7"/>
      <c r="BP994" s="7"/>
      <c r="BQ994" s="4"/>
      <c r="BR994" s="5"/>
      <c r="BS994" s="5"/>
      <c r="BT994" s="1"/>
      <c r="BU994" s="5"/>
      <c r="BV994" s="1"/>
      <c r="BW994" s="5"/>
      <c r="BX994" s="5"/>
      <c r="BY994" s="5"/>
      <c r="BZ994" s="1"/>
      <c r="CA994" s="5"/>
      <c r="CB994" s="1"/>
      <c r="CC994" s="5"/>
      <c r="CD994" s="5"/>
      <c r="CE994" s="5"/>
      <c r="CF994" s="1"/>
      <c r="CG994" s="5"/>
      <c r="CH994" s="1"/>
      <c r="CI994" s="5"/>
      <c r="CJ994" s="5"/>
      <c r="CK994" s="5"/>
      <c r="CL994" s="1"/>
      <c r="CM994" s="5"/>
      <c r="CN994" s="1"/>
      <c r="CO994" s="5"/>
      <c r="CP994" s="5"/>
      <c r="CQ994" s="5"/>
      <c r="CR994" s="1"/>
      <c r="CS994" s="5"/>
      <c r="CT994" s="1"/>
      <c r="CU994" s="5"/>
      <c r="CV994" s="5"/>
      <c r="CW994" s="5"/>
      <c r="CX994" s="1"/>
      <c r="CY994" s="5"/>
      <c r="CZ994" s="1"/>
      <c r="DA994" s="5"/>
      <c r="DB994" s="5"/>
      <c r="DC994" s="5"/>
      <c r="DD994" s="1"/>
      <c r="DE994" s="5"/>
      <c r="DF994" s="1"/>
      <c r="DG994" s="5"/>
      <c r="DH994" s="5"/>
      <c r="DI994" s="5"/>
      <c r="DJ994" s="1"/>
      <c r="DK994" s="5"/>
      <c r="DL994" s="1"/>
      <c r="DM994" s="5"/>
      <c r="DN994" s="5"/>
      <c r="DO994" s="5"/>
      <c r="DP994" s="1"/>
      <c r="DQ994" s="5"/>
      <c r="DR994" s="1"/>
      <c r="DS994" s="5"/>
      <c r="DT994" s="5"/>
      <c r="DU994" s="5"/>
      <c r="DV994" s="1"/>
      <c r="DW994" s="5"/>
      <c r="DX994" s="1"/>
      <c r="DY994" s="5"/>
      <c r="DZ994" s="5"/>
      <c r="EA994" s="5"/>
      <c r="EB994" s="1"/>
      <c r="EC994" s="5"/>
      <c r="ED994" s="1"/>
      <c r="EE994" s="5"/>
      <c r="EF994" s="5"/>
      <c r="EG994" s="5"/>
      <c r="EH994" s="1"/>
      <c r="EI994" s="5"/>
      <c r="EJ994" s="1"/>
      <c r="EK994" s="5"/>
      <c r="EL994" s="5"/>
      <c r="EM994" s="5"/>
      <c r="EN994" s="1"/>
      <c r="EO994" s="5"/>
      <c r="EP994" s="1"/>
      <c r="EQ994" s="5"/>
      <c r="ER994" s="5"/>
      <c r="ES994" s="5"/>
      <c r="ET994" s="1"/>
      <c r="EU994" s="5"/>
      <c r="EV994" s="1"/>
      <c r="EW994" s="5"/>
      <c r="EX994" s="5"/>
      <c r="EY994" s="5"/>
      <c r="EZ994" s="1"/>
      <c r="FA994" s="5"/>
      <c r="FB994" s="1"/>
      <c r="FC994" s="5"/>
      <c r="FD994" s="4"/>
      <c r="FE994" s="4"/>
      <c r="FF994" s="1"/>
      <c r="FG994" s="4"/>
      <c r="FH994" s="1"/>
      <c r="FI994" s="4"/>
      <c r="FJ994" s="4"/>
      <c r="FK994" s="4"/>
      <c r="FL994" s="1"/>
      <c r="FM994" s="4"/>
      <c r="FN994" s="1"/>
      <c r="FO994" s="4"/>
      <c r="FP994" s="4"/>
      <c r="FQ994" s="4"/>
      <c r="FR994" s="1"/>
      <c r="FS994" s="4"/>
      <c r="FT994" s="1"/>
      <c r="FU994" s="4"/>
      <c r="FV994" s="4"/>
      <c r="FW994" s="4"/>
      <c r="FX994" s="1"/>
      <c r="FY994" s="4"/>
      <c r="FZ994" s="1"/>
      <c r="GA994" s="4"/>
      <c r="GB994" s="4"/>
      <c r="GC994" s="4"/>
      <c r="GD994" s="1"/>
      <c r="GE994" s="4"/>
      <c r="GF994" s="1"/>
      <c r="GG994" s="4"/>
      <c r="GH994" s="4"/>
      <c r="GI994" s="4"/>
      <c r="GJ994" s="1"/>
      <c r="GK994" s="4"/>
      <c r="GL994" s="1"/>
      <c r="GM994" s="4"/>
      <c r="GN994" s="4"/>
      <c r="GO994" s="4"/>
      <c r="GP994" s="1"/>
      <c r="GQ994" s="4"/>
      <c r="GR994" s="1"/>
      <c r="GS994" s="4"/>
      <c r="GT994" s="4"/>
      <c r="GU994" s="4"/>
      <c r="GV994" s="1"/>
      <c r="GW994" s="4"/>
      <c r="GX994" s="1"/>
      <c r="GY994" s="4"/>
    </row>
    <row r="995" spans="1:207" s="8" customFormat="1" x14ac:dyDescent="0.25">
      <c r="A995" s="4"/>
      <c r="B995" s="4"/>
      <c r="C995" s="4"/>
      <c r="D995" s="30"/>
      <c r="E995" s="4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6"/>
      <c r="BM995" s="5"/>
      <c r="BN995" s="4"/>
      <c r="BO995" s="7"/>
      <c r="BP995" s="7"/>
      <c r="BQ995" s="4"/>
      <c r="BR995" s="5"/>
      <c r="BS995" s="5"/>
      <c r="BT995" s="1"/>
      <c r="BU995" s="5"/>
      <c r="BV995" s="1"/>
      <c r="BW995" s="5"/>
      <c r="BX995" s="5"/>
      <c r="BY995" s="5"/>
      <c r="BZ995" s="1"/>
      <c r="CA995" s="5"/>
      <c r="CB995" s="1"/>
      <c r="CC995" s="5"/>
      <c r="CD995" s="5"/>
      <c r="CE995" s="5"/>
      <c r="CF995" s="1"/>
      <c r="CG995" s="5"/>
      <c r="CH995" s="1"/>
      <c r="CI995" s="5"/>
      <c r="CJ995" s="5"/>
      <c r="CK995" s="5"/>
      <c r="CL995" s="1"/>
      <c r="CM995" s="5"/>
      <c r="CN995" s="1"/>
      <c r="CO995" s="5"/>
      <c r="CP995" s="5"/>
      <c r="CQ995" s="5"/>
      <c r="CR995" s="1"/>
      <c r="CS995" s="5"/>
      <c r="CT995" s="1"/>
      <c r="CU995" s="5"/>
      <c r="CV995" s="5"/>
      <c r="CW995" s="5"/>
      <c r="CX995" s="1"/>
      <c r="CY995" s="5"/>
      <c r="CZ995" s="1"/>
      <c r="DA995" s="5"/>
      <c r="DB995" s="5"/>
      <c r="DC995" s="5"/>
      <c r="DD995" s="1"/>
      <c r="DE995" s="5"/>
      <c r="DF995" s="1"/>
      <c r="DG995" s="5"/>
      <c r="DH995" s="5"/>
      <c r="DI995" s="5"/>
      <c r="DJ995" s="1"/>
      <c r="DK995" s="5"/>
      <c r="DL995" s="1"/>
      <c r="DM995" s="5"/>
      <c r="DN995" s="5"/>
      <c r="DO995" s="5"/>
      <c r="DP995" s="1"/>
      <c r="DQ995" s="5"/>
      <c r="DR995" s="1"/>
      <c r="DS995" s="5"/>
      <c r="DT995" s="5"/>
      <c r="DU995" s="5"/>
      <c r="DV995" s="1"/>
      <c r="DW995" s="5"/>
      <c r="DX995" s="1"/>
      <c r="DY995" s="5"/>
      <c r="DZ995" s="5"/>
      <c r="EA995" s="5"/>
      <c r="EB995" s="1"/>
      <c r="EC995" s="5"/>
      <c r="ED995" s="1"/>
      <c r="EE995" s="5"/>
      <c r="EF995" s="5"/>
      <c r="EG995" s="5"/>
      <c r="EH995" s="1"/>
      <c r="EI995" s="5"/>
      <c r="EJ995" s="1"/>
      <c r="EK995" s="5"/>
      <c r="EL995" s="5"/>
      <c r="EM995" s="5"/>
      <c r="EN995" s="1"/>
      <c r="EO995" s="5"/>
      <c r="EP995" s="1"/>
      <c r="EQ995" s="5"/>
      <c r="ER995" s="5"/>
      <c r="ES995" s="5"/>
      <c r="ET995" s="1"/>
      <c r="EU995" s="5"/>
      <c r="EV995" s="1"/>
      <c r="EW995" s="5"/>
      <c r="EX995" s="5"/>
      <c r="EY995" s="5"/>
      <c r="EZ995" s="1"/>
      <c r="FA995" s="5"/>
      <c r="FB995" s="1"/>
      <c r="FC995" s="5"/>
      <c r="FD995" s="4"/>
      <c r="FE995" s="4"/>
      <c r="FF995" s="1"/>
      <c r="FG995" s="4"/>
      <c r="FH995" s="1"/>
      <c r="FI995" s="4"/>
      <c r="FJ995" s="4"/>
      <c r="FK995" s="4"/>
      <c r="FL995" s="1"/>
      <c r="FM995" s="4"/>
      <c r="FN995" s="1"/>
      <c r="FO995" s="4"/>
      <c r="FP995" s="4"/>
      <c r="FQ995" s="4"/>
      <c r="FR995" s="1"/>
      <c r="FS995" s="4"/>
      <c r="FT995" s="1"/>
      <c r="FU995" s="4"/>
      <c r="FV995" s="4"/>
      <c r="FW995" s="4"/>
      <c r="FX995" s="1"/>
      <c r="FY995" s="4"/>
      <c r="FZ995" s="1"/>
      <c r="GA995" s="4"/>
      <c r="GB995" s="4"/>
      <c r="GC995" s="4"/>
      <c r="GD995" s="1"/>
      <c r="GE995" s="4"/>
      <c r="GF995" s="1"/>
      <c r="GG995" s="4"/>
      <c r="GH995" s="4"/>
      <c r="GI995" s="4"/>
      <c r="GJ995" s="1"/>
      <c r="GK995" s="4"/>
      <c r="GL995" s="1"/>
      <c r="GM995" s="4"/>
      <c r="GN995" s="4"/>
      <c r="GO995" s="4"/>
      <c r="GP995" s="1"/>
      <c r="GQ995" s="4"/>
      <c r="GR995" s="1"/>
      <c r="GS995" s="4"/>
      <c r="GT995" s="4"/>
      <c r="GU995" s="4"/>
      <c r="GV995" s="1"/>
      <c r="GW995" s="4"/>
      <c r="GX995" s="1"/>
      <c r="GY995" s="4"/>
    </row>
    <row r="996" spans="1:207" s="8" customFormat="1" x14ac:dyDescent="0.25">
      <c r="A996" s="4"/>
      <c r="B996" s="4"/>
      <c r="C996" s="4"/>
      <c r="D996" s="30"/>
      <c r="E996" s="4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6"/>
      <c r="BM996" s="5"/>
      <c r="BN996" s="4"/>
      <c r="BO996" s="7"/>
      <c r="BP996" s="7"/>
      <c r="BQ996" s="4"/>
      <c r="BR996" s="5"/>
      <c r="BS996" s="5"/>
      <c r="BT996" s="1"/>
      <c r="BU996" s="5"/>
      <c r="BV996" s="1"/>
      <c r="BW996" s="5"/>
      <c r="BX996" s="5"/>
      <c r="BY996" s="5"/>
      <c r="BZ996" s="1"/>
      <c r="CA996" s="5"/>
      <c r="CB996" s="1"/>
      <c r="CC996" s="5"/>
      <c r="CD996" s="5"/>
      <c r="CE996" s="5"/>
      <c r="CF996" s="1"/>
      <c r="CG996" s="5"/>
      <c r="CH996" s="1"/>
      <c r="CI996" s="5"/>
      <c r="CJ996" s="5"/>
      <c r="CK996" s="5"/>
      <c r="CL996" s="1"/>
      <c r="CM996" s="5"/>
      <c r="CN996" s="1"/>
      <c r="CO996" s="5"/>
      <c r="CP996" s="5"/>
      <c r="CQ996" s="5"/>
      <c r="CR996" s="1"/>
      <c r="CS996" s="5"/>
      <c r="CT996" s="1"/>
      <c r="CU996" s="5"/>
      <c r="CV996" s="5"/>
      <c r="CW996" s="5"/>
      <c r="CX996" s="1"/>
      <c r="CY996" s="5"/>
      <c r="CZ996" s="1"/>
      <c r="DA996" s="5"/>
      <c r="DB996" s="5"/>
      <c r="DC996" s="5"/>
      <c r="DD996" s="1"/>
      <c r="DE996" s="5"/>
      <c r="DF996" s="1"/>
      <c r="DG996" s="5"/>
      <c r="DH996" s="5"/>
      <c r="DI996" s="5"/>
      <c r="DJ996" s="1"/>
      <c r="DK996" s="5"/>
      <c r="DL996" s="1"/>
      <c r="DM996" s="5"/>
      <c r="DN996" s="5"/>
      <c r="DO996" s="5"/>
      <c r="DP996" s="1"/>
      <c r="DQ996" s="5"/>
      <c r="DR996" s="1"/>
      <c r="DS996" s="5"/>
      <c r="DT996" s="5"/>
      <c r="DU996" s="5"/>
      <c r="DV996" s="1"/>
      <c r="DW996" s="5"/>
      <c r="DX996" s="1"/>
      <c r="DY996" s="5"/>
      <c r="DZ996" s="5"/>
      <c r="EA996" s="5"/>
      <c r="EB996" s="1"/>
      <c r="EC996" s="5"/>
      <c r="ED996" s="1"/>
      <c r="EE996" s="5"/>
      <c r="EF996" s="5"/>
      <c r="EG996" s="5"/>
      <c r="EH996" s="1"/>
      <c r="EI996" s="5"/>
      <c r="EJ996" s="1"/>
      <c r="EK996" s="5"/>
      <c r="EL996" s="5"/>
      <c r="EM996" s="5"/>
      <c r="EN996" s="1"/>
      <c r="EO996" s="5"/>
      <c r="EP996" s="1"/>
      <c r="EQ996" s="5"/>
      <c r="ER996" s="5"/>
      <c r="ES996" s="5"/>
      <c r="ET996" s="1"/>
      <c r="EU996" s="5"/>
      <c r="EV996" s="1"/>
      <c r="EW996" s="5"/>
      <c r="EX996" s="5"/>
      <c r="EY996" s="5"/>
      <c r="EZ996" s="1"/>
      <c r="FA996" s="5"/>
      <c r="FB996" s="1"/>
      <c r="FC996" s="5"/>
      <c r="FD996" s="4"/>
      <c r="FE996" s="4"/>
      <c r="FF996" s="1"/>
      <c r="FG996" s="4"/>
      <c r="FH996" s="1"/>
      <c r="FI996" s="4"/>
      <c r="FJ996" s="4"/>
      <c r="FK996" s="4"/>
      <c r="FL996" s="1"/>
      <c r="FM996" s="4"/>
      <c r="FN996" s="1"/>
      <c r="FO996" s="4"/>
      <c r="FP996" s="4"/>
      <c r="FQ996" s="4"/>
      <c r="FR996" s="1"/>
      <c r="FS996" s="4"/>
      <c r="FT996" s="1"/>
      <c r="FU996" s="4"/>
      <c r="FV996" s="4"/>
      <c r="FW996" s="4"/>
      <c r="FX996" s="1"/>
      <c r="FY996" s="4"/>
      <c r="FZ996" s="1"/>
      <c r="GA996" s="4"/>
      <c r="GB996" s="4"/>
      <c r="GC996" s="4"/>
      <c r="GD996" s="1"/>
      <c r="GE996" s="4"/>
      <c r="GF996" s="1"/>
      <c r="GG996" s="4"/>
      <c r="GH996" s="4"/>
      <c r="GI996" s="4"/>
      <c r="GJ996" s="1"/>
      <c r="GK996" s="4"/>
      <c r="GL996" s="1"/>
      <c r="GM996" s="4"/>
      <c r="GN996" s="4"/>
      <c r="GO996" s="4"/>
      <c r="GP996" s="1"/>
      <c r="GQ996" s="4"/>
      <c r="GR996" s="1"/>
      <c r="GS996" s="4"/>
      <c r="GT996" s="4"/>
      <c r="GU996" s="4"/>
      <c r="GV996" s="1"/>
      <c r="GW996" s="4"/>
      <c r="GX996" s="1"/>
      <c r="GY996" s="4"/>
    </row>
    <row r="997" spans="1:207" s="8" customFormat="1" x14ac:dyDescent="0.25">
      <c r="A997" s="4"/>
      <c r="B997" s="4"/>
      <c r="C997" s="4"/>
      <c r="D997" s="30"/>
      <c r="E997" s="4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6"/>
      <c r="BM997" s="5"/>
      <c r="BN997" s="4"/>
      <c r="BO997" s="7"/>
      <c r="BP997" s="7"/>
      <c r="BQ997" s="4"/>
      <c r="BR997" s="5"/>
      <c r="BS997" s="5"/>
      <c r="BT997" s="1"/>
      <c r="BU997" s="5"/>
      <c r="BV997" s="1"/>
      <c r="BW997" s="5"/>
      <c r="BX997" s="5"/>
      <c r="BY997" s="5"/>
      <c r="BZ997" s="1"/>
      <c r="CA997" s="5"/>
      <c r="CB997" s="1"/>
      <c r="CC997" s="5"/>
      <c r="CD997" s="5"/>
      <c r="CE997" s="5"/>
      <c r="CF997" s="1"/>
      <c r="CG997" s="5"/>
      <c r="CH997" s="1"/>
      <c r="CI997" s="5"/>
      <c r="CJ997" s="5"/>
      <c r="CK997" s="5"/>
      <c r="CL997" s="1"/>
      <c r="CM997" s="5"/>
      <c r="CN997" s="1"/>
      <c r="CO997" s="5"/>
      <c r="CP997" s="5"/>
      <c r="CQ997" s="5"/>
      <c r="CR997" s="1"/>
      <c r="CS997" s="5"/>
      <c r="CT997" s="1"/>
      <c r="CU997" s="5"/>
      <c r="CV997" s="5"/>
      <c r="CW997" s="5"/>
      <c r="CX997" s="1"/>
      <c r="CY997" s="5"/>
      <c r="CZ997" s="1"/>
      <c r="DA997" s="5"/>
      <c r="DB997" s="5"/>
      <c r="DC997" s="5"/>
      <c r="DD997" s="1"/>
      <c r="DE997" s="5"/>
      <c r="DF997" s="1"/>
      <c r="DG997" s="5"/>
      <c r="DH997" s="5"/>
      <c r="DI997" s="5"/>
      <c r="DJ997" s="1"/>
      <c r="DK997" s="5"/>
      <c r="DL997" s="1"/>
      <c r="DM997" s="5"/>
      <c r="DN997" s="5"/>
      <c r="DO997" s="5"/>
      <c r="DP997" s="1"/>
      <c r="DQ997" s="5"/>
      <c r="DR997" s="1"/>
      <c r="DS997" s="5"/>
      <c r="DT997" s="5"/>
      <c r="DU997" s="5"/>
      <c r="DV997" s="1"/>
      <c r="DW997" s="5"/>
      <c r="DX997" s="1"/>
      <c r="DY997" s="5"/>
      <c r="DZ997" s="5"/>
      <c r="EA997" s="5"/>
      <c r="EB997" s="1"/>
      <c r="EC997" s="5"/>
      <c r="ED997" s="1"/>
      <c r="EE997" s="5"/>
      <c r="EF997" s="5"/>
      <c r="EG997" s="5"/>
      <c r="EH997" s="1"/>
      <c r="EI997" s="5"/>
      <c r="EJ997" s="1"/>
      <c r="EK997" s="5"/>
      <c r="EL997" s="5"/>
      <c r="EM997" s="5"/>
      <c r="EN997" s="1"/>
      <c r="EO997" s="5"/>
      <c r="EP997" s="1"/>
      <c r="EQ997" s="5"/>
      <c r="ER997" s="5"/>
      <c r="ES997" s="5"/>
      <c r="ET997" s="1"/>
      <c r="EU997" s="5"/>
      <c r="EV997" s="1"/>
      <c r="EW997" s="5"/>
      <c r="EX997" s="5"/>
      <c r="EY997" s="5"/>
      <c r="EZ997" s="1"/>
      <c r="FA997" s="5"/>
      <c r="FB997" s="1"/>
      <c r="FC997" s="5"/>
      <c r="FD997" s="4"/>
      <c r="FE997" s="4"/>
      <c r="FF997" s="1"/>
      <c r="FG997" s="4"/>
      <c r="FH997" s="1"/>
      <c r="FI997" s="4"/>
      <c r="FJ997" s="4"/>
      <c r="FK997" s="4"/>
      <c r="FL997" s="1"/>
      <c r="FM997" s="4"/>
      <c r="FN997" s="1"/>
      <c r="FO997" s="4"/>
      <c r="FP997" s="4"/>
      <c r="FQ997" s="4"/>
      <c r="FR997" s="1"/>
      <c r="FS997" s="4"/>
      <c r="FT997" s="1"/>
      <c r="FU997" s="4"/>
      <c r="FV997" s="4"/>
      <c r="FW997" s="4"/>
      <c r="FX997" s="1"/>
      <c r="FY997" s="4"/>
      <c r="FZ997" s="1"/>
      <c r="GA997" s="4"/>
      <c r="GB997" s="4"/>
      <c r="GC997" s="4"/>
      <c r="GD997" s="1"/>
      <c r="GE997" s="4"/>
      <c r="GF997" s="1"/>
      <c r="GG997" s="4"/>
      <c r="GH997" s="4"/>
      <c r="GI997" s="4"/>
      <c r="GJ997" s="1"/>
      <c r="GK997" s="4"/>
      <c r="GL997" s="1"/>
      <c r="GM997" s="4"/>
      <c r="GN997" s="4"/>
      <c r="GO997" s="4"/>
      <c r="GP997" s="1"/>
      <c r="GQ997" s="4"/>
      <c r="GR997" s="1"/>
      <c r="GS997" s="4"/>
      <c r="GT997" s="4"/>
      <c r="GU997" s="4"/>
      <c r="GV997" s="1"/>
      <c r="GW997" s="4"/>
      <c r="GX997" s="1"/>
      <c r="GY997" s="4"/>
    </row>
    <row r="998" spans="1:207" s="8" customFormat="1" x14ac:dyDescent="0.25">
      <c r="A998" s="4"/>
      <c r="B998" s="4"/>
      <c r="C998" s="4"/>
      <c r="D998" s="30"/>
      <c r="E998" s="4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6"/>
      <c r="BM998" s="5"/>
      <c r="BN998" s="4"/>
      <c r="BO998" s="7"/>
      <c r="BP998" s="7"/>
      <c r="BQ998" s="4"/>
      <c r="BR998" s="5"/>
      <c r="BS998" s="5"/>
      <c r="BT998" s="1"/>
      <c r="BU998" s="5"/>
      <c r="BV998" s="1"/>
      <c r="BW998" s="5"/>
      <c r="BX998" s="5"/>
      <c r="BY998" s="5"/>
      <c r="BZ998" s="1"/>
      <c r="CA998" s="5"/>
      <c r="CB998" s="1"/>
      <c r="CC998" s="5"/>
      <c r="CD998" s="5"/>
      <c r="CE998" s="5"/>
      <c r="CF998" s="1"/>
      <c r="CG998" s="5"/>
      <c r="CH998" s="1"/>
      <c r="CI998" s="5"/>
      <c r="CJ998" s="5"/>
      <c r="CK998" s="5"/>
      <c r="CL998" s="1"/>
      <c r="CM998" s="5"/>
      <c r="CN998" s="1"/>
      <c r="CO998" s="5"/>
      <c r="CP998" s="5"/>
      <c r="CQ998" s="5"/>
      <c r="CR998" s="1"/>
      <c r="CS998" s="5"/>
      <c r="CT998" s="1"/>
      <c r="CU998" s="5"/>
      <c r="CV998" s="5"/>
      <c r="CW998" s="5"/>
      <c r="CX998" s="1"/>
      <c r="CY998" s="5"/>
      <c r="CZ998" s="1"/>
      <c r="DA998" s="5"/>
      <c r="DB998" s="5"/>
      <c r="DC998" s="5"/>
      <c r="DD998" s="1"/>
      <c r="DE998" s="5"/>
      <c r="DF998" s="1"/>
      <c r="DG998" s="5"/>
      <c r="DH998" s="5"/>
      <c r="DI998" s="5"/>
      <c r="DJ998" s="1"/>
      <c r="DK998" s="5"/>
      <c r="DL998" s="1"/>
      <c r="DM998" s="5"/>
      <c r="DN998" s="5"/>
      <c r="DO998" s="5"/>
      <c r="DP998" s="1"/>
      <c r="DQ998" s="5"/>
      <c r="DR998" s="1"/>
      <c r="DS998" s="5"/>
      <c r="DT998" s="5"/>
      <c r="DU998" s="5"/>
      <c r="DV998" s="1"/>
      <c r="DW998" s="5"/>
      <c r="DX998" s="1"/>
      <c r="DY998" s="5"/>
      <c r="DZ998" s="5"/>
      <c r="EA998" s="5"/>
      <c r="EB998" s="1"/>
      <c r="EC998" s="5"/>
      <c r="ED998" s="1"/>
      <c r="EE998" s="5"/>
      <c r="EF998" s="5"/>
      <c r="EG998" s="5"/>
      <c r="EH998" s="1"/>
      <c r="EI998" s="5"/>
      <c r="EJ998" s="1"/>
      <c r="EK998" s="5"/>
      <c r="EL998" s="5"/>
      <c r="EM998" s="5"/>
      <c r="EN998" s="1"/>
      <c r="EO998" s="5"/>
      <c r="EP998" s="1"/>
      <c r="EQ998" s="5"/>
      <c r="ER998" s="5"/>
      <c r="ES998" s="5"/>
      <c r="ET998" s="1"/>
      <c r="EU998" s="5"/>
      <c r="EV998" s="1"/>
      <c r="EW998" s="5"/>
      <c r="EX998" s="5"/>
      <c r="EY998" s="5"/>
      <c r="EZ998" s="1"/>
      <c r="FA998" s="5"/>
      <c r="FB998" s="1"/>
      <c r="FC998" s="5"/>
      <c r="FD998" s="4"/>
      <c r="FE998" s="4"/>
      <c r="FF998" s="1"/>
      <c r="FG998" s="4"/>
      <c r="FH998" s="1"/>
      <c r="FI998" s="4"/>
      <c r="FJ998" s="4"/>
      <c r="FK998" s="4"/>
      <c r="FL998" s="1"/>
      <c r="FM998" s="4"/>
      <c r="FN998" s="1"/>
      <c r="FO998" s="4"/>
      <c r="FP998" s="4"/>
      <c r="FQ998" s="4"/>
      <c r="FR998" s="1"/>
      <c r="FS998" s="4"/>
      <c r="FT998" s="1"/>
      <c r="FU998" s="4"/>
      <c r="FV998" s="4"/>
      <c r="FW998" s="4"/>
      <c r="FX998" s="1"/>
      <c r="FY998" s="4"/>
      <c r="FZ998" s="1"/>
      <c r="GA998" s="4"/>
      <c r="GB998" s="4"/>
      <c r="GC998" s="4"/>
      <c r="GD998" s="1"/>
      <c r="GE998" s="4"/>
      <c r="GF998" s="1"/>
      <c r="GG998" s="4"/>
      <c r="GH998" s="4"/>
      <c r="GI998" s="4"/>
      <c r="GJ998" s="1"/>
      <c r="GK998" s="4"/>
      <c r="GL998" s="1"/>
      <c r="GM998" s="4"/>
      <c r="GN998" s="4"/>
      <c r="GO998" s="4"/>
      <c r="GP998" s="1"/>
      <c r="GQ998" s="4"/>
      <c r="GR998" s="1"/>
      <c r="GS998" s="4"/>
      <c r="GT998" s="4"/>
      <c r="GU998" s="4"/>
      <c r="GV998" s="1"/>
      <c r="GW998" s="4"/>
      <c r="GX998" s="1"/>
      <c r="GY998" s="4"/>
    </row>
    <row r="999" spans="1:207" s="8" customFormat="1" x14ac:dyDescent="0.25">
      <c r="A999" s="4"/>
      <c r="B999" s="4"/>
      <c r="C999" s="4"/>
      <c r="D999" s="30"/>
      <c r="E999" s="4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6"/>
      <c r="BM999" s="5"/>
      <c r="BN999" s="4"/>
      <c r="BO999" s="7"/>
      <c r="BP999" s="7"/>
      <c r="BQ999" s="4"/>
      <c r="BR999" s="5"/>
      <c r="BS999" s="5"/>
      <c r="BT999" s="1"/>
      <c r="BU999" s="5"/>
      <c r="BV999" s="1"/>
      <c r="BW999" s="5"/>
      <c r="BX999" s="5"/>
      <c r="BY999" s="5"/>
      <c r="BZ999" s="1"/>
      <c r="CA999" s="5"/>
      <c r="CB999" s="1"/>
      <c r="CC999" s="5"/>
      <c r="CD999" s="5"/>
      <c r="CE999" s="5"/>
      <c r="CF999" s="1"/>
      <c r="CG999" s="5"/>
      <c r="CH999" s="1"/>
      <c r="CI999" s="5"/>
      <c r="CJ999" s="5"/>
      <c r="CK999" s="5"/>
      <c r="CL999" s="1"/>
      <c r="CM999" s="5"/>
      <c r="CN999" s="1"/>
      <c r="CO999" s="5"/>
      <c r="CP999" s="5"/>
      <c r="CQ999" s="5"/>
      <c r="CR999" s="1"/>
      <c r="CS999" s="5"/>
      <c r="CT999" s="1"/>
      <c r="CU999" s="5"/>
      <c r="CV999" s="5"/>
      <c r="CW999" s="5"/>
      <c r="CX999" s="1"/>
      <c r="CY999" s="5"/>
      <c r="CZ999" s="1"/>
      <c r="DA999" s="5"/>
      <c r="DB999" s="5"/>
      <c r="DC999" s="5"/>
      <c r="DD999" s="1"/>
      <c r="DE999" s="5"/>
      <c r="DF999" s="1"/>
      <c r="DG999" s="5"/>
      <c r="DH999" s="5"/>
      <c r="DI999" s="5"/>
      <c r="DJ999" s="1"/>
      <c r="DK999" s="5"/>
      <c r="DL999" s="1"/>
      <c r="DM999" s="5"/>
      <c r="DN999" s="5"/>
      <c r="DO999" s="5"/>
      <c r="DP999" s="1"/>
      <c r="DQ999" s="5"/>
      <c r="DR999" s="1"/>
      <c r="DS999" s="5"/>
      <c r="DT999" s="5"/>
      <c r="DU999" s="5"/>
      <c r="DV999" s="1"/>
      <c r="DW999" s="5"/>
      <c r="DX999" s="1"/>
      <c r="DY999" s="5"/>
      <c r="DZ999" s="5"/>
      <c r="EA999" s="5"/>
      <c r="EB999" s="1"/>
      <c r="EC999" s="5"/>
      <c r="ED999" s="1"/>
      <c r="EE999" s="5"/>
      <c r="EF999" s="5"/>
      <c r="EG999" s="5"/>
      <c r="EH999" s="1"/>
      <c r="EI999" s="5"/>
      <c r="EJ999" s="1"/>
      <c r="EK999" s="5"/>
      <c r="EL999" s="5"/>
      <c r="EM999" s="5"/>
      <c r="EN999" s="1"/>
      <c r="EO999" s="5"/>
      <c r="EP999" s="1"/>
      <c r="EQ999" s="5"/>
      <c r="ER999" s="5"/>
      <c r="ES999" s="5"/>
      <c r="ET999" s="1"/>
      <c r="EU999" s="5"/>
      <c r="EV999" s="1"/>
      <c r="EW999" s="5"/>
      <c r="EX999" s="5"/>
      <c r="EY999" s="5"/>
      <c r="EZ999" s="1"/>
      <c r="FA999" s="5"/>
      <c r="FB999" s="1"/>
      <c r="FC999" s="5"/>
      <c r="FD999" s="4"/>
      <c r="FE999" s="4"/>
      <c r="FF999" s="1"/>
      <c r="FG999" s="4"/>
      <c r="FH999" s="1"/>
      <c r="FI999" s="4"/>
      <c r="FJ999" s="4"/>
      <c r="FK999" s="4"/>
      <c r="FL999" s="1"/>
      <c r="FM999" s="4"/>
      <c r="FN999" s="1"/>
      <c r="FO999" s="4"/>
      <c r="FP999" s="4"/>
      <c r="FQ999" s="4"/>
      <c r="FR999" s="1"/>
      <c r="FS999" s="4"/>
      <c r="FT999" s="1"/>
      <c r="FU999" s="4"/>
      <c r="FV999" s="4"/>
      <c r="FW999" s="4"/>
      <c r="FX999" s="1"/>
      <c r="FY999" s="4"/>
      <c r="FZ999" s="1"/>
      <c r="GA999" s="4"/>
      <c r="GB999" s="4"/>
      <c r="GC999" s="4"/>
      <c r="GD999" s="1"/>
      <c r="GE999" s="4"/>
      <c r="GF999" s="1"/>
      <c r="GG999" s="4"/>
      <c r="GH999" s="4"/>
      <c r="GI999" s="4"/>
      <c r="GJ999" s="1"/>
      <c r="GK999" s="4"/>
      <c r="GL999" s="1"/>
      <c r="GM999" s="4"/>
      <c r="GN999" s="4"/>
      <c r="GO999" s="4"/>
      <c r="GP999" s="1"/>
      <c r="GQ999" s="4"/>
      <c r="GR999" s="1"/>
      <c r="GS999" s="4"/>
      <c r="GT999" s="4"/>
      <c r="GU999" s="4"/>
      <c r="GV999" s="1"/>
      <c r="GW999" s="4"/>
      <c r="GX999" s="1"/>
      <c r="GY999" s="4"/>
    </row>
    <row r="1000" spans="1:207" s="8" customFormat="1" x14ac:dyDescent="0.25">
      <c r="A1000" s="4"/>
      <c r="B1000" s="4"/>
      <c r="C1000" s="4"/>
      <c r="D1000" s="30"/>
      <c r="E1000" s="4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6"/>
      <c r="BM1000" s="5"/>
      <c r="BN1000" s="4"/>
      <c r="BO1000" s="7"/>
      <c r="BP1000" s="7"/>
      <c r="BQ1000" s="4"/>
      <c r="BR1000" s="5"/>
      <c r="BS1000" s="5"/>
      <c r="BT1000" s="1"/>
      <c r="BU1000" s="5"/>
      <c r="BV1000" s="1"/>
      <c r="BW1000" s="5"/>
      <c r="BX1000" s="5"/>
      <c r="BY1000" s="5"/>
      <c r="BZ1000" s="1"/>
      <c r="CA1000" s="5"/>
      <c r="CB1000" s="1"/>
      <c r="CC1000" s="5"/>
      <c r="CD1000" s="5"/>
      <c r="CE1000" s="5"/>
      <c r="CF1000" s="1"/>
      <c r="CG1000" s="5"/>
      <c r="CH1000" s="1"/>
      <c r="CI1000" s="5"/>
      <c r="CJ1000" s="5"/>
      <c r="CK1000" s="5"/>
      <c r="CL1000" s="1"/>
      <c r="CM1000" s="5"/>
      <c r="CN1000" s="1"/>
      <c r="CO1000" s="5"/>
      <c r="CP1000" s="5"/>
      <c r="CQ1000" s="5"/>
      <c r="CR1000" s="1"/>
      <c r="CS1000" s="5"/>
      <c r="CT1000" s="1"/>
      <c r="CU1000" s="5"/>
      <c r="CV1000" s="5"/>
      <c r="CW1000" s="5"/>
      <c r="CX1000" s="1"/>
      <c r="CY1000" s="5"/>
      <c r="CZ1000" s="1"/>
      <c r="DA1000" s="5"/>
      <c r="DB1000" s="5"/>
      <c r="DC1000" s="5"/>
      <c r="DD1000" s="1"/>
      <c r="DE1000" s="5"/>
      <c r="DF1000" s="1"/>
      <c r="DG1000" s="5"/>
      <c r="DH1000" s="5"/>
      <c r="DI1000" s="5"/>
      <c r="DJ1000" s="1"/>
      <c r="DK1000" s="5"/>
      <c r="DL1000" s="1"/>
      <c r="DM1000" s="5"/>
      <c r="DN1000" s="5"/>
      <c r="DO1000" s="5"/>
      <c r="DP1000" s="1"/>
      <c r="DQ1000" s="5"/>
      <c r="DR1000" s="1"/>
      <c r="DS1000" s="5"/>
      <c r="DT1000" s="5"/>
      <c r="DU1000" s="5"/>
      <c r="DV1000" s="1"/>
      <c r="DW1000" s="5"/>
      <c r="DX1000" s="1"/>
      <c r="DY1000" s="5"/>
      <c r="DZ1000" s="5"/>
      <c r="EA1000" s="5"/>
      <c r="EB1000" s="1"/>
      <c r="EC1000" s="5"/>
      <c r="ED1000" s="1"/>
      <c r="EE1000" s="5"/>
      <c r="EF1000" s="5"/>
      <c r="EG1000" s="5"/>
      <c r="EH1000" s="1"/>
      <c r="EI1000" s="5"/>
      <c r="EJ1000" s="1"/>
      <c r="EK1000" s="5"/>
      <c r="EL1000" s="5"/>
      <c r="EM1000" s="5"/>
      <c r="EN1000" s="1"/>
      <c r="EO1000" s="5"/>
      <c r="EP1000" s="1"/>
      <c r="EQ1000" s="5"/>
      <c r="ER1000" s="5"/>
      <c r="ES1000" s="5"/>
      <c r="ET1000" s="1"/>
      <c r="EU1000" s="5"/>
      <c r="EV1000" s="1"/>
      <c r="EW1000" s="5"/>
      <c r="EX1000" s="5"/>
      <c r="EY1000" s="5"/>
      <c r="EZ1000" s="1"/>
      <c r="FA1000" s="5"/>
      <c r="FB1000" s="1"/>
      <c r="FC1000" s="5"/>
      <c r="FD1000" s="4"/>
      <c r="FE1000" s="4"/>
      <c r="FF1000" s="1"/>
      <c r="FG1000" s="4"/>
      <c r="FH1000" s="1"/>
      <c r="FI1000" s="4"/>
      <c r="FJ1000" s="4"/>
      <c r="FK1000" s="4"/>
      <c r="FL1000" s="1"/>
      <c r="FM1000" s="4"/>
      <c r="FN1000" s="1"/>
      <c r="FO1000" s="4"/>
      <c r="FP1000" s="4"/>
      <c r="FQ1000" s="4"/>
      <c r="FR1000" s="1"/>
      <c r="FS1000" s="4"/>
      <c r="FT1000" s="1"/>
      <c r="FU1000" s="4"/>
      <c r="FV1000" s="4"/>
      <c r="FW1000" s="4"/>
      <c r="FX1000" s="1"/>
      <c r="FY1000" s="4"/>
      <c r="FZ1000" s="1"/>
      <c r="GA1000" s="4"/>
      <c r="GB1000" s="4"/>
      <c r="GC1000" s="4"/>
      <c r="GD1000" s="1"/>
      <c r="GE1000" s="4"/>
      <c r="GF1000" s="1"/>
      <c r="GG1000" s="4"/>
      <c r="GH1000" s="4"/>
      <c r="GI1000" s="4"/>
      <c r="GJ1000" s="1"/>
      <c r="GK1000" s="4"/>
      <c r="GL1000" s="1"/>
      <c r="GM1000" s="4"/>
      <c r="GN1000" s="4"/>
      <c r="GO1000" s="4"/>
      <c r="GP1000" s="1"/>
      <c r="GQ1000" s="4"/>
      <c r="GR1000" s="1"/>
      <c r="GS1000" s="4"/>
      <c r="GT1000" s="4"/>
      <c r="GU1000" s="4"/>
      <c r="GV1000" s="1"/>
      <c r="GW1000" s="4"/>
      <c r="GX1000" s="1"/>
      <c r="GY1000" s="4"/>
    </row>
    <row r="1001" spans="1:207" s="8" customFormat="1" x14ac:dyDescent="0.25">
      <c r="A1001" s="4"/>
      <c r="B1001" s="4"/>
      <c r="C1001" s="4"/>
      <c r="D1001" s="30"/>
      <c r="E1001" s="4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6"/>
      <c r="BM1001" s="5"/>
      <c r="BN1001" s="4"/>
      <c r="BO1001" s="7"/>
      <c r="BP1001" s="7"/>
      <c r="BQ1001" s="4"/>
      <c r="BR1001" s="5"/>
      <c r="BS1001" s="5"/>
      <c r="BT1001" s="1"/>
      <c r="BU1001" s="5"/>
      <c r="BV1001" s="1"/>
      <c r="BW1001" s="5"/>
      <c r="BX1001" s="5"/>
      <c r="BY1001" s="5"/>
      <c r="BZ1001" s="1"/>
      <c r="CA1001" s="5"/>
      <c r="CB1001" s="1"/>
      <c r="CC1001" s="5"/>
      <c r="CD1001" s="5"/>
      <c r="CE1001" s="5"/>
      <c r="CF1001" s="1"/>
      <c r="CG1001" s="5"/>
      <c r="CH1001" s="1"/>
      <c r="CI1001" s="5"/>
      <c r="CJ1001" s="5"/>
      <c r="CK1001" s="5"/>
      <c r="CL1001" s="1"/>
      <c r="CM1001" s="5"/>
      <c r="CN1001" s="1"/>
      <c r="CO1001" s="5"/>
      <c r="CP1001" s="5"/>
      <c r="CQ1001" s="5"/>
      <c r="CR1001" s="1"/>
      <c r="CS1001" s="5"/>
      <c r="CT1001" s="1"/>
      <c r="CU1001" s="5"/>
      <c r="CV1001" s="5"/>
      <c r="CW1001" s="5"/>
      <c r="CX1001" s="1"/>
      <c r="CY1001" s="5"/>
      <c r="CZ1001" s="1"/>
      <c r="DA1001" s="5"/>
      <c r="DB1001" s="5"/>
      <c r="DC1001" s="5"/>
      <c r="DD1001" s="1"/>
      <c r="DE1001" s="5"/>
      <c r="DF1001" s="1"/>
      <c r="DG1001" s="5"/>
      <c r="DH1001" s="5"/>
      <c r="DI1001" s="5"/>
      <c r="DJ1001" s="1"/>
      <c r="DK1001" s="5"/>
      <c r="DL1001" s="1"/>
      <c r="DM1001" s="5"/>
      <c r="DN1001" s="5"/>
      <c r="DO1001" s="5"/>
      <c r="DP1001" s="1"/>
      <c r="DQ1001" s="5"/>
      <c r="DR1001" s="1"/>
      <c r="DS1001" s="5"/>
      <c r="DT1001" s="5"/>
      <c r="DU1001" s="5"/>
      <c r="DV1001" s="1"/>
      <c r="DW1001" s="5"/>
      <c r="DX1001" s="1"/>
      <c r="DY1001" s="5"/>
      <c r="DZ1001" s="5"/>
      <c r="EA1001" s="5"/>
      <c r="EB1001" s="1"/>
      <c r="EC1001" s="5"/>
      <c r="ED1001" s="1"/>
      <c r="EE1001" s="5"/>
      <c r="EF1001" s="5"/>
      <c r="EG1001" s="5"/>
      <c r="EH1001" s="1"/>
      <c r="EI1001" s="5"/>
      <c r="EJ1001" s="1"/>
      <c r="EK1001" s="5"/>
      <c r="EL1001" s="5"/>
      <c r="EM1001" s="5"/>
      <c r="EN1001" s="1"/>
      <c r="EO1001" s="5"/>
      <c r="EP1001" s="1"/>
      <c r="EQ1001" s="5"/>
      <c r="ER1001" s="5"/>
      <c r="ES1001" s="5"/>
      <c r="ET1001" s="1"/>
      <c r="EU1001" s="5"/>
      <c r="EV1001" s="1"/>
      <c r="EW1001" s="5"/>
      <c r="EX1001" s="5"/>
      <c r="EY1001" s="5"/>
      <c r="EZ1001" s="1"/>
      <c r="FA1001" s="5"/>
      <c r="FB1001" s="1"/>
      <c r="FC1001" s="5"/>
      <c r="FD1001" s="4"/>
      <c r="FE1001" s="4"/>
      <c r="FF1001" s="1"/>
      <c r="FG1001" s="4"/>
      <c r="FH1001" s="1"/>
      <c r="FI1001" s="4"/>
      <c r="FJ1001" s="4"/>
      <c r="FK1001" s="4"/>
      <c r="FL1001" s="1"/>
      <c r="FM1001" s="4"/>
      <c r="FN1001" s="1"/>
      <c r="FO1001" s="4"/>
      <c r="FP1001" s="4"/>
      <c r="FQ1001" s="4"/>
      <c r="FR1001" s="1"/>
      <c r="FS1001" s="4"/>
      <c r="FT1001" s="1"/>
      <c r="FU1001" s="4"/>
      <c r="FV1001" s="4"/>
      <c r="FW1001" s="4"/>
      <c r="FX1001" s="1"/>
      <c r="FY1001" s="4"/>
      <c r="FZ1001" s="1"/>
      <c r="GA1001" s="4"/>
      <c r="GB1001" s="4"/>
      <c r="GC1001" s="4"/>
      <c r="GD1001" s="1"/>
      <c r="GE1001" s="4"/>
      <c r="GF1001" s="1"/>
      <c r="GG1001" s="4"/>
      <c r="GH1001" s="4"/>
      <c r="GI1001" s="4"/>
      <c r="GJ1001" s="1"/>
      <c r="GK1001" s="4"/>
      <c r="GL1001" s="1"/>
      <c r="GM1001" s="4"/>
      <c r="GN1001" s="4"/>
      <c r="GO1001" s="4"/>
      <c r="GP1001" s="1"/>
      <c r="GQ1001" s="4"/>
      <c r="GR1001" s="1"/>
      <c r="GS1001" s="4"/>
      <c r="GT1001" s="4"/>
      <c r="GU1001" s="4"/>
      <c r="GV1001" s="1"/>
      <c r="GW1001" s="4"/>
      <c r="GX1001" s="1"/>
      <c r="GY1001" s="4"/>
    </row>
    <row r="1002" spans="1:207" s="8" customFormat="1" x14ac:dyDescent="0.25">
      <c r="A1002" s="4"/>
      <c r="B1002" s="4"/>
      <c r="C1002" s="4"/>
      <c r="D1002" s="30"/>
      <c r="E1002" s="4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6"/>
      <c r="BM1002" s="5"/>
      <c r="BN1002" s="4"/>
      <c r="BO1002" s="7"/>
      <c r="BP1002" s="7"/>
      <c r="BQ1002" s="4"/>
      <c r="BR1002" s="5"/>
      <c r="BS1002" s="5"/>
      <c r="BT1002" s="1"/>
      <c r="BU1002" s="5"/>
      <c r="BV1002" s="1"/>
      <c r="BW1002" s="5"/>
      <c r="BX1002" s="5"/>
      <c r="BY1002" s="5"/>
      <c r="BZ1002" s="1"/>
      <c r="CA1002" s="5"/>
      <c r="CB1002" s="1"/>
      <c r="CC1002" s="5"/>
      <c r="CD1002" s="5"/>
      <c r="CE1002" s="5"/>
      <c r="CF1002" s="1"/>
      <c r="CG1002" s="5"/>
      <c r="CH1002" s="1"/>
      <c r="CI1002" s="5"/>
      <c r="CJ1002" s="5"/>
      <c r="CK1002" s="5"/>
      <c r="CL1002" s="1"/>
      <c r="CM1002" s="5"/>
      <c r="CN1002" s="1"/>
      <c r="CO1002" s="5"/>
      <c r="CP1002" s="5"/>
      <c r="CQ1002" s="5"/>
      <c r="CR1002" s="1"/>
      <c r="CS1002" s="5"/>
      <c r="CT1002" s="1"/>
      <c r="CU1002" s="5"/>
      <c r="CV1002" s="5"/>
      <c r="CW1002" s="5"/>
      <c r="CX1002" s="1"/>
      <c r="CY1002" s="5"/>
      <c r="CZ1002" s="1"/>
      <c r="DA1002" s="5"/>
      <c r="DB1002" s="5"/>
      <c r="DC1002" s="5"/>
      <c r="DD1002" s="1"/>
      <c r="DE1002" s="5"/>
      <c r="DF1002" s="1"/>
      <c r="DG1002" s="5"/>
      <c r="DH1002" s="5"/>
      <c r="DI1002" s="5"/>
      <c r="DJ1002" s="1"/>
      <c r="DK1002" s="5"/>
      <c r="DL1002" s="1"/>
      <c r="DM1002" s="5"/>
      <c r="DN1002" s="5"/>
      <c r="DO1002" s="5"/>
      <c r="DP1002" s="1"/>
      <c r="DQ1002" s="5"/>
      <c r="DR1002" s="1"/>
      <c r="DS1002" s="5"/>
      <c r="DT1002" s="5"/>
      <c r="DU1002" s="5"/>
      <c r="DV1002" s="1"/>
      <c r="DW1002" s="5"/>
      <c r="DX1002" s="1"/>
      <c r="DY1002" s="5"/>
      <c r="DZ1002" s="5"/>
      <c r="EA1002" s="5"/>
      <c r="EB1002" s="1"/>
      <c r="EC1002" s="5"/>
      <c r="ED1002" s="1"/>
      <c r="EE1002" s="5"/>
      <c r="EF1002" s="5"/>
      <c r="EG1002" s="5"/>
      <c r="EH1002" s="1"/>
      <c r="EI1002" s="5"/>
      <c r="EJ1002" s="1"/>
      <c r="EK1002" s="5"/>
      <c r="EL1002" s="5"/>
      <c r="EM1002" s="5"/>
      <c r="EN1002" s="1"/>
      <c r="EO1002" s="5"/>
      <c r="EP1002" s="1"/>
      <c r="EQ1002" s="5"/>
      <c r="ER1002" s="5"/>
      <c r="ES1002" s="5"/>
      <c r="ET1002" s="1"/>
      <c r="EU1002" s="5"/>
      <c r="EV1002" s="1"/>
      <c r="EW1002" s="5"/>
      <c r="EX1002" s="5"/>
      <c r="EY1002" s="5"/>
      <c r="EZ1002" s="1"/>
      <c r="FA1002" s="5"/>
      <c r="FB1002" s="1"/>
      <c r="FC1002" s="5"/>
      <c r="FD1002" s="4"/>
      <c r="FE1002" s="4"/>
      <c r="FF1002" s="1"/>
      <c r="FG1002" s="4"/>
      <c r="FH1002" s="1"/>
      <c r="FI1002" s="4"/>
      <c r="FJ1002" s="4"/>
      <c r="FK1002" s="4"/>
      <c r="FL1002" s="1"/>
      <c r="FM1002" s="4"/>
      <c r="FN1002" s="1"/>
      <c r="FO1002" s="4"/>
      <c r="FP1002" s="4"/>
      <c r="FQ1002" s="4"/>
      <c r="FR1002" s="1"/>
      <c r="FS1002" s="4"/>
      <c r="FT1002" s="1"/>
      <c r="FU1002" s="4"/>
      <c r="FV1002" s="4"/>
      <c r="FW1002" s="4"/>
      <c r="FX1002" s="1"/>
      <c r="FY1002" s="4"/>
      <c r="FZ1002" s="1"/>
      <c r="GA1002" s="4"/>
      <c r="GB1002" s="4"/>
      <c r="GC1002" s="4"/>
      <c r="GD1002" s="1"/>
      <c r="GE1002" s="4"/>
      <c r="GF1002" s="1"/>
      <c r="GG1002" s="4"/>
      <c r="GH1002" s="4"/>
      <c r="GI1002" s="4"/>
      <c r="GJ1002" s="1"/>
      <c r="GK1002" s="4"/>
      <c r="GL1002" s="1"/>
      <c r="GM1002" s="4"/>
      <c r="GN1002" s="4"/>
      <c r="GO1002" s="4"/>
      <c r="GP1002" s="1"/>
      <c r="GQ1002" s="4"/>
      <c r="GR1002" s="1"/>
      <c r="GS1002" s="4"/>
      <c r="GT1002" s="4"/>
      <c r="GU1002" s="4"/>
      <c r="GV1002" s="1"/>
      <c r="GW1002" s="4"/>
      <c r="GX1002" s="1"/>
      <c r="GY1002" s="4"/>
    </row>
    <row r="1003" spans="1:207" s="8" customFormat="1" x14ac:dyDescent="0.25">
      <c r="A1003" s="4"/>
      <c r="B1003" s="4"/>
      <c r="C1003" s="4"/>
      <c r="D1003" s="30"/>
      <c r="E1003" s="4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6"/>
      <c r="BM1003" s="5"/>
      <c r="BN1003" s="4"/>
      <c r="BO1003" s="7"/>
      <c r="BP1003" s="7"/>
      <c r="BQ1003" s="4"/>
      <c r="BR1003" s="5"/>
      <c r="BS1003" s="5"/>
      <c r="BT1003" s="1"/>
      <c r="BU1003" s="5"/>
      <c r="BV1003" s="1"/>
      <c r="BW1003" s="5"/>
      <c r="BX1003" s="5"/>
      <c r="BY1003" s="5"/>
      <c r="BZ1003" s="1"/>
      <c r="CA1003" s="5"/>
      <c r="CB1003" s="1"/>
      <c r="CC1003" s="5"/>
      <c r="CD1003" s="5"/>
      <c r="CE1003" s="5"/>
      <c r="CF1003" s="1"/>
      <c r="CG1003" s="5"/>
      <c r="CH1003" s="1"/>
      <c r="CI1003" s="5"/>
      <c r="CJ1003" s="5"/>
      <c r="CK1003" s="5"/>
      <c r="CL1003" s="1"/>
      <c r="CM1003" s="5"/>
      <c r="CN1003" s="1"/>
      <c r="CO1003" s="5"/>
      <c r="CP1003" s="5"/>
      <c r="CQ1003" s="5"/>
      <c r="CR1003" s="1"/>
      <c r="CS1003" s="5"/>
      <c r="CT1003" s="1"/>
      <c r="CU1003" s="5"/>
      <c r="CV1003" s="5"/>
      <c r="CW1003" s="5"/>
      <c r="CX1003" s="1"/>
      <c r="CY1003" s="5"/>
      <c r="CZ1003" s="1"/>
      <c r="DA1003" s="5"/>
      <c r="DB1003" s="5"/>
      <c r="DC1003" s="5"/>
      <c r="DD1003" s="1"/>
      <c r="DE1003" s="5"/>
      <c r="DF1003" s="1"/>
      <c r="DG1003" s="5"/>
      <c r="DH1003" s="5"/>
      <c r="DI1003" s="5"/>
      <c r="DJ1003" s="1"/>
      <c r="DK1003" s="5"/>
      <c r="DL1003" s="1"/>
      <c r="DM1003" s="5"/>
      <c r="DN1003" s="5"/>
      <c r="DO1003" s="5"/>
      <c r="DP1003" s="1"/>
      <c r="DQ1003" s="5"/>
      <c r="DR1003" s="1"/>
      <c r="DS1003" s="5"/>
      <c r="DT1003" s="5"/>
      <c r="DU1003" s="5"/>
      <c r="DV1003" s="1"/>
      <c r="DW1003" s="5"/>
      <c r="DX1003" s="1"/>
      <c r="DY1003" s="5"/>
      <c r="DZ1003" s="5"/>
      <c r="EA1003" s="5"/>
      <c r="EB1003" s="1"/>
      <c r="EC1003" s="5"/>
      <c r="ED1003" s="1"/>
      <c r="EE1003" s="5"/>
      <c r="EF1003" s="5"/>
      <c r="EG1003" s="5"/>
      <c r="EH1003" s="1"/>
      <c r="EI1003" s="5"/>
      <c r="EJ1003" s="1"/>
      <c r="EK1003" s="5"/>
      <c r="EL1003" s="5"/>
      <c r="EM1003" s="5"/>
      <c r="EN1003" s="1"/>
      <c r="EO1003" s="5"/>
      <c r="EP1003" s="1"/>
      <c r="EQ1003" s="5"/>
      <c r="ER1003" s="5"/>
      <c r="ES1003" s="5"/>
      <c r="ET1003" s="1"/>
      <c r="EU1003" s="5"/>
      <c r="EV1003" s="1"/>
      <c r="EW1003" s="5"/>
      <c r="EX1003" s="5"/>
      <c r="EY1003" s="5"/>
      <c r="EZ1003" s="1"/>
      <c r="FA1003" s="5"/>
      <c r="FB1003" s="1"/>
      <c r="FC1003" s="5"/>
      <c r="FD1003" s="4"/>
      <c r="FE1003" s="4"/>
      <c r="FF1003" s="1"/>
      <c r="FG1003" s="4"/>
      <c r="FH1003" s="1"/>
      <c r="FI1003" s="4"/>
      <c r="FJ1003" s="4"/>
      <c r="FK1003" s="4"/>
      <c r="FL1003" s="1"/>
      <c r="FM1003" s="4"/>
      <c r="FN1003" s="1"/>
      <c r="FO1003" s="4"/>
      <c r="FP1003" s="4"/>
      <c r="FQ1003" s="4"/>
      <c r="FR1003" s="1"/>
      <c r="FS1003" s="4"/>
      <c r="FT1003" s="1"/>
      <c r="FU1003" s="4"/>
      <c r="FV1003" s="4"/>
      <c r="FW1003" s="4"/>
      <c r="FX1003" s="1"/>
      <c r="FY1003" s="4"/>
      <c r="FZ1003" s="1"/>
      <c r="GA1003" s="4"/>
      <c r="GB1003" s="4"/>
      <c r="GC1003" s="4"/>
      <c r="GD1003" s="1"/>
      <c r="GE1003" s="4"/>
      <c r="GF1003" s="1"/>
      <c r="GG1003" s="4"/>
      <c r="GH1003" s="4"/>
      <c r="GI1003" s="4"/>
      <c r="GJ1003" s="1"/>
      <c r="GK1003" s="4"/>
      <c r="GL1003" s="1"/>
      <c r="GM1003" s="4"/>
      <c r="GN1003" s="4"/>
      <c r="GO1003" s="4"/>
      <c r="GP1003" s="1"/>
      <c r="GQ1003" s="4"/>
      <c r="GR1003" s="1"/>
      <c r="GS1003" s="4"/>
      <c r="GT1003" s="4"/>
      <c r="GU1003" s="4"/>
      <c r="GV1003" s="1"/>
      <c r="GW1003" s="4"/>
      <c r="GX1003" s="1"/>
      <c r="GY1003" s="4"/>
    </row>
    <row r="1004" spans="1:207" s="8" customFormat="1" x14ac:dyDescent="0.25">
      <c r="A1004" s="4"/>
      <c r="B1004" s="4"/>
      <c r="C1004" s="4"/>
      <c r="D1004" s="30"/>
      <c r="E1004" s="4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6"/>
      <c r="BM1004" s="5"/>
      <c r="BN1004" s="4"/>
      <c r="BO1004" s="7"/>
      <c r="BP1004" s="7"/>
      <c r="BQ1004" s="4"/>
      <c r="BR1004" s="5"/>
      <c r="BS1004" s="5"/>
      <c r="BT1004" s="1"/>
      <c r="BU1004" s="5"/>
      <c r="BV1004" s="1"/>
      <c r="BW1004" s="5"/>
      <c r="BX1004" s="5"/>
      <c r="BY1004" s="5"/>
      <c r="BZ1004" s="1"/>
      <c r="CA1004" s="5"/>
      <c r="CB1004" s="1"/>
      <c r="CC1004" s="5"/>
      <c r="CD1004" s="5"/>
      <c r="CE1004" s="5"/>
      <c r="CF1004" s="1"/>
      <c r="CG1004" s="5"/>
      <c r="CH1004" s="1"/>
      <c r="CI1004" s="5"/>
      <c r="CJ1004" s="5"/>
      <c r="CK1004" s="5"/>
      <c r="CL1004" s="1"/>
      <c r="CM1004" s="5"/>
      <c r="CN1004" s="1"/>
      <c r="CO1004" s="5"/>
      <c r="CP1004" s="5"/>
      <c r="CQ1004" s="5"/>
      <c r="CR1004" s="1"/>
      <c r="CS1004" s="5"/>
      <c r="CT1004" s="1"/>
      <c r="CU1004" s="5"/>
      <c r="CV1004" s="5"/>
      <c r="CW1004" s="5"/>
      <c r="CX1004" s="1"/>
      <c r="CY1004" s="5"/>
      <c r="CZ1004" s="1"/>
      <c r="DA1004" s="5"/>
      <c r="DB1004" s="5"/>
      <c r="DC1004" s="5"/>
      <c r="DD1004" s="1"/>
      <c r="DE1004" s="5"/>
      <c r="DF1004" s="1"/>
      <c r="DG1004" s="5"/>
      <c r="DH1004" s="5"/>
      <c r="DI1004" s="5"/>
      <c r="DJ1004" s="1"/>
      <c r="DK1004" s="5"/>
      <c r="DL1004" s="1"/>
      <c r="DM1004" s="5"/>
      <c r="DN1004" s="5"/>
      <c r="DO1004" s="5"/>
      <c r="DP1004" s="1"/>
      <c r="DQ1004" s="5"/>
      <c r="DR1004" s="1"/>
      <c r="DS1004" s="5"/>
      <c r="DT1004" s="5"/>
      <c r="DU1004" s="5"/>
      <c r="DV1004" s="1"/>
      <c r="DW1004" s="5"/>
      <c r="DX1004" s="1"/>
      <c r="DY1004" s="5"/>
      <c r="DZ1004" s="5"/>
      <c r="EA1004" s="5"/>
      <c r="EB1004" s="1"/>
      <c r="EC1004" s="5"/>
      <c r="ED1004" s="1"/>
      <c r="EE1004" s="5"/>
      <c r="EF1004" s="5"/>
      <c r="EG1004" s="5"/>
      <c r="EH1004" s="1"/>
      <c r="EI1004" s="5"/>
      <c r="EJ1004" s="1"/>
      <c r="EK1004" s="5"/>
      <c r="EL1004" s="5"/>
      <c r="EM1004" s="5"/>
      <c r="EN1004" s="1"/>
      <c r="EO1004" s="5"/>
      <c r="EP1004" s="1"/>
      <c r="EQ1004" s="5"/>
      <c r="ER1004" s="5"/>
      <c r="ES1004" s="5"/>
      <c r="ET1004" s="1"/>
      <c r="EU1004" s="5"/>
      <c r="EV1004" s="1"/>
      <c r="EW1004" s="5"/>
      <c r="EX1004" s="5"/>
      <c r="EY1004" s="5"/>
      <c r="EZ1004" s="1"/>
      <c r="FA1004" s="5"/>
      <c r="FB1004" s="1"/>
      <c r="FC1004" s="5"/>
      <c r="FD1004" s="4"/>
      <c r="FE1004" s="4"/>
      <c r="FF1004" s="1"/>
      <c r="FG1004" s="4"/>
      <c r="FH1004" s="1"/>
      <c r="FI1004" s="4"/>
      <c r="FJ1004" s="4"/>
      <c r="FK1004" s="4"/>
      <c r="FL1004" s="1"/>
      <c r="FM1004" s="4"/>
      <c r="FN1004" s="1"/>
      <c r="FO1004" s="4"/>
      <c r="FP1004" s="4"/>
      <c r="FQ1004" s="4"/>
      <c r="FR1004" s="1"/>
      <c r="FS1004" s="4"/>
      <c r="FT1004" s="1"/>
      <c r="FU1004" s="4"/>
      <c r="FV1004" s="4"/>
      <c r="FW1004" s="4"/>
      <c r="FX1004" s="1"/>
      <c r="FY1004" s="4"/>
      <c r="FZ1004" s="1"/>
      <c r="GA1004" s="4"/>
      <c r="GB1004" s="4"/>
      <c r="GC1004" s="4"/>
      <c r="GD1004" s="1"/>
      <c r="GE1004" s="4"/>
      <c r="GF1004" s="1"/>
      <c r="GG1004" s="4"/>
      <c r="GH1004" s="4"/>
      <c r="GI1004" s="4"/>
      <c r="GJ1004" s="1"/>
      <c r="GK1004" s="4"/>
      <c r="GL1004" s="1"/>
      <c r="GM1004" s="4"/>
      <c r="GN1004" s="4"/>
      <c r="GO1004" s="4"/>
      <c r="GP1004" s="1"/>
      <c r="GQ1004" s="4"/>
      <c r="GR1004" s="1"/>
      <c r="GS1004" s="4"/>
      <c r="GT1004" s="4"/>
      <c r="GU1004" s="4"/>
      <c r="GV1004" s="1"/>
      <c r="GW1004" s="4"/>
      <c r="GX1004" s="1"/>
      <c r="GY1004" s="4"/>
    </row>
    <row r="1005" spans="1:207" s="8" customFormat="1" x14ac:dyDescent="0.25">
      <c r="A1005" s="4"/>
      <c r="B1005" s="4"/>
      <c r="C1005" s="4"/>
      <c r="D1005" s="30"/>
      <c r="E1005" s="4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6"/>
      <c r="BM1005" s="5"/>
      <c r="BN1005" s="4"/>
      <c r="BO1005" s="7"/>
      <c r="BP1005" s="7"/>
      <c r="BQ1005" s="4"/>
      <c r="BR1005" s="5"/>
      <c r="BS1005" s="5"/>
      <c r="BT1005" s="1"/>
      <c r="BU1005" s="5"/>
      <c r="BV1005" s="1"/>
      <c r="BW1005" s="5"/>
      <c r="BX1005" s="5"/>
      <c r="BY1005" s="5"/>
      <c r="BZ1005" s="1"/>
      <c r="CA1005" s="5"/>
      <c r="CB1005" s="1"/>
      <c r="CC1005" s="5"/>
      <c r="CD1005" s="5"/>
      <c r="CE1005" s="5"/>
      <c r="CF1005" s="1"/>
      <c r="CG1005" s="5"/>
      <c r="CH1005" s="1"/>
      <c r="CI1005" s="5"/>
      <c r="CJ1005" s="5"/>
      <c r="CK1005" s="5"/>
      <c r="CL1005" s="1"/>
      <c r="CM1005" s="5"/>
      <c r="CN1005" s="1"/>
      <c r="CO1005" s="5"/>
      <c r="CP1005" s="5"/>
      <c r="CQ1005" s="5"/>
      <c r="CR1005" s="1"/>
      <c r="CS1005" s="5"/>
      <c r="CT1005" s="1"/>
      <c r="CU1005" s="5"/>
      <c r="CV1005" s="5"/>
      <c r="CW1005" s="5"/>
      <c r="CX1005" s="1"/>
      <c r="CY1005" s="5"/>
      <c r="CZ1005" s="1"/>
      <c r="DA1005" s="5"/>
      <c r="DB1005" s="5"/>
      <c r="DC1005" s="5"/>
      <c r="DD1005" s="1"/>
      <c r="DE1005" s="5"/>
      <c r="DF1005" s="1"/>
      <c r="DG1005" s="5"/>
      <c r="DH1005" s="5"/>
      <c r="DI1005" s="5"/>
      <c r="DJ1005" s="1"/>
      <c r="DK1005" s="5"/>
      <c r="DL1005" s="1"/>
      <c r="DM1005" s="5"/>
      <c r="DN1005" s="5"/>
      <c r="DO1005" s="5"/>
      <c r="DP1005" s="1"/>
      <c r="DQ1005" s="5"/>
      <c r="DR1005" s="1"/>
      <c r="DS1005" s="5"/>
      <c r="DT1005" s="5"/>
      <c r="DU1005" s="5"/>
      <c r="DV1005" s="1"/>
      <c r="DW1005" s="5"/>
      <c r="DX1005" s="1"/>
      <c r="DY1005" s="5"/>
      <c r="DZ1005" s="5"/>
      <c r="EA1005" s="5"/>
      <c r="EB1005" s="1"/>
      <c r="EC1005" s="5"/>
      <c r="ED1005" s="1"/>
      <c r="EE1005" s="5"/>
      <c r="EF1005" s="5"/>
      <c r="EG1005" s="5"/>
      <c r="EH1005" s="1"/>
      <c r="EI1005" s="5"/>
      <c r="EJ1005" s="1"/>
      <c r="EK1005" s="5"/>
      <c r="EL1005" s="5"/>
      <c r="EM1005" s="5"/>
      <c r="EN1005" s="1"/>
      <c r="EO1005" s="5"/>
      <c r="EP1005" s="1"/>
      <c r="EQ1005" s="5"/>
      <c r="ER1005" s="5"/>
      <c r="ES1005" s="5"/>
      <c r="ET1005" s="1"/>
      <c r="EU1005" s="5"/>
      <c r="EV1005" s="1"/>
      <c r="EW1005" s="5"/>
      <c r="EX1005" s="5"/>
      <c r="EY1005" s="5"/>
      <c r="EZ1005" s="1"/>
      <c r="FA1005" s="5"/>
      <c r="FB1005" s="1"/>
      <c r="FC1005" s="5"/>
      <c r="FD1005" s="4"/>
      <c r="FE1005" s="4"/>
      <c r="FF1005" s="1"/>
      <c r="FG1005" s="4"/>
      <c r="FH1005" s="1"/>
      <c r="FI1005" s="4"/>
      <c r="FJ1005" s="4"/>
      <c r="FK1005" s="4"/>
      <c r="FL1005" s="1"/>
      <c r="FM1005" s="4"/>
      <c r="FN1005" s="1"/>
      <c r="FO1005" s="4"/>
      <c r="FP1005" s="4"/>
      <c r="FQ1005" s="4"/>
      <c r="FR1005" s="1"/>
      <c r="FS1005" s="4"/>
      <c r="FT1005" s="1"/>
      <c r="FU1005" s="4"/>
      <c r="FV1005" s="4"/>
      <c r="FW1005" s="4"/>
      <c r="FX1005" s="1"/>
      <c r="FY1005" s="4"/>
      <c r="FZ1005" s="1"/>
      <c r="GA1005" s="4"/>
      <c r="GB1005" s="4"/>
      <c r="GC1005" s="4"/>
      <c r="GD1005" s="1"/>
      <c r="GE1005" s="4"/>
      <c r="GF1005" s="1"/>
      <c r="GG1005" s="4"/>
      <c r="GH1005" s="4"/>
      <c r="GI1005" s="4"/>
      <c r="GJ1005" s="1"/>
      <c r="GK1005" s="4"/>
      <c r="GL1005" s="1"/>
      <c r="GM1005" s="4"/>
      <c r="GN1005" s="4"/>
      <c r="GO1005" s="4"/>
      <c r="GP1005" s="1"/>
      <c r="GQ1005" s="4"/>
      <c r="GR1005" s="1"/>
      <c r="GS1005" s="4"/>
      <c r="GT1005" s="4"/>
      <c r="GU1005" s="4"/>
      <c r="GV1005" s="1"/>
      <c r="GW1005" s="4"/>
      <c r="GX1005" s="1"/>
      <c r="GY1005" s="4"/>
    </row>
    <row r="1006" spans="1:207" s="8" customFormat="1" x14ac:dyDescent="0.25">
      <c r="A1006" s="4"/>
      <c r="B1006" s="4"/>
      <c r="C1006" s="4"/>
      <c r="D1006" s="30"/>
      <c r="E1006" s="4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6"/>
      <c r="BM1006" s="5"/>
      <c r="BN1006" s="4"/>
      <c r="BO1006" s="7"/>
      <c r="BP1006" s="7"/>
      <c r="BQ1006" s="4"/>
      <c r="BR1006" s="5"/>
      <c r="BS1006" s="5"/>
      <c r="BT1006" s="1"/>
      <c r="BU1006" s="5"/>
      <c r="BV1006" s="1"/>
      <c r="BW1006" s="5"/>
      <c r="BX1006" s="5"/>
      <c r="BY1006" s="5"/>
      <c r="BZ1006" s="1"/>
      <c r="CA1006" s="5"/>
      <c r="CB1006" s="1"/>
      <c r="CC1006" s="5"/>
      <c r="CD1006" s="5"/>
      <c r="CE1006" s="5"/>
      <c r="CF1006" s="1"/>
      <c r="CG1006" s="5"/>
      <c r="CH1006" s="1"/>
      <c r="CI1006" s="5"/>
      <c r="CJ1006" s="5"/>
      <c r="CK1006" s="5"/>
      <c r="CL1006" s="1"/>
      <c r="CM1006" s="5"/>
      <c r="CN1006" s="1"/>
      <c r="CO1006" s="5"/>
      <c r="CP1006" s="5"/>
      <c r="CQ1006" s="5"/>
      <c r="CR1006" s="1"/>
      <c r="CS1006" s="5"/>
      <c r="CT1006" s="1"/>
      <c r="CU1006" s="5"/>
      <c r="CV1006" s="5"/>
      <c r="CW1006" s="5"/>
      <c r="CX1006" s="1"/>
      <c r="CY1006" s="5"/>
      <c r="CZ1006" s="1"/>
      <c r="DA1006" s="5"/>
      <c r="DB1006" s="5"/>
      <c r="DC1006" s="5"/>
      <c r="DD1006" s="1"/>
      <c r="DE1006" s="5"/>
      <c r="DF1006" s="1"/>
      <c r="DG1006" s="5"/>
      <c r="DH1006" s="5"/>
      <c r="DI1006" s="5"/>
      <c r="DJ1006" s="1"/>
      <c r="DK1006" s="5"/>
      <c r="DL1006" s="1"/>
      <c r="DM1006" s="5"/>
      <c r="DN1006" s="5"/>
      <c r="DO1006" s="5"/>
      <c r="DP1006" s="1"/>
      <c r="DQ1006" s="5"/>
      <c r="DR1006" s="1"/>
      <c r="DS1006" s="5"/>
      <c r="DT1006" s="5"/>
      <c r="DU1006" s="5"/>
      <c r="DV1006" s="1"/>
      <c r="DW1006" s="5"/>
      <c r="DX1006" s="1"/>
      <c r="DY1006" s="5"/>
      <c r="DZ1006" s="5"/>
      <c r="EA1006" s="5"/>
      <c r="EB1006" s="1"/>
      <c r="EC1006" s="5"/>
      <c r="ED1006" s="1"/>
      <c r="EE1006" s="5"/>
      <c r="EF1006" s="5"/>
      <c r="EG1006" s="5"/>
      <c r="EH1006" s="1"/>
      <c r="EI1006" s="5"/>
      <c r="EJ1006" s="1"/>
      <c r="EK1006" s="5"/>
      <c r="EL1006" s="5"/>
      <c r="EM1006" s="5"/>
      <c r="EN1006" s="1"/>
      <c r="EO1006" s="5"/>
      <c r="EP1006" s="1"/>
      <c r="EQ1006" s="5"/>
      <c r="ER1006" s="5"/>
      <c r="ES1006" s="5"/>
      <c r="ET1006" s="1"/>
      <c r="EU1006" s="5"/>
      <c r="EV1006" s="1"/>
      <c r="EW1006" s="5"/>
      <c r="EX1006" s="5"/>
      <c r="EY1006" s="5"/>
      <c r="EZ1006" s="1"/>
      <c r="FA1006" s="5"/>
      <c r="FB1006" s="1"/>
      <c r="FC1006" s="5"/>
      <c r="FD1006" s="4"/>
      <c r="FE1006" s="4"/>
      <c r="FF1006" s="1"/>
      <c r="FG1006" s="4"/>
      <c r="FH1006" s="1"/>
      <c r="FI1006" s="4"/>
      <c r="FJ1006" s="4"/>
      <c r="FK1006" s="4"/>
      <c r="FL1006" s="1"/>
      <c r="FM1006" s="4"/>
      <c r="FN1006" s="1"/>
      <c r="FO1006" s="4"/>
      <c r="FP1006" s="4"/>
      <c r="FQ1006" s="4"/>
      <c r="FR1006" s="1"/>
      <c r="FS1006" s="4"/>
      <c r="FT1006" s="1"/>
      <c r="FU1006" s="4"/>
      <c r="FV1006" s="4"/>
      <c r="FW1006" s="4"/>
      <c r="FX1006" s="1"/>
      <c r="FY1006" s="4"/>
      <c r="FZ1006" s="1"/>
      <c r="GA1006" s="4"/>
      <c r="GB1006" s="4"/>
      <c r="GC1006" s="4"/>
      <c r="GD1006" s="1"/>
      <c r="GE1006" s="4"/>
      <c r="GF1006" s="1"/>
      <c r="GG1006" s="4"/>
      <c r="GH1006" s="4"/>
      <c r="GI1006" s="4"/>
      <c r="GJ1006" s="1"/>
      <c r="GK1006" s="4"/>
      <c r="GL1006" s="1"/>
      <c r="GM1006" s="4"/>
      <c r="GN1006" s="4"/>
      <c r="GO1006" s="4"/>
      <c r="GP1006" s="1"/>
      <c r="GQ1006" s="4"/>
      <c r="GR1006" s="1"/>
      <c r="GS1006" s="4"/>
      <c r="GT1006" s="4"/>
      <c r="GU1006" s="4"/>
      <c r="GV1006" s="1"/>
      <c r="GW1006" s="4"/>
      <c r="GX1006" s="1"/>
      <c r="GY1006" s="4"/>
    </row>
    <row r="1007" spans="1:207" s="8" customFormat="1" x14ac:dyDescent="0.25">
      <c r="A1007" s="4"/>
      <c r="B1007" s="4"/>
      <c r="C1007" s="4"/>
      <c r="D1007" s="30"/>
      <c r="E1007" s="4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6"/>
      <c r="BM1007" s="5"/>
      <c r="BN1007" s="4"/>
      <c r="BO1007" s="7"/>
      <c r="BP1007" s="7"/>
      <c r="BQ1007" s="4"/>
      <c r="BR1007" s="5"/>
      <c r="BS1007" s="5"/>
      <c r="BT1007" s="1"/>
      <c r="BU1007" s="5"/>
      <c r="BV1007" s="1"/>
      <c r="BW1007" s="5"/>
      <c r="BX1007" s="5"/>
      <c r="BY1007" s="5"/>
      <c r="BZ1007" s="1"/>
      <c r="CA1007" s="5"/>
      <c r="CB1007" s="1"/>
      <c r="CC1007" s="5"/>
      <c r="CD1007" s="5"/>
      <c r="CE1007" s="5"/>
      <c r="CF1007" s="1"/>
      <c r="CG1007" s="5"/>
      <c r="CH1007" s="1"/>
      <c r="CI1007" s="5"/>
      <c r="CJ1007" s="5"/>
      <c r="CK1007" s="5"/>
      <c r="CL1007" s="1"/>
      <c r="CM1007" s="5"/>
      <c r="CN1007" s="1"/>
      <c r="CO1007" s="5"/>
      <c r="CP1007" s="5"/>
      <c r="CQ1007" s="5"/>
      <c r="CR1007" s="1"/>
      <c r="CS1007" s="5"/>
      <c r="CT1007" s="1"/>
      <c r="CU1007" s="5"/>
      <c r="CV1007" s="5"/>
      <c r="CW1007" s="5"/>
      <c r="CX1007" s="1"/>
      <c r="CY1007" s="5"/>
      <c r="CZ1007" s="1"/>
      <c r="DA1007" s="5"/>
      <c r="DB1007" s="5"/>
      <c r="DC1007" s="5"/>
      <c r="DD1007" s="1"/>
      <c r="DE1007" s="5"/>
      <c r="DF1007" s="1"/>
      <c r="DG1007" s="5"/>
      <c r="DH1007" s="5"/>
      <c r="DI1007" s="5"/>
      <c r="DJ1007" s="1"/>
      <c r="DK1007" s="5"/>
      <c r="DL1007" s="1"/>
      <c r="DM1007" s="5"/>
      <c r="DN1007" s="5"/>
      <c r="DO1007" s="5"/>
      <c r="DP1007" s="1"/>
      <c r="DQ1007" s="5"/>
      <c r="DR1007" s="1"/>
      <c r="DS1007" s="5"/>
      <c r="DT1007" s="5"/>
      <c r="DU1007" s="5"/>
      <c r="DV1007" s="1"/>
      <c r="DW1007" s="5"/>
      <c r="DX1007" s="1"/>
      <c r="DY1007" s="5"/>
      <c r="DZ1007" s="5"/>
      <c r="EA1007" s="5"/>
      <c r="EB1007" s="1"/>
      <c r="EC1007" s="5"/>
      <c r="ED1007" s="1"/>
      <c r="EE1007" s="5"/>
      <c r="EF1007" s="5"/>
      <c r="EG1007" s="5"/>
      <c r="EH1007" s="1"/>
      <c r="EI1007" s="5"/>
      <c r="EJ1007" s="1"/>
      <c r="EK1007" s="5"/>
      <c r="EL1007" s="5"/>
      <c r="EM1007" s="5"/>
      <c r="EN1007" s="1"/>
      <c r="EO1007" s="5"/>
      <c r="EP1007" s="1"/>
      <c r="EQ1007" s="5"/>
      <c r="ER1007" s="5"/>
      <c r="ES1007" s="5"/>
      <c r="ET1007" s="1"/>
      <c r="EU1007" s="5"/>
      <c r="EV1007" s="1"/>
      <c r="EW1007" s="5"/>
      <c r="EX1007" s="5"/>
      <c r="EY1007" s="5"/>
      <c r="EZ1007" s="1"/>
      <c r="FA1007" s="5"/>
      <c r="FB1007" s="1"/>
      <c r="FC1007" s="5"/>
      <c r="FD1007" s="4"/>
      <c r="FE1007" s="4"/>
      <c r="FF1007" s="1"/>
      <c r="FG1007" s="4"/>
      <c r="FH1007" s="1"/>
      <c r="FI1007" s="4"/>
      <c r="FJ1007" s="4"/>
      <c r="FK1007" s="4"/>
      <c r="FL1007" s="1"/>
      <c r="FM1007" s="4"/>
      <c r="FN1007" s="1"/>
      <c r="FO1007" s="4"/>
      <c r="FP1007" s="4"/>
      <c r="FQ1007" s="4"/>
      <c r="FR1007" s="1"/>
      <c r="FS1007" s="4"/>
      <c r="FT1007" s="1"/>
      <c r="FU1007" s="4"/>
      <c r="FV1007" s="4"/>
      <c r="FW1007" s="4"/>
      <c r="FX1007" s="1"/>
      <c r="FY1007" s="4"/>
      <c r="FZ1007" s="1"/>
      <c r="GA1007" s="4"/>
      <c r="GB1007" s="4"/>
      <c r="GC1007" s="4"/>
      <c r="GD1007" s="1"/>
      <c r="GE1007" s="4"/>
      <c r="GF1007" s="1"/>
      <c r="GG1007" s="4"/>
      <c r="GH1007" s="4"/>
      <c r="GI1007" s="4"/>
      <c r="GJ1007" s="1"/>
      <c r="GK1007" s="4"/>
      <c r="GL1007" s="1"/>
      <c r="GM1007" s="4"/>
      <c r="GN1007" s="4"/>
      <c r="GO1007" s="4"/>
      <c r="GP1007" s="1"/>
      <c r="GQ1007" s="4"/>
      <c r="GR1007" s="1"/>
      <c r="GS1007" s="4"/>
      <c r="GT1007" s="4"/>
      <c r="GU1007" s="4"/>
      <c r="GV1007" s="1"/>
      <c r="GW1007" s="4"/>
      <c r="GX1007" s="1"/>
      <c r="GY1007" s="4"/>
    </row>
    <row r="1008" spans="1:207" s="8" customFormat="1" x14ac:dyDescent="0.25">
      <c r="A1008" s="4"/>
      <c r="B1008" s="4"/>
      <c r="C1008" s="4"/>
      <c r="D1008" s="30"/>
      <c r="E1008" s="4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6"/>
      <c r="BM1008" s="5"/>
      <c r="BN1008" s="4"/>
      <c r="BO1008" s="7"/>
      <c r="BP1008" s="7"/>
      <c r="BQ1008" s="4"/>
      <c r="BR1008" s="5"/>
      <c r="BS1008" s="5"/>
      <c r="BT1008" s="1"/>
      <c r="BU1008" s="5"/>
      <c r="BV1008" s="1"/>
      <c r="BW1008" s="5"/>
      <c r="BX1008" s="5"/>
      <c r="BY1008" s="5"/>
      <c r="BZ1008" s="1"/>
      <c r="CA1008" s="5"/>
      <c r="CB1008" s="1"/>
      <c r="CC1008" s="5"/>
      <c r="CD1008" s="5"/>
      <c r="CE1008" s="5"/>
      <c r="CF1008" s="1"/>
      <c r="CG1008" s="5"/>
      <c r="CH1008" s="1"/>
      <c r="CI1008" s="5"/>
      <c r="CJ1008" s="5"/>
      <c r="CK1008" s="5"/>
      <c r="CL1008" s="1"/>
      <c r="CM1008" s="5"/>
      <c r="CN1008" s="1"/>
      <c r="CO1008" s="5"/>
      <c r="CP1008" s="5"/>
      <c r="CQ1008" s="5"/>
      <c r="CR1008" s="1"/>
      <c r="CS1008" s="5"/>
      <c r="CT1008" s="1"/>
      <c r="CU1008" s="5"/>
      <c r="CV1008" s="5"/>
      <c r="CW1008" s="5"/>
      <c r="CX1008" s="1"/>
      <c r="CY1008" s="5"/>
      <c r="CZ1008" s="1"/>
      <c r="DA1008" s="5"/>
      <c r="DB1008" s="5"/>
      <c r="DC1008" s="5"/>
      <c r="DD1008" s="1"/>
      <c r="DE1008" s="5"/>
      <c r="DF1008" s="1"/>
      <c r="DG1008" s="5"/>
      <c r="DH1008" s="5"/>
      <c r="DI1008" s="5"/>
      <c r="DJ1008" s="1"/>
      <c r="DK1008" s="5"/>
      <c r="DL1008" s="1"/>
      <c r="DM1008" s="5"/>
      <c r="DN1008" s="5"/>
      <c r="DO1008" s="5"/>
      <c r="DP1008" s="1"/>
      <c r="DQ1008" s="5"/>
      <c r="DR1008" s="1"/>
      <c r="DS1008" s="5"/>
      <c r="DT1008" s="5"/>
      <c r="DU1008" s="5"/>
      <c r="DV1008" s="1"/>
      <c r="DW1008" s="5"/>
      <c r="DX1008" s="1"/>
      <c r="DY1008" s="5"/>
      <c r="DZ1008" s="5"/>
      <c r="EA1008" s="5"/>
      <c r="EB1008" s="1"/>
      <c r="EC1008" s="5"/>
      <c r="ED1008" s="1"/>
      <c r="EE1008" s="5"/>
      <c r="EF1008" s="5"/>
      <c r="EG1008" s="5"/>
      <c r="EH1008" s="1"/>
      <c r="EI1008" s="5"/>
      <c r="EJ1008" s="1"/>
      <c r="EK1008" s="5"/>
      <c r="EL1008" s="5"/>
      <c r="EM1008" s="5"/>
      <c r="EN1008" s="1"/>
      <c r="EO1008" s="5"/>
      <c r="EP1008" s="1"/>
      <c r="EQ1008" s="5"/>
      <c r="ER1008" s="5"/>
      <c r="ES1008" s="5"/>
      <c r="ET1008" s="1"/>
      <c r="EU1008" s="5"/>
      <c r="EV1008" s="1"/>
      <c r="EW1008" s="5"/>
      <c r="EX1008" s="5"/>
      <c r="EY1008" s="5"/>
      <c r="EZ1008" s="1"/>
      <c r="FA1008" s="5"/>
      <c r="FB1008" s="1"/>
      <c r="FC1008" s="5"/>
      <c r="FD1008" s="4"/>
      <c r="FE1008" s="4"/>
      <c r="FF1008" s="1"/>
      <c r="FG1008" s="4"/>
      <c r="FH1008" s="1"/>
      <c r="FI1008" s="4"/>
      <c r="FJ1008" s="4"/>
      <c r="FK1008" s="4"/>
      <c r="FL1008" s="1"/>
      <c r="FM1008" s="4"/>
      <c r="FN1008" s="1"/>
      <c r="FO1008" s="4"/>
      <c r="FP1008" s="4"/>
      <c r="FQ1008" s="4"/>
      <c r="FR1008" s="1"/>
      <c r="FS1008" s="4"/>
      <c r="FT1008" s="1"/>
      <c r="FU1008" s="4"/>
      <c r="FV1008" s="4"/>
      <c r="FW1008" s="4"/>
      <c r="FX1008" s="1"/>
      <c r="FY1008" s="4"/>
      <c r="FZ1008" s="1"/>
      <c r="GA1008" s="4"/>
      <c r="GB1008" s="4"/>
      <c r="GC1008" s="4"/>
      <c r="GD1008" s="1"/>
      <c r="GE1008" s="4"/>
      <c r="GF1008" s="1"/>
      <c r="GG1008" s="4"/>
      <c r="GH1008" s="4"/>
      <c r="GI1008" s="4"/>
      <c r="GJ1008" s="1"/>
      <c r="GK1008" s="4"/>
      <c r="GL1008" s="1"/>
      <c r="GM1008" s="4"/>
      <c r="GN1008" s="4"/>
      <c r="GO1008" s="4"/>
      <c r="GP1008" s="1"/>
      <c r="GQ1008" s="4"/>
      <c r="GR1008" s="1"/>
      <c r="GS1008" s="4"/>
      <c r="GT1008" s="4"/>
      <c r="GU1008" s="4"/>
      <c r="GV1008" s="1"/>
      <c r="GW1008" s="4"/>
      <c r="GX1008" s="1"/>
      <c r="GY1008" s="4"/>
    </row>
    <row r="1009" spans="1:207" s="8" customFormat="1" x14ac:dyDescent="0.25">
      <c r="A1009" s="4"/>
      <c r="B1009" s="4"/>
      <c r="C1009" s="4"/>
      <c r="D1009" s="30"/>
      <c r="E1009" s="4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6"/>
      <c r="BM1009" s="5"/>
      <c r="BN1009" s="4"/>
      <c r="BO1009" s="7"/>
      <c r="BP1009" s="7"/>
      <c r="BQ1009" s="4"/>
      <c r="BR1009" s="5"/>
      <c r="BS1009" s="5"/>
      <c r="BT1009" s="1"/>
      <c r="BU1009" s="5"/>
      <c r="BV1009" s="1"/>
      <c r="BW1009" s="5"/>
      <c r="BX1009" s="5"/>
      <c r="BY1009" s="5"/>
      <c r="BZ1009" s="1"/>
      <c r="CA1009" s="5"/>
      <c r="CB1009" s="1"/>
      <c r="CC1009" s="5"/>
      <c r="CD1009" s="5"/>
      <c r="CE1009" s="5"/>
      <c r="CF1009" s="1"/>
      <c r="CG1009" s="5"/>
      <c r="CH1009" s="1"/>
      <c r="CI1009" s="5"/>
      <c r="CJ1009" s="5"/>
      <c r="CK1009" s="5"/>
      <c r="CL1009" s="1"/>
      <c r="CM1009" s="5"/>
      <c r="CN1009" s="1"/>
      <c r="CO1009" s="5"/>
      <c r="CP1009" s="5"/>
      <c r="CQ1009" s="5"/>
      <c r="CR1009" s="1"/>
      <c r="CS1009" s="5"/>
      <c r="CT1009" s="1"/>
      <c r="CU1009" s="5"/>
      <c r="CV1009" s="5"/>
      <c r="CW1009" s="5"/>
      <c r="CX1009" s="1"/>
      <c r="CY1009" s="5"/>
      <c r="CZ1009" s="1"/>
      <c r="DA1009" s="5"/>
      <c r="DB1009" s="5"/>
      <c r="DC1009" s="5"/>
      <c r="DD1009" s="1"/>
      <c r="DE1009" s="5"/>
      <c r="DF1009" s="1"/>
      <c r="DG1009" s="5"/>
      <c r="DH1009" s="5"/>
      <c r="DI1009" s="5"/>
      <c r="DJ1009" s="1"/>
      <c r="DK1009" s="5"/>
      <c r="DL1009" s="1"/>
      <c r="DM1009" s="5"/>
      <c r="DN1009" s="5"/>
      <c r="DO1009" s="5"/>
      <c r="DP1009" s="1"/>
      <c r="DQ1009" s="5"/>
      <c r="DR1009" s="1"/>
      <c r="DS1009" s="5"/>
      <c r="DT1009" s="5"/>
      <c r="DU1009" s="5"/>
      <c r="DV1009" s="1"/>
      <c r="DW1009" s="5"/>
      <c r="DX1009" s="1"/>
      <c r="DY1009" s="5"/>
      <c r="DZ1009" s="5"/>
      <c r="EA1009" s="5"/>
      <c r="EB1009" s="1"/>
      <c r="EC1009" s="5"/>
      <c r="ED1009" s="1"/>
      <c r="EE1009" s="5"/>
      <c r="EF1009" s="5"/>
      <c r="EG1009" s="5"/>
      <c r="EH1009" s="1"/>
      <c r="EI1009" s="5"/>
      <c r="EJ1009" s="1"/>
      <c r="EK1009" s="5"/>
      <c r="EL1009" s="5"/>
      <c r="EM1009" s="5"/>
      <c r="EN1009" s="1"/>
      <c r="EO1009" s="5"/>
      <c r="EP1009" s="1"/>
      <c r="EQ1009" s="5"/>
      <c r="ER1009" s="5"/>
      <c r="ES1009" s="5"/>
      <c r="ET1009" s="1"/>
      <c r="EU1009" s="5"/>
      <c r="EV1009" s="1"/>
      <c r="EW1009" s="5"/>
      <c r="EX1009" s="5"/>
      <c r="EY1009" s="5"/>
      <c r="EZ1009" s="1"/>
      <c r="FA1009" s="5"/>
      <c r="FB1009" s="1"/>
      <c r="FC1009" s="5"/>
      <c r="FD1009" s="4"/>
      <c r="FE1009" s="4"/>
      <c r="FF1009" s="1"/>
      <c r="FG1009" s="4"/>
      <c r="FH1009" s="1"/>
      <c r="FI1009" s="4"/>
      <c r="FJ1009" s="4"/>
      <c r="FK1009" s="4"/>
      <c r="FL1009" s="1"/>
      <c r="FM1009" s="4"/>
      <c r="FN1009" s="1"/>
      <c r="FO1009" s="4"/>
      <c r="FP1009" s="4"/>
      <c r="FQ1009" s="4"/>
      <c r="FR1009" s="1"/>
      <c r="FS1009" s="4"/>
      <c r="FT1009" s="1"/>
      <c r="FU1009" s="4"/>
      <c r="FV1009" s="4"/>
      <c r="FW1009" s="4"/>
      <c r="FX1009" s="1"/>
      <c r="FY1009" s="4"/>
      <c r="FZ1009" s="1"/>
      <c r="GA1009" s="4"/>
      <c r="GB1009" s="4"/>
      <c r="GC1009" s="4"/>
      <c r="GD1009" s="1"/>
      <c r="GE1009" s="4"/>
      <c r="GF1009" s="1"/>
      <c r="GG1009" s="4"/>
      <c r="GH1009" s="4"/>
      <c r="GI1009" s="4"/>
      <c r="GJ1009" s="1"/>
      <c r="GK1009" s="4"/>
      <c r="GL1009" s="1"/>
      <c r="GM1009" s="4"/>
      <c r="GN1009" s="4"/>
      <c r="GO1009" s="4"/>
      <c r="GP1009" s="1"/>
      <c r="GQ1009" s="4"/>
      <c r="GR1009" s="1"/>
      <c r="GS1009" s="4"/>
      <c r="GT1009" s="4"/>
      <c r="GU1009" s="4"/>
      <c r="GV1009" s="1"/>
      <c r="GW1009" s="4"/>
      <c r="GX1009" s="1"/>
      <c r="GY1009" s="4"/>
    </row>
    <row r="1010" spans="1:207" s="8" customFormat="1" x14ac:dyDescent="0.25">
      <c r="A1010" s="4"/>
      <c r="B1010" s="4"/>
      <c r="C1010" s="4"/>
      <c r="D1010" s="30"/>
      <c r="E1010" s="4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6"/>
      <c r="BM1010" s="5"/>
      <c r="BN1010" s="4"/>
      <c r="BO1010" s="7"/>
      <c r="BP1010" s="7"/>
      <c r="BQ1010" s="4"/>
      <c r="BR1010" s="5"/>
      <c r="BS1010" s="5"/>
      <c r="BT1010" s="1"/>
      <c r="BU1010" s="5"/>
      <c r="BV1010" s="1"/>
      <c r="BW1010" s="5"/>
      <c r="BX1010" s="5"/>
      <c r="BY1010" s="5"/>
      <c r="BZ1010" s="1"/>
      <c r="CA1010" s="5"/>
      <c r="CB1010" s="1"/>
      <c r="CC1010" s="5"/>
      <c r="CD1010" s="5"/>
      <c r="CE1010" s="5"/>
      <c r="CF1010" s="1"/>
      <c r="CG1010" s="5"/>
      <c r="CH1010" s="1"/>
      <c r="CI1010" s="5"/>
      <c r="CJ1010" s="5"/>
      <c r="CK1010" s="5"/>
      <c r="CL1010" s="1"/>
      <c r="CM1010" s="5"/>
      <c r="CN1010" s="1"/>
      <c r="CO1010" s="5"/>
      <c r="CP1010" s="5"/>
      <c r="CQ1010" s="5"/>
      <c r="CR1010" s="1"/>
      <c r="CS1010" s="5"/>
      <c r="CT1010" s="1"/>
      <c r="CU1010" s="5"/>
      <c r="CV1010" s="5"/>
      <c r="CW1010" s="5"/>
      <c r="CX1010" s="1"/>
      <c r="CY1010" s="5"/>
      <c r="CZ1010" s="1"/>
      <c r="DA1010" s="5"/>
      <c r="DB1010" s="5"/>
      <c r="DC1010" s="5"/>
      <c r="DD1010" s="1"/>
      <c r="DE1010" s="5"/>
      <c r="DF1010" s="1"/>
      <c r="DG1010" s="5"/>
      <c r="DH1010" s="5"/>
      <c r="DI1010" s="5"/>
      <c r="DJ1010" s="1"/>
      <c r="DK1010" s="5"/>
      <c r="DL1010" s="1"/>
      <c r="DM1010" s="5"/>
      <c r="DN1010" s="5"/>
      <c r="DO1010" s="5"/>
      <c r="DP1010" s="1"/>
      <c r="DQ1010" s="5"/>
      <c r="DR1010" s="1"/>
      <c r="DS1010" s="5"/>
      <c r="DT1010" s="5"/>
      <c r="DU1010" s="5"/>
      <c r="DV1010" s="1"/>
      <c r="DW1010" s="5"/>
      <c r="DX1010" s="1"/>
      <c r="DY1010" s="5"/>
      <c r="DZ1010" s="5"/>
      <c r="EA1010" s="5"/>
      <c r="EB1010" s="1"/>
      <c r="EC1010" s="5"/>
      <c r="ED1010" s="1"/>
      <c r="EE1010" s="5"/>
      <c r="EF1010" s="5"/>
      <c r="EG1010" s="5"/>
      <c r="EH1010" s="1"/>
      <c r="EI1010" s="5"/>
      <c r="EJ1010" s="1"/>
      <c r="EK1010" s="5"/>
      <c r="EL1010" s="5"/>
      <c r="EM1010" s="5"/>
      <c r="EN1010" s="1"/>
      <c r="EO1010" s="5"/>
      <c r="EP1010" s="1"/>
      <c r="EQ1010" s="5"/>
      <c r="ER1010" s="5"/>
      <c r="ES1010" s="5"/>
      <c r="ET1010" s="1"/>
      <c r="EU1010" s="5"/>
      <c r="EV1010" s="1"/>
      <c r="EW1010" s="5"/>
      <c r="EX1010" s="5"/>
      <c r="EY1010" s="5"/>
      <c r="EZ1010" s="1"/>
      <c r="FA1010" s="5"/>
      <c r="FB1010" s="1"/>
      <c r="FC1010" s="5"/>
      <c r="FD1010" s="4"/>
      <c r="FE1010" s="4"/>
      <c r="FF1010" s="1"/>
      <c r="FG1010" s="4"/>
      <c r="FH1010" s="1"/>
      <c r="FI1010" s="4"/>
      <c r="FJ1010" s="4"/>
      <c r="FK1010" s="4"/>
      <c r="FL1010" s="1"/>
      <c r="FM1010" s="4"/>
      <c r="FN1010" s="1"/>
      <c r="FO1010" s="4"/>
      <c r="FP1010" s="4"/>
      <c r="FQ1010" s="4"/>
      <c r="FR1010" s="1"/>
      <c r="FS1010" s="4"/>
      <c r="FT1010" s="1"/>
      <c r="FU1010" s="4"/>
      <c r="FV1010" s="4"/>
      <c r="FW1010" s="4"/>
      <c r="FX1010" s="1"/>
      <c r="FY1010" s="4"/>
      <c r="FZ1010" s="1"/>
      <c r="GA1010" s="4"/>
      <c r="GB1010" s="4"/>
      <c r="GC1010" s="4"/>
      <c r="GD1010" s="1"/>
      <c r="GE1010" s="4"/>
      <c r="GF1010" s="1"/>
      <c r="GG1010" s="4"/>
      <c r="GH1010" s="4"/>
      <c r="GI1010" s="4"/>
      <c r="GJ1010" s="1"/>
      <c r="GK1010" s="4"/>
      <c r="GL1010" s="1"/>
      <c r="GM1010" s="4"/>
      <c r="GN1010" s="4"/>
      <c r="GO1010" s="4"/>
      <c r="GP1010" s="1"/>
      <c r="GQ1010" s="4"/>
      <c r="GR1010" s="1"/>
      <c r="GS1010" s="4"/>
      <c r="GT1010" s="4"/>
      <c r="GU1010" s="4"/>
      <c r="GV1010" s="1"/>
      <c r="GW1010" s="4"/>
      <c r="GX1010" s="1"/>
      <c r="GY1010" s="4"/>
    </row>
    <row r="1011" spans="1:207" s="8" customFormat="1" x14ac:dyDescent="0.25">
      <c r="A1011" s="4"/>
      <c r="B1011" s="4"/>
      <c r="C1011" s="4"/>
      <c r="D1011" s="30"/>
      <c r="E1011" s="4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6"/>
      <c r="BM1011" s="5"/>
      <c r="BN1011" s="4"/>
      <c r="BO1011" s="7"/>
      <c r="BP1011" s="7"/>
      <c r="BQ1011" s="4"/>
      <c r="BR1011" s="5"/>
      <c r="BS1011" s="5"/>
      <c r="BT1011" s="1"/>
      <c r="BU1011" s="5"/>
      <c r="BV1011" s="1"/>
      <c r="BW1011" s="5"/>
      <c r="BX1011" s="5"/>
      <c r="BY1011" s="5"/>
      <c r="BZ1011" s="1"/>
      <c r="CA1011" s="5"/>
      <c r="CB1011" s="1"/>
      <c r="CC1011" s="5"/>
      <c r="CD1011" s="5"/>
      <c r="CE1011" s="5"/>
      <c r="CF1011" s="1"/>
      <c r="CG1011" s="5"/>
      <c r="CH1011" s="1"/>
      <c r="CI1011" s="5"/>
      <c r="CJ1011" s="5"/>
      <c r="CK1011" s="5"/>
      <c r="CL1011" s="1"/>
      <c r="CM1011" s="5"/>
      <c r="CN1011" s="1"/>
      <c r="CO1011" s="5"/>
      <c r="CP1011" s="5"/>
      <c r="CQ1011" s="5"/>
      <c r="CR1011" s="1"/>
      <c r="CS1011" s="5"/>
      <c r="CT1011" s="1"/>
      <c r="CU1011" s="5"/>
      <c r="CV1011" s="5"/>
      <c r="CW1011" s="5"/>
      <c r="CX1011" s="1"/>
      <c r="CY1011" s="5"/>
      <c r="CZ1011" s="1"/>
      <c r="DA1011" s="5"/>
      <c r="DB1011" s="5"/>
      <c r="DC1011" s="5"/>
      <c r="DD1011" s="1"/>
      <c r="DE1011" s="5"/>
      <c r="DF1011" s="1"/>
      <c r="DG1011" s="5"/>
      <c r="DH1011" s="5"/>
      <c r="DI1011" s="5"/>
      <c r="DJ1011" s="1"/>
      <c r="DK1011" s="5"/>
      <c r="DL1011" s="1"/>
      <c r="DM1011" s="5"/>
      <c r="DN1011" s="5"/>
      <c r="DO1011" s="5"/>
      <c r="DP1011" s="1"/>
      <c r="DQ1011" s="5"/>
      <c r="DR1011" s="1"/>
      <c r="DS1011" s="5"/>
      <c r="DT1011" s="5"/>
      <c r="DU1011" s="5"/>
      <c r="DV1011" s="1"/>
      <c r="DW1011" s="5"/>
      <c r="DX1011" s="1"/>
      <c r="DY1011" s="5"/>
      <c r="DZ1011" s="5"/>
      <c r="EA1011" s="5"/>
      <c r="EB1011" s="1"/>
      <c r="EC1011" s="5"/>
      <c r="ED1011" s="1"/>
      <c r="EE1011" s="5"/>
      <c r="EF1011" s="5"/>
      <c r="EG1011" s="5"/>
      <c r="EH1011" s="1"/>
      <c r="EI1011" s="5"/>
      <c r="EJ1011" s="1"/>
      <c r="EK1011" s="5"/>
      <c r="EL1011" s="5"/>
      <c r="EM1011" s="5"/>
      <c r="EN1011" s="1"/>
      <c r="EO1011" s="5"/>
      <c r="EP1011" s="1"/>
      <c r="EQ1011" s="5"/>
      <c r="ER1011" s="5"/>
      <c r="ES1011" s="5"/>
      <c r="ET1011" s="1"/>
      <c r="EU1011" s="5"/>
      <c r="EV1011" s="1"/>
      <c r="EW1011" s="5"/>
      <c r="EX1011" s="5"/>
      <c r="EY1011" s="5"/>
      <c r="EZ1011" s="1"/>
      <c r="FA1011" s="5"/>
      <c r="FB1011" s="1"/>
      <c r="FC1011" s="5"/>
      <c r="FD1011" s="4"/>
      <c r="FE1011" s="4"/>
      <c r="FF1011" s="1"/>
      <c r="FG1011" s="4"/>
      <c r="FH1011" s="1"/>
      <c r="FI1011" s="4"/>
      <c r="FJ1011" s="4"/>
      <c r="FK1011" s="4"/>
      <c r="FL1011" s="1"/>
      <c r="FM1011" s="4"/>
      <c r="FN1011" s="1"/>
      <c r="FO1011" s="4"/>
      <c r="FP1011" s="4"/>
      <c r="FQ1011" s="4"/>
      <c r="FR1011" s="1"/>
      <c r="FS1011" s="4"/>
      <c r="FT1011" s="1"/>
      <c r="FU1011" s="4"/>
      <c r="FV1011" s="4"/>
      <c r="FW1011" s="4"/>
      <c r="FX1011" s="1"/>
      <c r="FY1011" s="4"/>
      <c r="FZ1011" s="1"/>
      <c r="GA1011" s="4"/>
      <c r="GB1011" s="4"/>
      <c r="GC1011" s="4"/>
      <c r="GD1011" s="1"/>
      <c r="GE1011" s="4"/>
      <c r="GF1011" s="1"/>
      <c r="GG1011" s="4"/>
      <c r="GH1011" s="4"/>
      <c r="GI1011" s="4"/>
      <c r="GJ1011" s="1"/>
      <c r="GK1011" s="4"/>
      <c r="GL1011" s="1"/>
      <c r="GM1011" s="4"/>
      <c r="GN1011" s="4"/>
      <c r="GO1011" s="4"/>
      <c r="GP1011" s="1"/>
      <c r="GQ1011" s="4"/>
      <c r="GR1011" s="1"/>
      <c r="GS1011" s="4"/>
      <c r="GT1011" s="4"/>
      <c r="GU1011" s="4"/>
      <c r="GV1011" s="1"/>
      <c r="GW1011" s="4"/>
      <c r="GX1011" s="1"/>
      <c r="GY1011" s="4"/>
    </row>
    <row r="1012" spans="1:207" s="8" customFormat="1" x14ac:dyDescent="0.25">
      <c r="A1012" s="4"/>
      <c r="B1012" s="4"/>
      <c r="C1012" s="4"/>
      <c r="D1012" s="30"/>
      <c r="E1012" s="4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6"/>
      <c r="BM1012" s="5"/>
      <c r="BN1012" s="4"/>
      <c r="BO1012" s="7"/>
      <c r="BP1012" s="7"/>
      <c r="BQ1012" s="4"/>
      <c r="BR1012" s="5"/>
      <c r="BS1012" s="5"/>
      <c r="BT1012" s="1"/>
      <c r="BU1012" s="5"/>
      <c r="BV1012" s="1"/>
      <c r="BW1012" s="5"/>
      <c r="BX1012" s="5"/>
      <c r="BY1012" s="5"/>
      <c r="BZ1012" s="1"/>
      <c r="CA1012" s="5"/>
      <c r="CB1012" s="1"/>
      <c r="CC1012" s="5"/>
      <c r="CD1012" s="5"/>
      <c r="CE1012" s="5"/>
      <c r="CF1012" s="1"/>
      <c r="CG1012" s="5"/>
      <c r="CH1012" s="1"/>
      <c r="CI1012" s="5"/>
      <c r="CJ1012" s="5"/>
      <c r="CK1012" s="5"/>
      <c r="CL1012" s="1"/>
      <c r="CM1012" s="5"/>
      <c r="CN1012" s="1"/>
      <c r="CO1012" s="5"/>
      <c r="CP1012" s="5"/>
      <c r="CQ1012" s="5"/>
      <c r="CR1012" s="1"/>
      <c r="CS1012" s="5"/>
      <c r="CT1012" s="1"/>
      <c r="CU1012" s="5"/>
      <c r="CV1012" s="5"/>
      <c r="CW1012" s="5"/>
      <c r="CX1012" s="1"/>
      <c r="CY1012" s="5"/>
      <c r="CZ1012" s="1"/>
      <c r="DA1012" s="5"/>
      <c r="DB1012" s="5"/>
      <c r="DC1012" s="5"/>
      <c r="DD1012" s="1"/>
      <c r="DE1012" s="5"/>
      <c r="DF1012" s="1"/>
      <c r="DG1012" s="5"/>
      <c r="DH1012" s="5"/>
      <c r="DI1012" s="5"/>
      <c r="DJ1012" s="1"/>
      <c r="DK1012" s="5"/>
      <c r="DL1012" s="1"/>
      <c r="DM1012" s="5"/>
      <c r="DN1012" s="5"/>
      <c r="DO1012" s="5"/>
      <c r="DP1012" s="1"/>
      <c r="DQ1012" s="5"/>
      <c r="DR1012" s="1"/>
      <c r="DS1012" s="5"/>
      <c r="DT1012" s="5"/>
      <c r="DU1012" s="5"/>
      <c r="DV1012" s="1"/>
      <c r="DW1012" s="5"/>
      <c r="DX1012" s="1"/>
      <c r="DY1012" s="5"/>
      <c r="DZ1012" s="5"/>
      <c r="EA1012" s="5"/>
      <c r="EB1012" s="1"/>
      <c r="EC1012" s="5"/>
      <c r="ED1012" s="1"/>
      <c r="EE1012" s="5"/>
      <c r="EF1012" s="5"/>
      <c r="EG1012" s="5"/>
      <c r="EH1012" s="1"/>
      <c r="EI1012" s="5"/>
      <c r="EJ1012" s="1"/>
      <c r="EK1012" s="5"/>
      <c r="EL1012" s="5"/>
      <c r="EM1012" s="5"/>
      <c r="EN1012" s="1"/>
      <c r="EO1012" s="5"/>
      <c r="EP1012" s="1"/>
      <c r="EQ1012" s="5"/>
      <c r="ER1012" s="5"/>
      <c r="ES1012" s="5"/>
      <c r="ET1012" s="1"/>
      <c r="EU1012" s="5"/>
      <c r="EV1012" s="1"/>
      <c r="EW1012" s="5"/>
      <c r="EX1012" s="5"/>
      <c r="EY1012" s="5"/>
      <c r="EZ1012" s="1"/>
      <c r="FA1012" s="5"/>
      <c r="FB1012" s="1"/>
      <c r="FC1012" s="5"/>
      <c r="FD1012" s="4"/>
      <c r="FE1012" s="4"/>
      <c r="FF1012" s="1"/>
      <c r="FG1012" s="4"/>
      <c r="FH1012" s="1"/>
      <c r="FI1012" s="4"/>
      <c r="FJ1012" s="4"/>
      <c r="FK1012" s="4"/>
      <c r="FL1012" s="1"/>
      <c r="FM1012" s="4"/>
      <c r="FN1012" s="1"/>
      <c r="FO1012" s="4"/>
      <c r="FP1012" s="4"/>
      <c r="FQ1012" s="4"/>
      <c r="FR1012" s="1"/>
      <c r="FS1012" s="4"/>
      <c r="FT1012" s="1"/>
      <c r="FU1012" s="4"/>
      <c r="FV1012" s="4"/>
      <c r="FW1012" s="4"/>
      <c r="FX1012" s="1"/>
      <c r="FY1012" s="4"/>
      <c r="FZ1012" s="1"/>
      <c r="GA1012" s="4"/>
      <c r="GB1012" s="4"/>
      <c r="GC1012" s="4"/>
      <c r="GD1012" s="1"/>
      <c r="GE1012" s="4"/>
      <c r="GF1012" s="1"/>
      <c r="GG1012" s="4"/>
      <c r="GH1012" s="4"/>
      <c r="GI1012" s="4"/>
      <c r="GJ1012" s="1"/>
      <c r="GK1012" s="4"/>
      <c r="GL1012" s="1"/>
      <c r="GM1012" s="4"/>
      <c r="GN1012" s="4"/>
      <c r="GO1012" s="4"/>
      <c r="GP1012" s="1"/>
      <c r="GQ1012" s="4"/>
      <c r="GR1012" s="1"/>
      <c r="GS1012" s="4"/>
      <c r="GT1012" s="4"/>
      <c r="GU1012" s="4"/>
      <c r="GV1012" s="1"/>
      <c r="GW1012" s="4"/>
      <c r="GX1012" s="1"/>
      <c r="GY1012" s="4"/>
    </row>
    <row r="1013" spans="1:207" s="8" customFormat="1" x14ac:dyDescent="0.25">
      <c r="A1013" s="4"/>
      <c r="B1013" s="4"/>
      <c r="C1013" s="4"/>
      <c r="D1013" s="30"/>
      <c r="E1013" s="4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6"/>
      <c r="BM1013" s="5"/>
      <c r="BN1013" s="4"/>
      <c r="BO1013" s="7"/>
      <c r="BP1013" s="7"/>
      <c r="BQ1013" s="4"/>
      <c r="BR1013" s="5"/>
      <c r="BS1013" s="5"/>
      <c r="BT1013" s="1"/>
      <c r="BU1013" s="5"/>
      <c r="BV1013" s="1"/>
      <c r="BW1013" s="5"/>
      <c r="BX1013" s="5"/>
      <c r="BY1013" s="5"/>
      <c r="BZ1013" s="1"/>
      <c r="CA1013" s="5"/>
      <c r="CB1013" s="1"/>
      <c r="CC1013" s="5"/>
      <c r="CD1013" s="5"/>
      <c r="CE1013" s="5"/>
      <c r="CF1013" s="1"/>
      <c r="CG1013" s="5"/>
      <c r="CH1013" s="1"/>
      <c r="CI1013" s="5"/>
      <c r="CJ1013" s="5"/>
      <c r="CK1013" s="5"/>
      <c r="CL1013" s="1"/>
      <c r="CM1013" s="5"/>
      <c r="CN1013" s="1"/>
      <c r="CO1013" s="5"/>
      <c r="CP1013" s="5"/>
      <c r="CQ1013" s="5"/>
      <c r="CR1013" s="1"/>
      <c r="CS1013" s="5"/>
      <c r="CT1013" s="1"/>
      <c r="CU1013" s="5"/>
      <c r="CV1013" s="5"/>
      <c r="CW1013" s="5"/>
      <c r="CX1013" s="1"/>
      <c r="CY1013" s="5"/>
      <c r="CZ1013" s="1"/>
      <c r="DA1013" s="5"/>
      <c r="DB1013" s="5"/>
      <c r="DC1013" s="5"/>
      <c r="DD1013" s="1"/>
      <c r="DE1013" s="5"/>
      <c r="DF1013" s="1"/>
      <c r="DG1013" s="5"/>
      <c r="DH1013" s="5"/>
      <c r="DI1013" s="5"/>
      <c r="DJ1013" s="1"/>
      <c r="DK1013" s="5"/>
      <c r="DL1013" s="1"/>
      <c r="DM1013" s="5"/>
      <c r="DN1013" s="5"/>
      <c r="DO1013" s="5"/>
      <c r="DP1013" s="1"/>
      <c r="DQ1013" s="5"/>
      <c r="DR1013" s="1"/>
      <c r="DS1013" s="5"/>
      <c r="DT1013" s="5"/>
      <c r="DU1013" s="5"/>
      <c r="DV1013" s="1"/>
      <c r="DW1013" s="5"/>
      <c r="DX1013" s="1"/>
      <c r="DY1013" s="5"/>
      <c r="DZ1013" s="5"/>
      <c r="EA1013" s="5"/>
      <c r="EB1013" s="1"/>
      <c r="EC1013" s="5"/>
      <c r="ED1013" s="1"/>
      <c r="EE1013" s="5"/>
      <c r="EF1013" s="5"/>
      <c r="EG1013" s="5"/>
      <c r="EH1013" s="1"/>
      <c r="EI1013" s="5"/>
      <c r="EJ1013" s="1"/>
      <c r="EK1013" s="5"/>
      <c r="EL1013" s="5"/>
      <c r="EM1013" s="5"/>
      <c r="EN1013" s="1"/>
      <c r="EO1013" s="5"/>
      <c r="EP1013" s="1"/>
      <c r="EQ1013" s="5"/>
      <c r="ER1013" s="5"/>
      <c r="ES1013" s="5"/>
      <c r="ET1013" s="1"/>
      <c r="EU1013" s="5"/>
      <c r="EV1013" s="1"/>
      <c r="EW1013" s="5"/>
      <c r="EX1013" s="5"/>
      <c r="EY1013" s="5"/>
      <c r="EZ1013" s="1"/>
      <c r="FA1013" s="5"/>
      <c r="FB1013" s="1"/>
      <c r="FC1013" s="5"/>
      <c r="FD1013" s="4"/>
      <c r="FE1013" s="4"/>
      <c r="FF1013" s="1"/>
      <c r="FG1013" s="4"/>
      <c r="FH1013" s="1"/>
      <c r="FI1013" s="4"/>
      <c r="FJ1013" s="4"/>
      <c r="FK1013" s="4"/>
      <c r="FL1013" s="1"/>
      <c r="FM1013" s="4"/>
      <c r="FN1013" s="1"/>
      <c r="FO1013" s="4"/>
      <c r="FP1013" s="4"/>
      <c r="FQ1013" s="4"/>
      <c r="FR1013" s="1"/>
      <c r="FS1013" s="4"/>
      <c r="FT1013" s="1"/>
      <c r="FU1013" s="4"/>
      <c r="FV1013" s="4"/>
      <c r="FW1013" s="4"/>
      <c r="FX1013" s="1"/>
      <c r="FY1013" s="4"/>
      <c r="FZ1013" s="1"/>
      <c r="GA1013" s="4"/>
      <c r="GB1013" s="4"/>
      <c r="GC1013" s="4"/>
      <c r="GD1013" s="1"/>
      <c r="GE1013" s="4"/>
      <c r="GF1013" s="1"/>
      <c r="GG1013" s="4"/>
      <c r="GH1013" s="4"/>
      <c r="GI1013" s="4"/>
      <c r="GJ1013" s="1"/>
      <c r="GK1013" s="4"/>
      <c r="GL1013" s="1"/>
      <c r="GM1013" s="4"/>
      <c r="GN1013" s="4"/>
      <c r="GO1013" s="4"/>
      <c r="GP1013" s="1"/>
      <c r="GQ1013" s="4"/>
      <c r="GR1013" s="1"/>
      <c r="GS1013" s="4"/>
      <c r="GT1013" s="4"/>
      <c r="GU1013" s="4"/>
      <c r="GV1013" s="1"/>
      <c r="GW1013" s="4"/>
      <c r="GX1013" s="1"/>
      <c r="GY1013" s="4"/>
    </row>
    <row r="1014" spans="1:207" s="8" customFormat="1" x14ac:dyDescent="0.25">
      <c r="A1014" s="4"/>
      <c r="B1014" s="4"/>
      <c r="C1014" s="4"/>
      <c r="D1014" s="30"/>
      <c r="E1014" s="4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6"/>
      <c r="BM1014" s="5"/>
      <c r="BN1014" s="4"/>
      <c r="BO1014" s="7"/>
      <c r="BP1014" s="7"/>
      <c r="BQ1014" s="4"/>
      <c r="BR1014" s="5"/>
      <c r="BS1014" s="5"/>
      <c r="BT1014" s="1"/>
      <c r="BU1014" s="5"/>
      <c r="BV1014" s="1"/>
      <c r="BW1014" s="5"/>
      <c r="BX1014" s="5"/>
      <c r="BY1014" s="5"/>
      <c r="BZ1014" s="1"/>
      <c r="CA1014" s="5"/>
      <c r="CB1014" s="1"/>
      <c r="CC1014" s="5"/>
      <c r="CD1014" s="5"/>
      <c r="CE1014" s="5"/>
      <c r="CF1014" s="1"/>
      <c r="CG1014" s="5"/>
      <c r="CH1014" s="1"/>
      <c r="CI1014" s="5"/>
      <c r="CJ1014" s="5"/>
      <c r="CK1014" s="5"/>
      <c r="CL1014" s="1"/>
      <c r="CM1014" s="5"/>
      <c r="CN1014" s="1"/>
      <c r="CO1014" s="5"/>
      <c r="CP1014" s="5"/>
      <c r="CQ1014" s="5"/>
      <c r="CR1014" s="1"/>
      <c r="CS1014" s="5"/>
      <c r="CT1014" s="1"/>
      <c r="CU1014" s="5"/>
      <c r="CV1014" s="5"/>
      <c r="CW1014" s="5"/>
      <c r="CX1014" s="1"/>
      <c r="CY1014" s="5"/>
      <c r="CZ1014" s="1"/>
      <c r="DA1014" s="5"/>
      <c r="DB1014" s="5"/>
      <c r="DC1014" s="5"/>
      <c r="DD1014" s="1"/>
      <c r="DE1014" s="5"/>
      <c r="DF1014" s="1"/>
      <c r="DG1014" s="5"/>
      <c r="DH1014" s="5"/>
      <c r="DI1014" s="5"/>
      <c r="DJ1014" s="1"/>
      <c r="DK1014" s="5"/>
      <c r="DL1014" s="1"/>
      <c r="DM1014" s="5"/>
      <c r="DN1014" s="5"/>
      <c r="DO1014" s="5"/>
      <c r="DP1014" s="1"/>
      <c r="DQ1014" s="5"/>
      <c r="DR1014" s="1"/>
      <c r="DS1014" s="5"/>
      <c r="DT1014" s="5"/>
      <c r="DU1014" s="5"/>
      <c r="DV1014" s="1"/>
      <c r="DW1014" s="5"/>
      <c r="DX1014" s="1"/>
      <c r="DY1014" s="5"/>
      <c r="DZ1014" s="5"/>
      <c r="EA1014" s="5"/>
      <c r="EB1014" s="1"/>
      <c r="EC1014" s="5"/>
      <c r="ED1014" s="1"/>
      <c r="EE1014" s="5"/>
      <c r="EF1014" s="5"/>
      <c r="EG1014" s="5"/>
      <c r="EH1014" s="1"/>
      <c r="EI1014" s="5"/>
      <c r="EJ1014" s="1"/>
      <c r="EK1014" s="5"/>
      <c r="EL1014" s="5"/>
      <c r="EM1014" s="5"/>
      <c r="EN1014" s="1"/>
      <c r="EO1014" s="5"/>
      <c r="EP1014" s="1"/>
      <c r="EQ1014" s="5"/>
      <c r="ER1014" s="5"/>
      <c r="ES1014" s="5"/>
      <c r="ET1014" s="1"/>
      <c r="EU1014" s="5"/>
      <c r="EV1014" s="1"/>
      <c r="EW1014" s="5"/>
      <c r="EX1014" s="5"/>
      <c r="EY1014" s="5"/>
      <c r="EZ1014" s="1"/>
      <c r="FA1014" s="5"/>
      <c r="FB1014" s="1"/>
      <c r="FC1014" s="5"/>
      <c r="FD1014" s="4"/>
      <c r="FE1014" s="4"/>
      <c r="FF1014" s="1"/>
      <c r="FG1014" s="4"/>
      <c r="FH1014" s="1"/>
      <c r="FI1014" s="4"/>
      <c r="FJ1014" s="4"/>
      <c r="FK1014" s="4"/>
      <c r="FL1014" s="1"/>
      <c r="FM1014" s="4"/>
      <c r="FN1014" s="1"/>
      <c r="FO1014" s="4"/>
      <c r="FP1014" s="4"/>
      <c r="FQ1014" s="4"/>
      <c r="FR1014" s="1"/>
      <c r="FS1014" s="4"/>
      <c r="FT1014" s="1"/>
      <c r="FU1014" s="4"/>
      <c r="FV1014" s="4"/>
      <c r="FW1014" s="4"/>
      <c r="FX1014" s="1"/>
      <c r="FY1014" s="4"/>
      <c r="FZ1014" s="1"/>
      <c r="GA1014" s="4"/>
      <c r="GB1014" s="4"/>
      <c r="GC1014" s="4"/>
      <c r="GD1014" s="1"/>
      <c r="GE1014" s="4"/>
      <c r="GF1014" s="1"/>
      <c r="GG1014" s="4"/>
      <c r="GH1014" s="4"/>
      <c r="GI1014" s="4"/>
      <c r="GJ1014" s="1"/>
      <c r="GK1014" s="4"/>
      <c r="GL1014" s="1"/>
      <c r="GM1014" s="4"/>
      <c r="GN1014" s="4"/>
      <c r="GO1014" s="4"/>
      <c r="GP1014" s="1"/>
      <c r="GQ1014" s="4"/>
      <c r="GR1014" s="1"/>
      <c r="GS1014" s="4"/>
      <c r="GT1014" s="4"/>
      <c r="GU1014" s="4"/>
      <c r="GV1014" s="1"/>
      <c r="GW1014" s="4"/>
      <c r="GX1014" s="1"/>
      <c r="GY1014" s="4"/>
    </row>
    <row r="1015" spans="1:207" s="8" customFormat="1" x14ac:dyDescent="0.25">
      <c r="A1015" s="4"/>
      <c r="B1015" s="4"/>
      <c r="C1015" s="4"/>
      <c r="D1015" s="30"/>
      <c r="E1015" s="4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6"/>
      <c r="BM1015" s="5"/>
      <c r="BN1015" s="4"/>
      <c r="BO1015" s="7"/>
      <c r="BP1015" s="7"/>
      <c r="BQ1015" s="4"/>
      <c r="BR1015" s="5"/>
      <c r="BS1015" s="5"/>
      <c r="BT1015" s="1"/>
      <c r="BU1015" s="5"/>
      <c r="BV1015" s="1"/>
      <c r="BW1015" s="5"/>
      <c r="BX1015" s="5"/>
      <c r="BY1015" s="5"/>
      <c r="BZ1015" s="1"/>
      <c r="CA1015" s="5"/>
      <c r="CB1015" s="1"/>
      <c r="CC1015" s="5"/>
      <c r="CD1015" s="5"/>
      <c r="CE1015" s="5"/>
      <c r="CF1015" s="1"/>
      <c r="CG1015" s="5"/>
      <c r="CH1015" s="1"/>
      <c r="CI1015" s="5"/>
      <c r="CJ1015" s="5"/>
      <c r="CK1015" s="5"/>
      <c r="CL1015" s="1"/>
      <c r="CM1015" s="5"/>
      <c r="CN1015" s="1"/>
      <c r="CO1015" s="5"/>
      <c r="CP1015" s="5"/>
      <c r="CQ1015" s="5"/>
      <c r="CR1015" s="1"/>
      <c r="CS1015" s="5"/>
      <c r="CT1015" s="1"/>
      <c r="CU1015" s="5"/>
      <c r="CV1015" s="5"/>
      <c r="CW1015" s="5"/>
      <c r="CX1015" s="1"/>
      <c r="CY1015" s="5"/>
      <c r="CZ1015" s="1"/>
      <c r="DA1015" s="5"/>
      <c r="DB1015" s="5"/>
      <c r="DC1015" s="5"/>
      <c r="DD1015" s="1"/>
      <c r="DE1015" s="5"/>
      <c r="DF1015" s="1"/>
      <c r="DG1015" s="5"/>
      <c r="DH1015" s="5"/>
      <c r="DI1015" s="5"/>
      <c r="DJ1015" s="1"/>
      <c r="DK1015" s="5"/>
      <c r="DL1015" s="1"/>
      <c r="DM1015" s="5"/>
      <c r="DN1015" s="5"/>
      <c r="DO1015" s="5"/>
      <c r="DP1015" s="1"/>
      <c r="DQ1015" s="5"/>
      <c r="DR1015" s="1"/>
      <c r="DS1015" s="5"/>
      <c r="DT1015" s="5"/>
      <c r="DU1015" s="5"/>
      <c r="DV1015" s="1"/>
      <c r="DW1015" s="5"/>
      <c r="DX1015" s="1"/>
      <c r="DY1015" s="5"/>
      <c r="DZ1015" s="5"/>
      <c r="EA1015" s="5"/>
      <c r="EB1015" s="1"/>
      <c r="EC1015" s="5"/>
      <c r="ED1015" s="1"/>
      <c r="EE1015" s="5"/>
      <c r="EF1015" s="5"/>
      <c r="EG1015" s="5"/>
      <c r="EH1015" s="1"/>
      <c r="EI1015" s="5"/>
      <c r="EJ1015" s="1"/>
      <c r="EK1015" s="5"/>
      <c r="EL1015" s="5"/>
      <c r="EM1015" s="5"/>
      <c r="EN1015" s="1"/>
      <c r="EO1015" s="5"/>
      <c r="EP1015" s="1"/>
      <c r="EQ1015" s="5"/>
      <c r="ER1015" s="5"/>
      <c r="ES1015" s="5"/>
      <c r="ET1015" s="1"/>
      <c r="EU1015" s="5"/>
      <c r="EV1015" s="1"/>
      <c r="EW1015" s="5"/>
      <c r="EX1015" s="5"/>
      <c r="EY1015" s="5"/>
      <c r="EZ1015" s="1"/>
      <c r="FA1015" s="5"/>
      <c r="FB1015" s="1"/>
      <c r="FC1015" s="5"/>
      <c r="FD1015" s="4"/>
      <c r="FE1015" s="4"/>
      <c r="FF1015" s="1"/>
      <c r="FG1015" s="4"/>
      <c r="FH1015" s="1"/>
      <c r="FI1015" s="4"/>
      <c r="FJ1015" s="4"/>
      <c r="FK1015" s="4"/>
      <c r="FL1015" s="1"/>
      <c r="FM1015" s="4"/>
      <c r="FN1015" s="1"/>
      <c r="FO1015" s="4"/>
      <c r="FP1015" s="4"/>
      <c r="FQ1015" s="4"/>
      <c r="FR1015" s="1"/>
      <c r="FS1015" s="4"/>
      <c r="FT1015" s="1"/>
      <c r="FU1015" s="4"/>
      <c r="FV1015" s="4"/>
      <c r="FW1015" s="4"/>
      <c r="FX1015" s="1"/>
      <c r="FY1015" s="4"/>
      <c r="FZ1015" s="1"/>
      <c r="GA1015" s="4"/>
      <c r="GB1015" s="4"/>
      <c r="GC1015" s="4"/>
      <c r="GD1015" s="1"/>
      <c r="GE1015" s="4"/>
      <c r="GF1015" s="1"/>
      <c r="GG1015" s="4"/>
      <c r="GH1015" s="4"/>
      <c r="GI1015" s="4"/>
      <c r="GJ1015" s="1"/>
      <c r="GK1015" s="4"/>
      <c r="GL1015" s="1"/>
      <c r="GM1015" s="4"/>
      <c r="GN1015" s="4"/>
      <c r="GO1015" s="4"/>
      <c r="GP1015" s="1"/>
      <c r="GQ1015" s="4"/>
      <c r="GR1015" s="1"/>
      <c r="GS1015" s="4"/>
      <c r="GT1015" s="4"/>
      <c r="GU1015" s="4"/>
      <c r="GV1015" s="1"/>
      <c r="GW1015" s="4"/>
      <c r="GX1015" s="1"/>
      <c r="GY1015" s="4"/>
    </row>
    <row r="1016" spans="1:207" s="8" customFormat="1" x14ac:dyDescent="0.25">
      <c r="A1016" s="4"/>
      <c r="B1016" s="4"/>
      <c r="C1016" s="4"/>
      <c r="D1016" s="30"/>
      <c r="E1016" s="4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6"/>
      <c r="BM1016" s="5"/>
      <c r="BN1016" s="4"/>
      <c r="BO1016" s="7"/>
      <c r="BP1016" s="7"/>
      <c r="BQ1016" s="4"/>
      <c r="BR1016" s="5"/>
      <c r="BS1016" s="5"/>
      <c r="BT1016" s="1"/>
      <c r="BU1016" s="5"/>
      <c r="BV1016" s="1"/>
      <c r="BW1016" s="5"/>
      <c r="BX1016" s="5"/>
      <c r="BY1016" s="5"/>
      <c r="BZ1016" s="1"/>
      <c r="CA1016" s="5"/>
      <c r="CB1016" s="1"/>
      <c r="CC1016" s="5"/>
      <c r="CD1016" s="5"/>
      <c r="CE1016" s="5"/>
      <c r="CF1016" s="1"/>
      <c r="CG1016" s="5"/>
      <c r="CH1016" s="1"/>
      <c r="CI1016" s="5"/>
      <c r="CJ1016" s="5"/>
      <c r="CK1016" s="5"/>
      <c r="CL1016" s="1"/>
      <c r="CM1016" s="5"/>
      <c r="CN1016" s="1"/>
      <c r="CO1016" s="5"/>
      <c r="CP1016" s="5"/>
      <c r="CQ1016" s="5"/>
      <c r="CR1016" s="1"/>
      <c r="CS1016" s="5"/>
      <c r="CT1016" s="1"/>
      <c r="CU1016" s="5"/>
      <c r="CV1016" s="5"/>
      <c r="CW1016" s="5"/>
      <c r="CX1016" s="1"/>
      <c r="CY1016" s="5"/>
      <c r="CZ1016" s="1"/>
      <c r="DA1016" s="5"/>
      <c r="DB1016" s="5"/>
      <c r="DC1016" s="5"/>
      <c r="DD1016" s="1"/>
      <c r="DE1016" s="5"/>
      <c r="DF1016" s="1"/>
      <c r="DG1016" s="5"/>
      <c r="DH1016" s="5"/>
      <c r="DI1016" s="5"/>
      <c r="DJ1016" s="1"/>
      <c r="DK1016" s="5"/>
      <c r="DL1016" s="1"/>
      <c r="DM1016" s="5"/>
      <c r="DN1016" s="5"/>
      <c r="DO1016" s="5"/>
      <c r="DP1016" s="1"/>
      <c r="DQ1016" s="5"/>
      <c r="DR1016" s="1"/>
      <c r="DS1016" s="5"/>
      <c r="DT1016" s="5"/>
      <c r="DU1016" s="5"/>
      <c r="DV1016" s="1"/>
      <c r="DW1016" s="5"/>
      <c r="DX1016" s="1"/>
      <c r="DY1016" s="5"/>
      <c r="DZ1016" s="5"/>
      <c r="EA1016" s="5"/>
      <c r="EB1016" s="1"/>
      <c r="EC1016" s="5"/>
      <c r="ED1016" s="1"/>
      <c r="EE1016" s="5"/>
      <c r="EF1016" s="5"/>
      <c r="EG1016" s="5"/>
      <c r="EH1016" s="1"/>
      <c r="EI1016" s="5"/>
      <c r="EJ1016" s="1"/>
      <c r="EK1016" s="5"/>
      <c r="EL1016" s="5"/>
      <c r="EM1016" s="5"/>
      <c r="EN1016" s="1"/>
      <c r="EO1016" s="5"/>
      <c r="EP1016" s="1"/>
      <c r="EQ1016" s="5"/>
      <c r="ER1016" s="5"/>
      <c r="ES1016" s="5"/>
      <c r="ET1016" s="1"/>
      <c r="EU1016" s="5"/>
      <c r="EV1016" s="1"/>
      <c r="EW1016" s="5"/>
      <c r="EX1016" s="5"/>
      <c r="EY1016" s="5"/>
      <c r="EZ1016" s="1"/>
      <c r="FA1016" s="5"/>
      <c r="FB1016" s="1"/>
      <c r="FC1016" s="5"/>
      <c r="FD1016" s="4"/>
      <c r="FE1016" s="4"/>
      <c r="FF1016" s="1"/>
      <c r="FG1016" s="4"/>
      <c r="FH1016" s="1"/>
      <c r="FI1016" s="4"/>
      <c r="FJ1016" s="4"/>
      <c r="FK1016" s="4"/>
      <c r="FL1016" s="1"/>
      <c r="FM1016" s="4"/>
      <c r="FN1016" s="1"/>
      <c r="FO1016" s="4"/>
      <c r="FP1016" s="4"/>
      <c r="FQ1016" s="4"/>
      <c r="FR1016" s="1"/>
      <c r="FS1016" s="4"/>
      <c r="FT1016" s="1"/>
      <c r="FU1016" s="4"/>
      <c r="FV1016" s="4"/>
      <c r="FW1016" s="4"/>
      <c r="FX1016" s="1"/>
      <c r="FY1016" s="4"/>
      <c r="FZ1016" s="1"/>
      <c r="GA1016" s="4"/>
      <c r="GB1016" s="4"/>
      <c r="GC1016" s="4"/>
      <c r="GD1016" s="1"/>
      <c r="GE1016" s="4"/>
      <c r="GF1016" s="1"/>
      <c r="GG1016" s="4"/>
      <c r="GH1016" s="4"/>
      <c r="GI1016" s="4"/>
      <c r="GJ1016" s="1"/>
      <c r="GK1016" s="4"/>
      <c r="GL1016" s="1"/>
      <c r="GM1016" s="4"/>
      <c r="GN1016" s="4"/>
      <c r="GO1016" s="4"/>
      <c r="GP1016" s="1"/>
      <c r="GQ1016" s="4"/>
      <c r="GR1016" s="1"/>
      <c r="GS1016" s="4"/>
      <c r="GT1016" s="4"/>
      <c r="GU1016" s="4"/>
      <c r="GV1016" s="1"/>
      <c r="GW1016" s="4"/>
      <c r="GX1016" s="1"/>
      <c r="GY1016" s="4"/>
    </row>
    <row r="1017" spans="1:207" s="8" customFormat="1" x14ac:dyDescent="0.25">
      <c r="A1017" s="4"/>
      <c r="B1017" s="4"/>
      <c r="C1017" s="4"/>
      <c r="D1017" s="30"/>
      <c r="E1017" s="4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6"/>
      <c r="BM1017" s="5"/>
      <c r="BN1017" s="4"/>
      <c r="BO1017" s="7"/>
      <c r="BP1017" s="7"/>
      <c r="BQ1017" s="4"/>
      <c r="BR1017" s="5"/>
      <c r="BS1017" s="5"/>
      <c r="BT1017" s="1"/>
      <c r="BU1017" s="5"/>
      <c r="BV1017" s="1"/>
      <c r="BW1017" s="5"/>
      <c r="BX1017" s="5"/>
      <c r="BY1017" s="5"/>
      <c r="BZ1017" s="1"/>
      <c r="CA1017" s="5"/>
      <c r="CB1017" s="1"/>
      <c r="CC1017" s="5"/>
      <c r="CD1017" s="5"/>
      <c r="CE1017" s="5"/>
      <c r="CF1017" s="1"/>
      <c r="CG1017" s="5"/>
      <c r="CH1017" s="1"/>
      <c r="CI1017" s="5"/>
      <c r="CJ1017" s="5"/>
      <c r="CK1017" s="5"/>
      <c r="CL1017" s="1"/>
      <c r="CM1017" s="5"/>
      <c r="CN1017" s="1"/>
      <c r="CO1017" s="5"/>
      <c r="CP1017" s="5"/>
      <c r="CQ1017" s="5"/>
      <c r="CR1017" s="1"/>
      <c r="CS1017" s="5"/>
      <c r="CT1017" s="1"/>
      <c r="CU1017" s="5"/>
      <c r="CV1017" s="5"/>
      <c r="CW1017" s="5"/>
      <c r="CX1017" s="1"/>
      <c r="CY1017" s="5"/>
      <c r="CZ1017" s="1"/>
      <c r="DA1017" s="5"/>
      <c r="DB1017" s="5"/>
      <c r="DC1017" s="5"/>
      <c r="DD1017" s="1"/>
      <c r="DE1017" s="5"/>
      <c r="DF1017" s="1"/>
      <c r="DG1017" s="5"/>
      <c r="DH1017" s="5"/>
      <c r="DI1017" s="5"/>
      <c r="DJ1017" s="1"/>
      <c r="DK1017" s="5"/>
      <c r="DL1017" s="1"/>
      <c r="DM1017" s="5"/>
      <c r="DN1017" s="5"/>
      <c r="DO1017" s="5"/>
      <c r="DP1017" s="1"/>
      <c r="DQ1017" s="5"/>
      <c r="DR1017" s="1"/>
      <c r="DS1017" s="5"/>
      <c r="DT1017" s="5"/>
      <c r="DU1017" s="5"/>
      <c r="DV1017" s="1"/>
      <c r="DW1017" s="5"/>
      <c r="DX1017" s="1"/>
      <c r="DY1017" s="5"/>
      <c r="DZ1017" s="5"/>
      <c r="EA1017" s="5"/>
      <c r="EB1017" s="1"/>
      <c r="EC1017" s="5"/>
      <c r="ED1017" s="1"/>
      <c r="EE1017" s="5"/>
      <c r="EF1017" s="5"/>
      <c r="EG1017" s="5"/>
      <c r="EH1017" s="1"/>
      <c r="EI1017" s="5"/>
      <c r="EJ1017" s="1"/>
      <c r="EK1017" s="5"/>
      <c r="EL1017" s="5"/>
      <c r="EM1017" s="5"/>
      <c r="EN1017" s="1"/>
      <c r="EO1017" s="5"/>
      <c r="EP1017" s="1"/>
      <c r="EQ1017" s="5"/>
      <c r="ER1017" s="5"/>
      <c r="ES1017" s="5"/>
      <c r="ET1017" s="1"/>
      <c r="EU1017" s="5"/>
      <c r="EV1017" s="1"/>
      <c r="EW1017" s="5"/>
      <c r="EX1017" s="5"/>
      <c r="EY1017" s="5"/>
      <c r="EZ1017" s="1"/>
      <c r="FA1017" s="5"/>
      <c r="FB1017" s="1"/>
      <c r="FC1017" s="5"/>
      <c r="FD1017" s="4"/>
      <c r="FE1017" s="4"/>
      <c r="FF1017" s="1"/>
      <c r="FG1017" s="4"/>
      <c r="FH1017" s="1"/>
      <c r="FI1017" s="4"/>
      <c r="FJ1017" s="4"/>
      <c r="FK1017" s="4"/>
      <c r="FL1017" s="1"/>
      <c r="FM1017" s="4"/>
      <c r="FN1017" s="1"/>
      <c r="FO1017" s="4"/>
      <c r="FP1017" s="4"/>
      <c r="FQ1017" s="4"/>
      <c r="FR1017" s="1"/>
      <c r="FS1017" s="4"/>
      <c r="FT1017" s="1"/>
      <c r="FU1017" s="4"/>
      <c r="FV1017" s="4"/>
      <c r="FW1017" s="4"/>
      <c r="FX1017" s="1"/>
      <c r="FY1017" s="4"/>
      <c r="FZ1017" s="1"/>
      <c r="GA1017" s="4"/>
      <c r="GB1017" s="4"/>
      <c r="GC1017" s="4"/>
      <c r="GD1017" s="1"/>
      <c r="GE1017" s="4"/>
      <c r="GF1017" s="1"/>
      <c r="GG1017" s="4"/>
      <c r="GH1017" s="4"/>
      <c r="GI1017" s="4"/>
      <c r="GJ1017" s="1"/>
      <c r="GK1017" s="4"/>
      <c r="GL1017" s="1"/>
      <c r="GM1017" s="4"/>
      <c r="GN1017" s="4"/>
      <c r="GO1017" s="4"/>
      <c r="GP1017" s="1"/>
      <c r="GQ1017" s="4"/>
      <c r="GR1017" s="1"/>
      <c r="GS1017" s="4"/>
      <c r="GT1017" s="4"/>
      <c r="GU1017" s="4"/>
      <c r="GV1017" s="1"/>
      <c r="GW1017" s="4"/>
      <c r="GX1017" s="1"/>
      <c r="GY1017" s="4"/>
    </row>
    <row r="1018" spans="1:207" s="8" customFormat="1" x14ac:dyDescent="0.25">
      <c r="A1018" s="4"/>
      <c r="B1018" s="4"/>
      <c r="C1018" s="4"/>
      <c r="D1018" s="30"/>
      <c r="E1018" s="4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6"/>
      <c r="BM1018" s="5"/>
      <c r="BN1018" s="4"/>
      <c r="BO1018" s="7"/>
      <c r="BP1018" s="7"/>
      <c r="BQ1018" s="4"/>
      <c r="BR1018" s="5"/>
      <c r="BS1018" s="5"/>
      <c r="BT1018" s="1"/>
      <c r="BU1018" s="5"/>
      <c r="BV1018" s="1"/>
      <c r="BW1018" s="5"/>
      <c r="BX1018" s="5"/>
      <c r="BY1018" s="5"/>
      <c r="BZ1018" s="1"/>
      <c r="CA1018" s="5"/>
      <c r="CB1018" s="1"/>
      <c r="CC1018" s="5"/>
      <c r="CD1018" s="5"/>
      <c r="CE1018" s="5"/>
      <c r="CF1018" s="1"/>
      <c r="CG1018" s="5"/>
      <c r="CH1018" s="1"/>
      <c r="CI1018" s="5"/>
      <c r="CJ1018" s="5"/>
      <c r="CK1018" s="5"/>
      <c r="CL1018" s="1"/>
      <c r="CM1018" s="5"/>
      <c r="CN1018" s="1"/>
      <c r="CO1018" s="5"/>
      <c r="CP1018" s="5"/>
      <c r="CQ1018" s="5"/>
      <c r="CR1018" s="1"/>
      <c r="CS1018" s="5"/>
      <c r="CT1018" s="1"/>
      <c r="CU1018" s="5"/>
      <c r="CV1018" s="5"/>
      <c r="CW1018" s="5"/>
      <c r="CX1018" s="1"/>
      <c r="CY1018" s="5"/>
      <c r="CZ1018" s="1"/>
      <c r="DA1018" s="5"/>
      <c r="DB1018" s="5"/>
      <c r="DC1018" s="5"/>
      <c r="DD1018" s="1"/>
      <c r="DE1018" s="5"/>
      <c r="DF1018" s="1"/>
      <c r="DG1018" s="5"/>
      <c r="DH1018" s="5"/>
      <c r="DI1018" s="5"/>
      <c r="DJ1018" s="1"/>
      <c r="DK1018" s="5"/>
      <c r="DL1018" s="1"/>
      <c r="DM1018" s="5"/>
      <c r="DN1018" s="5"/>
      <c r="DO1018" s="5"/>
      <c r="DP1018" s="1"/>
      <c r="DQ1018" s="5"/>
      <c r="DR1018" s="1"/>
      <c r="DS1018" s="5"/>
      <c r="DT1018" s="5"/>
      <c r="DU1018" s="5"/>
      <c r="DV1018" s="1"/>
      <c r="DW1018" s="5"/>
      <c r="DX1018" s="1"/>
      <c r="DY1018" s="5"/>
      <c r="DZ1018" s="5"/>
      <c r="EA1018" s="5"/>
      <c r="EB1018" s="1"/>
      <c r="EC1018" s="5"/>
      <c r="ED1018" s="1"/>
      <c r="EE1018" s="5"/>
      <c r="EF1018" s="5"/>
      <c r="EG1018" s="5"/>
      <c r="EH1018" s="1"/>
      <c r="EI1018" s="5"/>
      <c r="EJ1018" s="1"/>
      <c r="EK1018" s="5"/>
      <c r="EL1018" s="5"/>
      <c r="EM1018" s="5"/>
      <c r="EN1018" s="1"/>
      <c r="EO1018" s="5"/>
      <c r="EP1018" s="1"/>
      <c r="EQ1018" s="5"/>
      <c r="ER1018" s="5"/>
      <c r="ES1018" s="5"/>
      <c r="ET1018" s="1"/>
      <c r="EU1018" s="5"/>
      <c r="EV1018" s="1"/>
      <c r="EW1018" s="5"/>
      <c r="EX1018" s="5"/>
      <c r="EY1018" s="5"/>
      <c r="EZ1018" s="1"/>
      <c r="FA1018" s="5"/>
      <c r="FB1018" s="1"/>
      <c r="FC1018" s="5"/>
      <c r="FD1018" s="4"/>
      <c r="FE1018" s="4"/>
      <c r="FF1018" s="1"/>
      <c r="FG1018" s="4"/>
      <c r="FH1018" s="1"/>
      <c r="FI1018" s="4"/>
      <c r="FJ1018" s="4"/>
      <c r="FK1018" s="4"/>
      <c r="FL1018" s="1"/>
      <c r="FM1018" s="4"/>
      <c r="FN1018" s="1"/>
      <c r="FO1018" s="4"/>
      <c r="FP1018" s="4"/>
      <c r="FQ1018" s="4"/>
      <c r="FR1018" s="1"/>
      <c r="FS1018" s="4"/>
      <c r="FT1018" s="1"/>
      <c r="FU1018" s="4"/>
      <c r="FV1018" s="4"/>
      <c r="FW1018" s="4"/>
      <c r="FX1018" s="1"/>
      <c r="FY1018" s="4"/>
      <c r="FZ1018" s="1"/>
      <c r="GA1018" s="4"/>
      <c r="GB1018" s="4"/>
      <c r="GC1018" s="4"/>
      <c r="GD1018" s="1"/>
      <c r="GE1018" s="4"/>
      <c r="GF1018" s="1"/>
      <c r="GG1018" s="4"/>
      <c r="GH1018" s="4"/>
      <c r="GI1018" s="4"/>
      <c r="GJ1018" s="1"/>
      <c r="GK1018" s="4"/>
      <c r="GL1018" s="1"/>
      <c r="GM1018" s="4"/>
      <c r="GN1018" s="4"/>
      <c r="GO1018" s="4"/>
      <c r="GP1018" s="1"/>
      <c r="GQ1018" s="4"/>
      <c r="GR1018" s="1"/>
      <c r="GS1018" s="4"/>
      <c r="GT1018" s="4"/>
      <c r="GU1018" s="4"/>
      <c r="GV1018" s="1"/>
      <c r="GW1018" s="4"/>
      <c r="GX1018" s="1"/>
      <c r="GY1018" s="4"/>
    </row>
    <row r="1019" spans="1:207" s="8" customFormat="1" x14ac:dyDescent="0.25">
      <c r="A1019" s="4"/>
      <c r="B1019" s="4"/>
      <c r="C1019" s="4"/>
      <c r="D1019" s="30"/>
      <c r="E1019" s="4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6"/>
      <c r="BM1019" s="5"/>
      <c r="BN1019" s="4"/>
      <c r="BO1019" s="7"/>
      <c r="BP1019" s="7"/>
      <c r="BQ1019" s="4"/>
      <c r="BR1019" s="5"/>
      <c r="BS1019" s="5"/>
      <c r="BT1019" s="1"/>
      <c r="BU1019" s="5"/>
      <c r="BV1019" s="1"/>
      <c r="BW1019" s="5"/>
      <c r="BX1019" s="5"/>
      <c r="BY1019" s="5"/>
      <c r="BZ1019" s="1"/>
      <c r="CA1019" s="5"/>
      <c r="CB1019" s="1"/>
      <c r="CC1019" s="5"/>
      <c r="CD1019" s="5"/>
      <c r="CE1019" s="5"/>
      <c r="CF1019" s="1"/>
      <c r="CG1019" s="5"/>
      <c r="CH1019" s="1"/>
      <c r="CI1019" s="5"/>
      <c r="CJ1019" s="5"/>
      <c r="CK1019" s="5"/>
      <c r="CL1019" s="1"/>
      <c r="CM1019" s="5"/>
      <c r="CN1019" s="1"/>
      <c r="CO1019" s="5"/>
      <c r="CP1019" s="5"/>
      <c r="CQ1019" s="5"/>
      <c r="CR1019" s="1"/>
      <c r="CS1019" s="5"/>
      <c r="CT1019" s="1"/>
      <c r="CU1019" s="5"/>
      <c r="CV1019" s="5"/>
      <c r="CW1019" s="5"/>
      <c r="CX1019" s="1"/>
      <c r="CY1019" s="5"/>
      <c r="CZ1019" s="1"/>
      <c r="DA1019" s="5"/>
      <c r="DB1019" s="5"/>
      <c r="DC1019" s="5"/>
      <c r="DD1019" s="1"/>
      <c r="DE1019" s="5"/>
      <c r="DF1019" s="1"/>
      <c r="DG1019" s="5"/>
      <c r="DH1019" s="5"/>
      <c r="DI1019" s="5"/>
      <c r="DJ1019" s="1"/>
      <c r="DK1019" s="5"/>
      <c r="DL1019" s="1"/>
      <c r="DM1019" s="5"/>
      <c r="DN1019" s="5"/>
      <c r="DO1019" s="5"/>
      <c r="DP1019" s="1"/>
      <c r="DQ1019" s="5"/>
      <c r="DR1019" s="1"/>
      <c r="DS1019" s="5"/>
      <c r="DT1019" s="5"/>
      <c r="DU1019" s="5"/>
      <c r="DV1019" s="1"/>
      <c r="DW1019" s="5"/>
      <c r="DX1019" s="1"/>
      <c r="DY1019" s="5"/>
      <c r="DZ1019" s="5"/>
      <c r="EA1019" s="5"/>
      <c r="EB1019" s="1"/>
      <c r="EC1019" s="5"/>
      <c r="ED1019" s="1"/>
      <c r="EE1019" s="5"/>
      <c r="EF1019" s="5"/>
      <c r="EG1019" s="5"/>
      <c r="EH1019" s="1"/>
      <c r="EI1019" s="5"/>
      <c r="EJ1019" s="1"/>
      <c r="EK1019" s="5"/>
      <c r="EL1019" s="5"/>
      <c r="EM1019" s="5"/>
      <c r="EN1019" s="1"/>
      <c r="EO1019" s="5"/>
      <c r="EP1019" s="1"/>
      <c r="EQ1019" s="5"/>
      <c r="ER1019" s="5"/>
      <c r="ES1019" s="5"/>
      <c r="ET1019" s="1"/>
      <c r="EU1019" s="5"/>
      <c r="EV1019" s="1"/>
      <c r="EW1019" s="5"/>
      <c r="EX1019" s="5"/>
      <c r="EY1019" s="5"/>
      <c r="EZ1019" s="1"/>
      <c r="FA1019" s="5"/>
      <c r="FB1019" s="1"/>
      <c r="FC1019" s="5"/>
      <c r="FD1019" s="4"/>
      <c r="FE1019" s="4"/>
      <c r="FF1019" s="1"/>
      <c r="FG1019" s="4"/>
      <c r="FH1019" s="1"/>
      <c r="FI1019" s="4"/>
      <c r="FJ1019" s="4"/>
      <c r="FK1019" s="4"/>
      <c r="FL1019" s="1"/>
      <c r="FM1019" s="4"/>
      <c r="FN1019" s="1"/>
      <c r="FO1019" s="4"/>
      <c r="FP1019" s="4"/>
      <c r="FQ1019" s="4"/>
      <c r="FR1019" s="1"/>
      <c r="FS1019" s="4"/>
      <c r="FT1019" s="1"/>
      <c r="FU1019" s="4"/>
      <c r="FV1019" s="4"/>
      <c r="FW1019" s="4"/>
      <c r="FX1019" s="1"/>
      <c r="FY1019" s="4"/>
      <c r="FZ1019" s="1"/>
      <c r="GA1019" s="4"/>
      <c r="GB1019" s="4"/>
      <c r="GC1019" s="4"/>
      <c r="GD1019" s="1"/>
      <c r="GE1019" s="4"/>
      <c r="GF1019" s="1"/>
      <c r="GG1019" s="4"/>
      <c r="GH1019" s="4"/>
      <c r="GI1019" s="4"/>
      <c r="GJ1019" s="1"/>
      <c r="GK1019" s="4"/>
      <c r="GL1019" s="1"/>
      <c r="GM1019" s="4"/>
      <c r="GN1019" s="4"/>
      <c r="GO1019" s="4"/>
      <c r="GP1019" s="1"/>
      <c r="GQ1019" s="4"/>
      <c r="GR1019" s="1"/>
      <c r="GS1019" s="4"/>
      <c r="GT1019" s="4"/>
      <c r="GU1019" s="4"/>
      <c r="GV1019" s="1"/>
      <c r="GW1019" s="4"/>
      <c r="GX1019" s="1"/>
      <c r="GY1019" s="4"/>
    </row>
    <row r="1020" spans="1:207" s="8" customFormat="1" x14ac:dyDescent="0.25">
      <c r="A1020" s="4"/>
      <c r="B1020" s="4"/>
      <c r="C1020" s="4"/>
      <c r="D1020" s="30"/>
      <c r="E1020" s="4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6"/>
      <c r="BM1020" s="5"/>
      <c r="BN1020" s="4"/>
      <c r="BO1020" s="7"/>
      <c r="BP1020" s="7"/>
      <c r="BQ1020" s="4"/>
      <c r="BR1020" s="5"/>
      <c r="BS1020" s="5"/>
      <c r="BT1020" s="1"/>
      <c r="BU1020" s="5"/>
      <c r="BV1020" s="1"/>
      <c r="BW1020" s="5"/>
      <c r="BX1020" s="5"/>
      <c r="BY1020" s="5"/>
      <c r="BZ1020" s="1"/>
      <c r="CA1020" s="5"/>
      <c r="CB1020" s="1"/>
      <c r="CC1020" s="5"/>
      <c r="CD1020" s="5"/>
      <c r="CE1020" s="5"/>
      <c r="CF1020" s="1"/>
      <c r="CG1020" s="5"/>
      <c r="CH1020" s="1"/>
      <c r="CI1020" s="5"/>
      <c r="CJ1020" s="5"/>
      <c r="CK1020" s="5"/>
      <c r="CL1020" s="1"/>
      <c r="CM1020" s="5"/>
      <c r="CN1020" s="1"/>
      <c r="CO1020" s="5"/>
      <c r="CP1020" s="5"/>
      <c r="CQ1020" s="5"/>
      <c r="CR1020" s="1"/>
      <c r="CS1020" s="5"/>
      <c r="CT1020" s="1"/>
      <c r="CU1020" s="5"/>
      <c r="CV1020" s="5"/>
      <c r="CW1020" s="5"/>
      <c r="CX1020" s="1"/>
      <c r="CY1020" s="5"/>
      <c r="CZ1020" s="1"/>
      <c r="DA1020" s="5"/>
      <c r="DB1020" s="5"/>
      <c r="DC1020" s="5"/>
      <c r="DD1020" s="1"/>
      <c r="DE1020" s="5"/>
      <c r="DF1020" s="1"/>
      <c r="DG1020" s="5"/>
      <c r="DH1020" s="5"/>
      <c r="DI1020" s="5"/>
      <c r="DJ1020" s="1"/>
      <c r="DK1020" s="5"/>
      <c r="DL1020" s="1"/>
      <c r="DM1020" s="5"/>
      <c r="DN1020" s="5"/>
      <c r="DO1020" s="5"/>
      <c r="DP1020" s="1"/>
      <c r="DQ1020" s="5"/>
      <c r="DR1020" s="1"/>
      <c r="DS1020" s="5"/>
      <c r="DT1020" s="5"/>
      <c r="DU1020" s="5"/>
      <c r="DV1020" s="1"/>
      <c r="DW1020" s="5"/>
      <c r="DX1020" s="1"/>
      <c r="DY1020" s="5"/>
      <c r="DZ1020" s="5"/>
      <c r="EA1020" s="5"/>
      <c r="EB1020" s="1"/>
      <c r="EC1020" s="5"/>
      <c r="ED1020" s="1"/>
      <c r="EE1020" s="5"/>
      <c r="EF1020" s="5"/>
      <c r="EG1020" s="5"/>
      <c r="EH1020" s="1"/>
      <c r="EI1020" s="5"/>
      <c r="EJ1020" s="1"/>
      <c r="EK1020" s="5"/>
      <c r="EL1020" s="5"/>
      <c r="EM1020" s="5"/>
      <c r="EN1020" s="1"/>
      <c r="EO1020" s="5"/>
      <c r="EP1020" s="1"/>
      <c r="EQ1020" s="5"/>
      <c r="ER1020" s="5"/>
      <c r="ES1020" s="5"/>
      <c r="ET1020" s="1"/>
      <c r="EU1020" s="5"/>
      <c r="EV1020" s="1"/>
      <c r="EW1020" s="5"/>
      <c r="EX1020" s="5"/>
      <c r="EY1020" s="5"/>
      <c r="EZ1020" s="1"/>
      <c r="FA1020" s="5"/>
      <c r="FB1020" s="1"/>
      <c r="FC1020" s="5"/>
      <c r="FD1020" s="4"/>
      <c r="FE1020" s="4"/>
      <c r="FF1020" s="1"/>
      <c r="FG1020" s="4"/>
      <c r="FH1020" s="1"/>
      <c r="FI1020" s="4"/>
      <c r="FJ1020" s="4"/>
      <c r="FK1020" s="4"/>
      <c r="FL1020" s="1"/>
      <c r="FM1020" s="4"/>
      <c r="FN1020" s="1"/>
      <c r="FO1020" s="4"/>
      <c r="FP1020" s="4"/>
      <c r="FQ1020" s="4"/>
      <c r="FR1020" s="1"/>
      <c r="FS1020" s="4"/>
      <c r="FT1020" s="1"/>
      <c r="FU1020" s="4"/>
      <c r="FV1020" s="4"/>
      <c r="FW1020" s="4"/>
      <c r="FX1020" s="1"/>
      <c r="FY1020" s="4"/>
      <c r="FZ1020" s="1"/>
      <c r="GA1020" s="4"/>
      <c r="GB1020" s="4"/>
      <c r="GC1020" s="4"/>
      <c r="GD1020" s="1"/>
      <c r="GE1020" s="4"/>
      <c r="GF1020" s="1"/>
      <c r="GG1020" s="4"/>
      <c r="GH1020" s="4"/>
      <c r="GI1020" s="4"/>
      <c r="GJ1020" s="1"/>
      <c r="GK1020" s="4"/>
      <c r="GL1020" s="1"/>
      <c r="GM1020" s="4"/>
      <c r="GN1020" s="4"/>
      <c r="GO1020" s="4"/>
      <c r="GP1020" s="1"/>
      <c r="GQ1020" s="4"/>
      <c r="GR1020" s="1"/>
      <c r="GS1020" s="4"/>
      <c r="GT1020" s="4"/>
      <c r="GU1020" s="4"/>
      <c r="GV1020" s="1"/>
      <c r="GW1020" s="4"/>
      <c r="GX1020" s="1"/>
      <c r="GY1020" s="4"/>
    </row>
    <row r="1021" spans="1:207" s="8" customFormat="1" x14ac:dyDescent="0.25">
      <c r="A1021" s="4"/>
      <c r="B1021" s="4"/>
      <c r="C1021" s="4"/>
      <c r="D1021" s="30"/>
      <c r="E1021" s="4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6"/>
      <c r="BM1021" s="5"/>
      <c r="BN1021" s="4"/>
      <c r="BO1021" s="7"/>
      <c r="BP1021" s="7"/>
      <c r="BQ1021" s="4"/>
      <c r="BR1021" s="5"/>
      <c r="BS1021" s="5"/>
      <c r="BT1021" s="1"/>
      <c r="BU1021" s="5"/>
      <c r="BV1021" s="1"/>
      <c r="BW1021" s="5"/>
      <c r="BX1021" s="5"/>
      <c r="BY1021" s="5"/>
      <c r="BZ1021" s="1"/>
      <c r="CA1021" s="5"/>
      <c r="CB1021" s="1"/>
      <c r="CC1021" s="5"/>
      <c r="CD1021" s="5"/>
      <c r="CE1021" s="5"/>
      <c r="CF1021" s="1"/>
      <c r="CG1021" s="5"/>
      <c r="CH1021" s="1"/>
      <c r="CI1021" s="5"/>
      <c r="CJ1021" s="5"/>
      <c r="CK1021" s="5"/>
      <c r="CL1021" s="1"/>
      <c r="CM1021" s="5"/>
      <c r="CN1021" s="1"/>
      <c r="CO1021" s="5"/>
      <c r="CP1021" s="5"/>
      <c r="CQ1021" s="5"/>
      <c r="CR1021" s="1"/>
      <c r="CS1021" s="5"/>
      <c r="CT1021" s="1"/>
      <c r="CU1021" s="5"/>
      <c r="CV1021" s="5"/>
      <c r="CW1021" s="5"/>
      <c r="CX1021" s="1"/>
      <c r="CY1021" s="5"/>
      <c r="CZ1021" s="1"/>
      <c r="DA1021" s="5"/>
      <c r="DB1021" s="5"/>
      <c r="DC1021" s="5"/>
      <c r="DD1021" s="1"/>
      <c r="DE1021" s="5"/>
      <c r="DF1021" s="1"/>
      <c r="DG1021" s="5"/>
      <c r="DH1021" s="5"/>
      <c r="DI1021" s="5"/>
      <c r="DJ1021" s="1"/>
      <c r="DK1021" s="5"/>
      <c r="DL1021" s="1"/>
      <c r="DM1021" s="5"/>
      <c r="DN1021" s="5"/>
      <c r="DO1021" s="5"/>
      <c r="DP1021" s="1"/>
      <c r="DQ1021" s="5"/>
      <c r="DR1021" s="1"/>
      <c r="DS1021" s="5"/>
      <c r="DT1021" s="5"/>
      <c r="DU1021" s="5"/>
      <c r="DV1021" s="1"/>
      <c r="DW1021" s="5"/>
      <c r="DX1021" s="1"/>
      <c r="DY1021" s="5"/>
      <c r="DZ1021" s="5"/>
      <c r="EA1021" s="5"/>
      <c r="EB1021" s="1"/>
      <c r="EC1021" s="5"/>
      <c r="ED1021" s="1"/>
      <c r="EE1021" s="5"/>
      <c r="EF1021" s="5"/>
      <c r="EG1021" s="5"/>
      <c r="EH1021" s="1"/>
      <c r="EI1021" s="5"/>
      <c r="EJ1021" s="1"/>
      <c r="EK1021" s="5"/>
      <c r="EL1021" s="5"/>
      <c r="EM1021" s="5"/>
      <c r="EN1021" s="1"/>
      <c r="EO1021" s="5"/>
      <c r="EP1021" s="1"/>
      <c r="EQ1021" s="5"/>
      <c r="ER1021" s="5"/>
      <c r="ES1021" s="5"/>
      <c r="ET1021" s="1"/>
      <c r="EU1021" s="5"/>
      <c r="EV1021" s="1"/>
      <c r="EW1021" s="5"/>
      <c r="EX1021" s="5"/>
      <c r="EY1021" s="5"/>
      <c r="EZ1021" s="1"/>
      <c r="FA1021" s="5"/>
      <c r="FB1021" s="1"/>
      <c r="FC1021" s="5"/>
      <c r="FD1021" s="4"/>
      <c r="FE1021" s="4"/>
      <c r="FF1021" s="1"/>
      <c r="FG1021" s="4"/>
      <c r="FH1021" s="1"/>
      <c r="FI1021" s="4"/>
      <c r="FJ1021" s="4"/>
      <c r="FK1021" s="4"/>
      <c r="FL1021" s="1"/>
      <c r="FM1021" s="4"/>
      <c r="FN1021" s="1"/>
      <c r="FO1021" s="4"/>
      <c r="FP1021" s="4"/>
      <c r="FQ1021" s="4"/>
      <c r="FR1021" s="1"/>
      <c r="FS1021" s="4"/>
      <c r="FT1021" s="1"/>
      <c r="FU1021" s="4"/>
      <c r="FV1021" s="4"/>
      <c r="FW1021" s="4"/>
      <c r="FX1021" s="1"/>
      <c r="FY1021" s="4"/>
      <c r="FZ1021" s="1"/>
      <c r="GA1021" s="4"/>
      <c r="GB1021" s="4"/>
      <c r="GC1021" s="4"/>
      <c r="GD1021" s="1"/>
      <c r="GE1021" s="4"/>
      <c r="GF1021" s="1"/>
      <c r="GG1021" s="4"/>
      <c r="GH1021" s="4"/>
      <c r="GI1021" s="4"/>
      <c r="GJ1021" s="1"/>
      <c r="GK1021" s="4"/>
      <c r="GL1021" s="1"/>
      <c r="GM1021" s="4"/>
      <c r="GN1021" s="4"/>
      <c r="GO1021" s="4"/>
      <c r="GP1021" s="1"/>
      <c r="GQ1021" s="4"/>
      <c r="GR1021" s="1"/>
      <c r="GS1021" s="4"/>
      <c r="GT1021" s="4"/>
      <c r="GU1021" s="4"/>
      <c r="GV1021" s="1"/>
      <c r="GW1021" s="4"/>
      <c r="GX1021" s="1"/>
      <c r="GY1021" s="4"/>
    </row>
    <row r="1022" spans="1:207" s="8" customFormat="1" x14ac:dyDescent="0.25">
      <c r="A1022" s="4"/>
      <c r="B1022" s="4"/>
      <c r="C1022" s="4"/>
      <c r="D1022" s="30"/>
      <c r="E1022" s="4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6"/>
      <c r="BM1022" s="5"/>
      <c r="BN1022" s="4"/>
      <c r="BO1022" s="7"/>
      <c r="BP1022" s="7"/>
      <c r="BQ1022" s="4"/>
      <c r="BR1022" s="5"/>
      <c r="BS1022" s="5"/>
      <c r="BT1022" s="1"/>
      <c r="BU1022" s="5"/>
      <c r="BV1022" s="1"/>
      <c r="BW1022" s="5"/>
      <c r="BX1022" s="5"/>
      <c r="BY1022" s="5"/>
      <c r="BZ1022" s="1"/>
      <c r="CA1022" s="5"/>
      <c r="CB1022" s="1"/>
      <c r="CC1022" s="5"/>
      <c r="CD1022" s="5"/>
      <c r="CE1022" s="5"/>
      <c r="CF1022" s="1"/>
      <c r="CG1022" s="5"/>
      <c r="CH1022" s="1"/>
      <c r="CI1022" s="5"/>
      <c r="CJ1022" s="5"/>
      <c r="CK1022" s="5"/>
      <c r="CL1022" s="1"/>
      <c r="CM1022" s="5"/>
      <c r="CN1022" s="1"/>
      <c r="CO1022" s="5"/>
      <c r="CP1022" s="5"/>
      <c r="CQ1022" s="5"/>
      <c r="CR1022" s="1"/>
      <c r="CS1022" s="5"/>
      <c r="CT1022" s="1"/>
      <c r="CU1022" s="5"/>
      <c r="CV1022" s="5"/>
      <c r="CW1022" s="5"/>
      <c r="CX1022" s="1"/>
      <c r="CY1022" s="5"/>
      <c r="CZ1022" s="1"/>
      <c r="DA1022" s="5"/>
      <c r="DB1022" s="5"/>
      <c r="DC1022" s="5"/>
      <c r="DD1022" s="1"/>
      <c r="DE1022" s="5"/>
      <c r="DF1022" s="1"/>
      <c r="DG1022" s="5"/>
      <c r="DH1022" s="5"/>
      <c r="DI1022" s="5"/>
      <c r="DJ1022" s="1"/>
      <c r="DK1022" s="5"/>
      <c r="DL1022" s="1"/>
      <c r="DM1022" s="5"/>
      <c r="DN1022" s="5"/>
      <c r="DO1022" s="5"/>
      <c r="DP1022" s="1"/>
      <c r="DQ1022" s="5"/>
      <c r="DR1022" s="1"/>
      <c r="DS1022" s="5"/>
      <c r="DT1022" s="5"/>
      <c r="DU1022" s="5"/>
      <c r="DV1022" s="1"/>
      <c r="DW1022" s="5"/>
      <c r="DX1022" s="1"/>
      <c r="DY1022" s="5"/>
      <c r="DZ1022" s="5"/>
      <c r="EA1022" s="5"/>
      <c r="EB1022" s="1"/>
      <c r="EC1022" s="5"/>
      <c r="ED1022" s="1"/>
      <c r="EE1022" s="5"/>
      <c r="EF1022" s="5"/>
      <c r="EG1022" s="5"/>
      <c r="EH1022" s="1"/>
      <c r="EI1022" s="5"/>
      <c r="EJ1022" s="1"/>
      <c r="EK1022" s="5"/>
      <c r="EL1022" s="5"/>
      <c r="EM1022" s="5"/>
      <c r="EN1022" s="1"/>
      <c r="EO1022" s="5"/>
      <c r="EP1022" s="1"/>
      <c r="EQ1022" s="5"/>
      <c r="ER1022" s="5"/>
      <c r="ES1022" s="5"/>
      <c r="ET1022" s="1"/>
      <c r="EU1022" s="5"/>
      <c r="EV1022" s="1"/>
      <c r="EW1022" s="5"/>
      <c r="EX1022" s="5"/>
      <c r="EY1022" s="5"/>
      <c r="EZ1022" s="1"/>
      <c r="FA1022" s="5"/>
      <c r="FB1022" s="1"/>
      <c r="FC1022" s="5"/>
      <c r="FD1022" s="4"/>
      <c r="FE1022" s="4"/>
      <c r="FF1022" s="1"/>
      <c r="FG1022" s="4"/>
      <c r="FH1022" s="1"/>
      <c r="FI1022" s="4"/>
      <c r="FJ1022" s="4"/>
      <c r="FK1022" s="4"/>
      <c r="FL1022" s="1"/>
      <c r="FM1022" s="4"/>
      <c r="FN1022" s="1"/>
      <c r="FO1022" s="4"/>
      <c r="FP1022" s="4"/>
      <c r="FQ1022" s="4"/>
      <c r="FR1022" s="1"/>
      <c r="FS1022" s="4"/>
      <c r="FT1022" s="1"/>
      <c r="FU1022" s="4"/>
      <c r="FV1022" s="4"/>
      <c r="FW1022" s="4"/>
      <c r="FX1022" s="1"/>
      <c r="FY1022" s="4"/>
      <c r="FZ1022" s="1"/>
      <c r="GA1022" s="4"/>
      <c r="GB1022" s="4"/>
      <c r="GC1022" s="4"/>
      <c r="GD1022" s="1"/>
      <c r="GE1022" s="4"/>
      <c r="GF1022" s="1"/>
      <c r="GG1022" s="4"/>
      <c r="GH1022" s="4"/>
      <c r="GI1022" s="4"/>
      <c r="GJ1022" s="1"/>
      <c r="GK1022" s="4"/>
      <c r="GL1022" s="1"/>
      <c r="GM1022" s="4"/>
      <c r="GN1022" s="4"/>
      <c r="GO1022" s="4"/>
      <c r="GP1022" s="1"/>
      <c r="GQ1022" s="4"/>
      <c r="GR1022" s="1"/>
      <c r="GS1022" s="4"/>
      <c r="GT1022" s="4"/>
      <c r="GU1022" s="4"/>
      <c r="GV1022" s="1"/>
      <c r="GW1022" s="4"/>
      <c r="GX1022" s="1"/>
      <c r="GY1022" s="4"/>
    </row>
    <row r="1023" spans="1:207" s="8" customFormat="1" x14ac:dyDescent="0.25">
      <c r="A1023" s="4"/>
      <c r="B1023" s="4"/>
      <c r="C1023" s="4"/>
      <c r="D1023" s="30"/>
      <c r="E1023" s="4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6"/>
      <c r="BM1023" s="5"/>
      <c r="BN1023" s="4"/>
      <c r="BO1023" s="7"/>
      <c r="BP1023" s="7"/>
      <c r="BQ1023" s="4"/>
      <c r="BR1023" s="5"/>
      <c r="BS1023" s="5"/>
      <c r="BT1023" s="1"/>
      <c r="BU1023" s="5"/>
      <c r="BV1023" s="1"/>
      <c r="BW1023" s="5"/>
      <c r="BX1023" s="5"/>
      <c r="BY1023" s="5"/>
      <c r="BZ1023" s="1"/>
      <c r="CA1023" s="5"/>
      <c r="CB1023" s="1"/>
      <c r="CC1023" s="5"/>
      <c r="CD1023" s="5"/>
      <c r="CE1023" s="5"/>
      <c r="CF1023" s="1"/>
      <c r="CG1023" s="5"/>
      <c r="CH1023" s="1"/>
      <c r="CI1023" s="5"/>
      <c r="CJ1023" s="5"/>
      <c r="CK1023" s="5"/>
      <c r="CL1023" s="1"/>
      <c r="CM1023" s="5"/>
      <c r="CN1023" s="1"/>
      <c r="CO1023" s="5"/>
      <c r="CP1023" s="5"/>
      <c r="CQ1023" s="5"/>
      <c r="CR1023" s="1"/>
      <c r="CS1023" s="5"/>
      <c r="CT1023" s="1"/>
      <c r="CU1023" s="5"/>
      <c r="CV1023" s="5"/>
      <c r="CW1023" s="5"/>
      <c r="CX1023" s="1"/>
      <c r="CY1023" s="5"/>
      <c r="CZ1023" s="1"/>
      <c r="DA1023" s="5"/>
      <c r="DB1023" s="5"/>
      <c r="DC1023" s="5"/>
      <c r="DD1023" s="1"/>
      <c r="DE1023" s="5"/>
      <c r="DF1023" s="1"/>
      <c r="DG1023" s="5"/>
      <c r="DH1023" s="5"/>
      <c r="DI1023" s="5"/>
      <c r="DJ1023" s="1"/>
      <c r="DK1023" s="5"/>
      <c r="DL1023" s="1"/>
      <c r="DM1023" s="5"/>
      <c r="DN1023" s="5"/>
      <c r="DO1023" s="5"/>
      <c r="DP1023" s="1"/>
      <c r="DQ1023" s="5"/>
      <c r="DR1023" s="1"/>
      <c r="DS1023" s="5"/>
      <c r="DT1023" s="5"/>
      <c r="DU1023" s="5"/>
      <c r="DV1023" s="1"/>
      <c r="DW1023" s="5"/>
      <c r="DX1023" s="1"/>
      <c r="DY1023" s="5"/>
      <c r="DZ1023" s="5"/>
      <c r="EA1023" s="5"/>
      <c r="EB1023" s="1"/>
      <c r="EC1023" s="5"/>
      <c r="ED1023" s="1"/>
      <c r="EE1023" s="5"/>
      <c r="EF1023" s="5"/>
      <c r="EG1023" s="5"/>
      <c r="EH1023" s="1"/>
      <c r="EI1023" s="5"/>
      <c r="EJ1023" s="1"/>
      <c r="EK1023" s="5"/>
      <c r="EL1023" s="5"/>
      <c r="EM1023" s="5"/>
      <c r="EN1023" s="1"/>
      <c r="EO1023" s="5"/>
      <c r="EP1023" s="1"/>
      <c r="EQ1023" s="5"/>
      <c r="ER1023" s="5"/>
      <c r="ES1023" s="5"/>
      <c r="ET1023" s="1"/>
      <c r="EU1023" s="5"/>
      <c r="EV1023" s="1"/>
      <c r="EW1023" s="5"/>
      <c r="EX1023" s="5"/>
      <c r="EY1023" s="5"/>
      <c r="EZ1023" s="1"/>
      <c r="FA1023" s="5"/>
      <c r="FB1023" s="1"/>
      <c r="FC1023" s="5"/>
      <c r="FD1023" s="4"/>
      <c r="FE1023" s="4"/>
      <c r="FF1023" s="1"/>
      <c r="FG1023" s="4"/>
      <c r="FH1023" s="1"/>
      <c r="FI1023" s="4"/>
      <c r="FJ1023" s="4"/>
      <c r="FK1023" s="4"/>
      <c r="FL1023" s="1"/>
      <c r="FM1023" s="4"/>
      <c r="FN1023" s="1"/>
      <c r="FO1023" s="4"/>
      <c r="FP1023" s="4"/>
      <c r="FQ1023" s="4"/>
      <c r="FR1023" s="1"/>
      <c r="FS1023" s="4"/>
      <c r="FT1023" s="1"/>
      <c r="FU1023" s="4"/>
      <c r="FV1023" s="4"/>
      <c r="FW1023" s="4"/>
      <c r="FX1023" s="1"/>
      <c r="FY1023" s="4"/>
      <c r="FZ1023" s="1"/>
      <c r="GA1023" s="4"/>
      <c r="GB1023" s="4"/>
      <c r="GC1023" s="4"/>
      <c r="GD1023" s="1"/>
      <c r="GE1023" s="4"/>
      <c r="GF1023" s="1"/>
      <c r="GG1023" s="4"/>
      <c r="GH1023" s="4"/>
      <c r="GI1023" s="4"/>
      <c r="GJ1023" s="1"/>
      <c r="GK1023" s="4"/>
      <c r="GL1023" s="1"/>
      <c r="GM1023" s="4"/>
      <c r="GN1023" s="4"/>
      <c r="GO1023" s="4"/>
      <c r="GP1023" s="1"/>
      <c r="GQ1023" s="4"/>
      <c r="GR1023" s="1"/>
      <c r="GS1023" s="4"/>
      <c r="GT1023" s="4"/>
      <c r="GU1023" s="4"/>
      <c r="GV1023" s="1"/>
      <c r="GW1023" s="4"/>
      <c r="GX1023" s="1"/>
      <c r="GY1023" s="4"/>
    </row>
    <row r="1024" spans="1:207" s="8" customFormat="1" x14ac:dyDescent="0.25">
      <c r="A1024" s="4"/>
      <c r="B1024" s="4"/>
      <c r="C1024" s="4"/>
      <c r="D1024" s="30"/>
      <c r="E1024" s="4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6"/>
      <c r="BM1024" s="5"/>
      <c r="BN1024" s="4"/>
      <c r="BO1024" s="7"/>
      <c r="BP1024" s="7"/>
      <c r="BQ1024" s="4"/>
      <c r="BR1024" s="5"/>
      <c r="BS1024" s="5"/>
      <c r="BT1024" s="1"/>
      <c r="BU1024" s="5"/>
      <c r="BV1024" s="1"/>
      <c r="BW1024" s="5"/>
      <c r="BX1024" s="5"/>
      <c r="BY1024" s="5"/>
      <c r="BZ1024" s="1"/>
      <c r="CA1024" s="5"/>
      <c r="CB1024" s="1"/>
      <c r="CC1024" s="5"/>
      <c r="CD1024" s="5"/>
      <c r="CE1024" s="5"/>
      <c r="CF1024" s="1"/>
      <c r="CG1024" s="5"/>
      <c r="CH1024" s="1"/>
      <c r="CI1024" s="5"/>
      <c r="CJ1024" s="5"/>
      <c r="CK1024" s="5"/>
      <c r="CL1024" s="1"/>
      <c r="CM1024" s="5"/>
      <c r="CN1024" s="1"/>
      <c r="CO1024" s="5"/>
      <c r="CP1024" s="5"/>
      <c r="CQ1024" s="5"/>
      <c r="CR1024" s="1"/>
      <c r="CS1024" s="5"/>
      <c r="CT1024" s="1"/>
      <c r="CU1024" s="5"/>
      <c r="CV1024" s="5"/>
      <c r="CW1024" s="5"/>
      <c r="CX1024" s="1"/>
      <c r="CY1024" s="5"/>
      <c r="CZ1024" s="1"/>
      <c r="DA1024" s="5"/>
      <c r="DB1024" s="5"/>
      <c r="DC1024" s="5"/>
      <c r="DD1024" s="1"/>
      <c r="DE1024" s="5"/>
      <c r="DF1024" s="1"/>
      <c r="DG1024" s="5"/>
      <c r="DH1024" s="5"/>
      <c r="DI1024" s="5"/>
      <c r="DJ1024" s="1"/>
      <c r="DK1024" s="5"/>
      <c r="DL1024" s="1"/>
      <c r="DM1024" s="5"/>
      <c r="DN1024" s="5"/>
      <c r="DO1024" s="5"/>
      <c r="DP1024" s="1"/>
      <c r="DQ1024" s="5"/>
      <c r="DR1024" s="1"/>
      <c r="DS1024" s="5"/>
      <c r="DT1024" s="5"/>
      <c r="DU1024" s="5"/>
      <c r="DV1024" s="1"/>
      <c r="DW1024" s="5"/>
      <c r="DX1024" s="1"/>
      <c r="DY1024" s="5"/>
      <c r="DZ1024" s="5"/>
      <c r="EA1024" s="5"/>
      <c r="EB1024" s="1"/>
      <c r="EC1024" s="5"/>
      <c r="ED1024" s="1"/>
      <c r="EE1024" s="5"/>
      <c r="EF1024" s="5"/>
      <c r="EG1024" s="5"/>
      <c r="EH1024" s="1"/>
      <c r="EI1024" s="5"/>
      <c r="EJ1024" s="1"/>
      <c r="EK1024" s="5"/>
      <c r="EL1024" s="5"/>
      <c r="EM1024" s="5"/>
      <c r="EN1024" s="1"/>
      <c r="EO1024" s="5"/>
      <c r="EP1024" s="1"/>
      <c r="EQ1024" s="5"/>
      <c r="ER1024" s="5"/>
      <c r="ES1024" s="5"/>
      <c r="ET1024" s="1"/>
      <c r="EU1024" s="5"/>
      <c r="EV1024" s="1"/>
      <c r="EW1024" s="5"/>
      <c r="EX1024" s="5"/>
      <c r="EY1024" s="5"/>
      <c r="EZ1024" s="1"/>
      <c r="FA1024" s="5"/>
      <c r="FB1024" s="1"/>
      <c r="FC1024" s="5"/>
      <c r="FD1024" s="4"/>
      <c r="FE1024" s="4"/>
      <c r="FF1024" s="1"/>
      <c r="FG1024" s="4"/>
      <c r="FH1024" s="1"/>
      <c r="FI1024" s="4"/>
      <c r="FJ1024" s="4"/>
      <c r="FK1024" s="4"/>
      <c r="FL1024" s="1"/>
      <c r="FM1024" s="4"/>
      <c r="FN1024" s="1"/>
      <c r="FO1024" s="4"/>
      <c r="FP1024" s="4"/>
      <c r="FQ1024" s="4"/>
      <c r="FR1024" s="1"/>
      <c r="FS1024" s="4"/>
      <c r="FT1024" s="1"/>
      <c r="FU1024" s="4"/>
      <c r="FV1024" s="4"/>
      <c r="FW1024" s="4"/>
      <c r="FX1024" s="1"/>
      <c r="FY1024" s="4"/>
      <c r="FZ1024" s="1"/>
      <c r="GA1024" s="4"/>
      <c r="GB1024" s="4"/>
      <c r="GC1024" s="4"/>
      <c r="GD1024" s="1"/>
      <c r="GE1024" s="4"/>
      <c r="GF1024" s="1"/>
      <c r="GG1024" s="4"/>
      <c r="GH1024" s="4"/>
      <c r="GI1024" s="4"/>
      <c r="GJ1024" s="1"/>
      <c r="GK1024" s="4"/>
      <c r="GL1024" s="1"/>
      <c r="GM1024" s="4"/>
      <c r="GN1024" s="4"/>
      <c r="GO1024" s="4"/>
      <c r="GP1024" s="1"/>
      <c r="GQ1024" s="4"/>
      <c r="GR1024" s="1"/>
      <c r="GS1024" s="4"/>
      <c r="GT1024" s="4"/>
      <c r="GU1024" s="4"/>
      <c r="GV1024" s="1"/>
      <c r="GW1024" s="4"/>
      <c r="GX1024" s="1"/>
      <c r="GY1024" s="4"/>
    </row>
    <row r="1025" spans="1:207" s="8" customFormat="1" x14ac:dyDescent="0.25">
      <c r="A1025" s="4"/>
      <c r="B1025" s="4"/>
      <c r="C1025" s="4"/>
      <c r="D1025" s="30"/>
      <c r="E1025" s="4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6"/>
      <c r="BM1025" s="5"/>
      <c r="BN1025" s="4"/>
      <c r="BO1025" s="7"/>
      <c r="BP1025" s="7"/>
      <c r="BQ1025" s="4"/>
      <c r="BR1025" s="5"/>
      <c r="BS1025" s="5"/>
      <c r="BT1025" s="1"/>
      <c r="BU1025" s="5"/>
      <c r="BV1025" s="1"/>
      <c r="BW1025" s="5"/>
      <c r="BX1025" s="5"/>
      <c r="BY1025" s="5"/>
      <c r="BZ1025" s="1"/>
      <c r="CA1025" s="5"/>
      <c r="CB1025" s="1"/>
      <c r="CC1025" s="5"/>
      <c r="CD1025" s="5"/>
      <c r="CE1025" s="5"/>
      <c r="CF1025" s="1"/>
      <c r="CG1025" s="5"/>
      <c r="CH1025" s="1"/>
      <c r="CI1025" s="5"/>
      <c r="CJ1025" s="5"/>
      <c r="CK1025" s="5"/>
      <c r="CL1025" s="1"/>
      <c r="CM1025" s="5"/>
      <c r="CN1025" s="1"/>
      <c r="CO1025" s="5"/>
      <c r="CP1025" s="5"/>
      <c r="CQ1025" s="5"/>
      <c r="CR1025" s="1"/>
      <c r="CS1025" s="5"/>
      <c r="CT1025" s="1"/>
      <c r="CU1025" s="5"/>
      <c r="CV1025" s="5"/>
      <c r="CW1025" s="5"/>
      <c r="CX1025" s="1"/>
      <c r="CY1025" s="5"/>
      <c r="CZ1025" s="1"/>
      <c r="DA1025" s="5"/>
      <c r="DB1025" s="5"/>
      <c r="DC1025" s="5"/>
      <c r="DD1025" s="1"/>
      <c r="DE1025" s="5"/>
      <c r="DF1025" s="1"/>
      <c r="DG1025" s="5"/>
      <c r="DH1025" s="5"/>
      <c r="DI1025" s="5"/>
      <c r="DJ1025" s="1"/>
      <c r="DK1025" s="5"/>
      <c r="DL1025" s="1"/>
      <c r="DM1025" s="5"/>
      <c r="DN1025" s="5"/>
      <c r="DO1025" s="5"/>
      <c r="DP1025" s="1"/>
      <c r="DQ1025" s="5"/>
      <c r="DR1025" s="1"/>
      <c r="DS1025" s="5"/>
      <c r="DT1025" s="5"/>
      <c r="DU1025" s="5"/>
      <c r="DV1025" s="1"/>
      <c r="DW1025" s="5"/>
      <c r="DX1025" s="1"/>
      <c r="DY1025" s="5"/>
      <c r="DZ1025" s="5"/>
      <c r="EA1025" s="5"/>
      <c r="EB1025" s="1"/>
      <c r="EC1025" s="5"/>
      <c r="ED1025" s="1"/>
      <c r="EE1025" s="5"/>
      <c r="EF1025" s="5"/>
      <c r="EG1025" s="5"/>
      <c r="EH1025" s="1"/>
      <c r="EI1025" s="5"/>
      <c r="EJ1025" s="1"/>
      <c r="EK1025" s="5"/>
      <c r="EL1025" s="5"/>
      <c r="EM1025" s="5"/>
      <c r="EN1025" s="1"/>
      <c r="EO1025" s="5"/>
      <c r="EP1025" s="1"/>
      <c r="EQ1025" s="5"/>
      <c r="ER1025" s="5"/>
      <c r="ES1025" s="5"/>
      <c r="ET1025" s="1"/>
      <c r="EU1025" s="5"/>
      <c r="EV1025" s="1"/>
      <c r="EW1025" s="5"/>
      <c r="EX1025" s="5"/>
      <c r="EY1025" s="5"/>
      <c r="EZ1025" s="1"/>
      <c r="FA1025" s="5"/>
      <c r="FB1025" s="1"/>
      <c r="FC1025" s="5"/>
      <c r="FD1025" s="4"/>
      <c r="FE1025" s="4"/>
      <c r="FF1025" s="1"/>
      <c r="FG1025" s="4"/>
      <c r="FH1025" s="1"/>
      <c r="FI1025" s="4"/>
      <c r="FJ1025" s="4"/>
      <c r="FK1025" s="4"/>
      <c r="FL1025" s="1"/>
      <c r="FM1025" s="4"/>
      <c r="FN1025" s="1"/>
      <c r="FO1025" s="4"/>
      <c r="FP1025" s="4"/>
      <c r="FQ1025" s="4"/>
      <c r="FR1025" s="1"/>
      <c r="FS1025" s="4"/>
      <c r="FT1025" s="1"/>
      <c r="FU1025" s="4"/>
      <c r="FV1025" s="4"/>
      <c r="FW1025" s="4"/>
      <c r="FX1025" s="1"/>
      <c r="FY1025" s="4"/>
      <c r="FZ1025" s="1"/>
      <c r="GA1025" s="4"/>
      <c r="GB1025" s="4"/>
      <c r="GC1025" s="4"/>
      <c r="GD1025" s="1"/>
      <c r="GE1025" s="4"/>
      <c r="GF1025" s="1"/>
      <c r="GG1025" s="4"/>
      <c r="GH1025" s="4"/>
      <c r="GI1025" s="4"/>
      <c r="GJ1025" s="1"/>
      <c r="GK1025" s="4"/>
      <c r="GL1025" s="1"/>
      <c r="GM1025" s="4"/>
      <c r="GN1025" s="4"/>
      <c r="GO1025" s="4"/>
      <c r="GP1025" s="1"/>
      <c r="GQ1025" s="4"/>
      <c r="GR1025" s="1"/>
      <c r="GS1025" s="4"/>
      <c r="GT1025" s="4"/>
      <c r="GU1025" s="4"/>
      <c r="GV1025" s="1"/>
      <c r="GW1025" s="4"/>
      <c r="GX1025" s="1"/>
      <c r="GY1025" s="4"/>
    </row>
    <row r="1026" spans="1:207" s="8" customFormat="1" x14ac:dyDescent="0.25">
      <c r="A1026" s="4"/>
      <c r="B1026" s="4"/>
      <c r="C1026" s="4"/>
      <c r="D1026" s="30"/>
      <c r="E1026" s="4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6"/>
      <c r="BM1026" s="5"/>
      <c r="BN1026" s="4"/>
      <c r="BO1026" s="7"/>
      <c r="BP1026" s="7"/>
      <c r="BQ1026" s="4"/>
      <c r="BR1026" s="5"/>
      <c r="BS1026" s="5"/>
      <c r="BT1026" s="1"/>
      <c r="BU1026" s="5"/>
      <c r="BV1026" s="1"/>
      <c r="BW1026" s="5"/>
      <c r="BX1026" s="5"/>
      <c r="BY1026" s="5"/>
      <c r="BZ1026" s="1"/>
      <c r="CA1026" s="5"/>
      <c r="CB1026" s="1"/>
      <c r="CC1026" s="5"/>
      <c r="CD1026" s="5"/>
      <c r="CE1026" s="5"/>
      <c r="CF1026" s="1"/>
      <c r="CG1026" s="5"/>
      <c r="CH1026" s="1"/>
      <c r="CI1026" s="5"/>
      <c r="CJ1026" s="5"/>
      <c r="CK1026" s="5"/>
      <c r="CL1026" s="1"/>
      <c r="CM1026" s="5"/>
      <c r="CN1026" s="1"/>
      <c r="CO1026" s="5"/>
      <c r="CP1026" s="5"/>
      <c r="CQ1026" s="5"/>
      <c r="CR1026" s="1"/>
      <c r="CS1026" s="5"/>
      <c r="CT1026" s="1"/>
      <c r="CU1026" s="5"/>
      <c r="CV1026" s="5"/>
      <c r="CW1026" s="5"/>
      <c r="CX1026" s="1"/>
      <c r="CY1026" s="5"/>
      <c r="CZ1026" s="1"/>
      <c r="DA1026" s="5"/>
      <c r="DB1026" s="5"/>
      <c r="DC1026" s="5"/>
      <c r="DD1026" s="1"/>
      <c r="DE1026" s="5"/>
      <c r="DF1026" s="1"/>
      <c r="DG1026" s="5"/>
      <c r="DH1026" s="5"/>
      <c r="DI1026" s="5"/>
      <c r="DJ1026" s="1"/>
      <c r="DK1026" s="5"/>
      <c r="DL1026" s="1"/>
      <c r="DM1026" s="5"/>
      <c r="DN1026" s="5"/>
      <c r="DO1026" s="5"/>
      <c r="DP1026" s="1"/>
      <c r="DQ1026" s="5"/>
      <c r="DR1026" s="1"/>
      <c r="DS1026" s="5"/>
      <c r="DT1026" s="5"/>
      <c r="DU1026" s="5"/>
      <c r="DV1026" s="1"/>
      <c r="DW1026" s="5"/>
      <c r="DX1026" s="1"/>
      <c r="DY1026" s="5"/>
      <c r="DZ1026" s="5"/>
      <c r="EA1026" s="5"/>
      <c r="EB1026" s="1"/>
      <c r="EC1026" s="5"/>
      <c r="ED1026" s="1"/>
      <c r="EE1026" s="5"/>
      <c r="EF1026" s="5"/>
      <c r="EG1026" s="5"/>
      <c r="EH1026" s="1"/>
      <c r="EI1026" s="5"/>
      <c r="EJ1026" s="1"/>
      <c r="EK1026" s="5"/>
      <c r="EL1026" s="5"/>
      <c r="EM1026" s="5"/>
      <c r="EN1026" s="1"/>
      <c r="EO1026" s="5"/>
      <c r="EP1026" s="1"/>
      <c r="EQ1026" s="5"/>
      <c r="ER1026" s="5"/>
      <c r="ES1026" s="5"/>
      <c r="ET1026" s="1"/>
      <c r="EU1026" s="5"/>
      <c r="EV1026" s="1"/>
      <c r="EW1026" s="5"/>
      <c r="EX1026" s="5"/>
      <c r="EY1026" s="5"/>
      <c r="EZ1026" s="1"/>
      <c r="FA1026" s="5"/>
      <c r="FB1026" s="1"/>
      <c r="FC1026" s="5"/>
      <c r="FD1026" s="4"/>
      <c r="FE1026" s="4"/>
      <c r="FF1026" s="1"/>
      <c r="FG1026" s="4"/>
      <c r="FH1026" s="1"/>
      <c r="FI1026" s="4"/>
      <c r="FJ1026" s="4"/>
      <c r="FK1026" s="4"/>
      <c r="FL1026" s="1"/>
      <c r="FM1026" s="4"/>
      <c r="FN1026" s="1"/>
      <c r="FO1026" s="4"/>
      <c r="FP1026" s="4"/>
      <c r="FQ1026" s="4"/>
      <c r="FR1026" s="1"/>
      <c r="FS1026" s="4"/>
      <c r="FT1026" s="1"/>
      <c r="FU1026" s="4"/>
      <c r="FV1026" s="4"/>
      <c r="FW1026" s="4"/>
      <c r="FX1026" s="1"/>
      <c r="FY1026" s="4"/>
      <c r="FZ1026" s="1"/>
      <c r="GA1026" s="4"/>
      <c r="GB1026" s="4"/>
      <c r="GC1026" s="4"/>
      <c r="GD1026" s="1"/>
      <c r="GE1026" s="4"/>
      <c r="GF1026" s="1"/>
      <c r="GG1026" s="4"/>
      <c r="GH1026" s="4"/>
      <c r="GI1026" s="4"/>
      <c r="GJ1026" s="1"/>
      <c r="GK1026" s="4"/>
      <c r="GL1026" s="1"/>
      <c r="GM1026" s="4"/>
      <c r="GN1026" s="4"/>
      <c r="GO1026" s="4"/>
      <c r="GP1026" s="1"/>
      <c r="GQ1026" s="4"/>
      <c r="GR1026" s="1"/>
      <c r="GS1026" s="4"/>
      <c r="GT1026" s="4"/>
      <c r="GU1026" s="4"/>
      <c r="GV1026" s="1"/>
      <c r="GW1026" s="4"/>
      <c r="GX1026" s="1"/>
      <c r="GY1026" s="4"/>
    </row>
    <row r="1027" spans="1:207" s="8" customFormat="1" x14ac:dyDescent="0.25">
      <c r="A1027" s="4"/>
      <c r="B1027" s="4"/>
      <c r="C1027" s="4"/>
      <c r="D1027" s="30"/>
      <c r="E1027" s="4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6"/>
      <c r="BM1027" s="5"/>
      <c r="BN1027" s="4"/>
      <c r="BO1027" s="7"/>
      <c r="BP1027" s="7"/>
      <c r="BQ1027" s="4"/>
      <c r="BR1027" s="5"/>
      <c r="BS1027" s="5"/>
      <c r="BT1027" s="1"/>
      <c r="BU1027" s="5"/>
      <c r="BV1027" s="1"/>
      <c r="BW1027" s="5"/>
      <c r="BX1027" s="5"/>
      <c r="BY1027" s="5"/>
      <c r="BZ1027" s="1"/>
      <c r="CA1027" s="5"/>
      <c r="CB1027" s="1"/>
      <c r="CC1027" s="5"/>
      <c r="CD1027" s="5"/>
      <c r="CE1027" s="5"/>
      <c r="CF1027" s="1"/>
      <c r="CG1027" s="5"/>
      <c r="CH1027" s="1"/>
      <c r="CI1027" s="5"/>
      <c r="CJ1027" s="5"/>
      <c r="CK1027" s="5"/>
      <c r="CL1027" s="1"/>
      <c r="CM1027" s="5"/>
      <c r="CN1027" s="1"/>
      <c r="CO1027" s="5"/>
      <c r="CP1027" s="5"/>
      <c r="CQ1027" s="5"/>
      <c r="CR1027" s="1"/>
      <c r="CS1027" s="5"/>
      <c r="CT1027" s="1"/>
      <c r="CU1027" s="5"/>
      <c r="CV1027" s="5"/>
      <c r="CW1027" s="5"/>
      <c r="CX1027" s="1"/>
      <c r="CY1027" s="5"/>
      <c r="CZ1027" s="1"/>
      <c r="DA1027" s="5"/>
      <c r="DB1027" s="5"/>
      <c r="DC1027" s="5"/>
      <c r="DD1027" s="1"/>
      <c r="DE1027" s="5"/>
      <c r="DF1027" s="1"/>
      <c r="DG1027" s="5"/>
      <c r="DH1027" s="5"/>
      <c r="DI1027" s="5"/>
      <c r="DJ1027" s="1"/>
      <c r="DK1027" s="5"/>
      <c r="DL1027" s="1"/>
      <c r="DM1027" s="5"/>
      <c r="DN1027" s="5"/>
      <c r="DO1027" s="5"/>
      <c r="DP1027" s="1"/>
      <c r="DQ1027" s="5"/>
      <c r="DR1027" s="1"/>
      <c r="DS1027" s="5"/>
      <c r="DT1027" s="5"/>
      <c r="DU1027" s="5"/>
      <c r="DV1027" s="1"/>
      <c r="DW1027" s="5"/>
      <c r="DX1027" s="1"/>
      <c r="DY1027" s="5"/>
      <c r="DZ1027" s="5"/>
      <c r="EA1027" s="5"/>
      <c r="EB1027" s="1"/>
      <c r="EC1027" s="5"/>
      <c r="ED1027" s="1"/>
      <c r="EE1027" s="5"/>
      <c r="EF1027" s="5"/>
      <c r="EG1027" s="5"/>
      <c r="EH1027" s="1"/>
      <c r="EI1027" s="5"/>
      <c r="EJ1027" s="1"/>
      <c r="EK1027" s="5"/>
      <c r="EL1027" s="5"/>
      <c r="EM1027" s="5"/>
      <c r="EN1027" s="1"/>
      <c r="EO1027" s="5"/>
      <c r="EP1027" s="1"/>
      <c r="EQ1027" s="5"/>
      <c r="ER1027" s="5"/>
      <c r="ES1027" s="5"/>
      <c r="ET1027" s="1"/>
      <c r="EU1027" s="5"/>
      <c r="EV1027" s="1"/>
      <c r="EW1027" s="5"/>
      <c r="EX1027" s="5"/>
      <c r="EY1027" s="5"/>
      <c r="EZ1027" s="1"/>
      <c r="FA1027" s="5"/>
      <c r="FB1027" s="1"/>
      <c r="FC1027" s="5"/>
      <c r="FD1027" s="4"/>
      <c r="FE1027" s="4"/>
      <c r="FF1027" s="1"/>
      <c r="FG1027" s="4"/>
      <c r="FH1027" s="1"/>
      <c r="FI1027" s="4"/>
      <c r="FJ1027" s="4"/>
      <c r="FK1027" s="4"/>
      <c r="FL1027" s="1"/>
      <c r="FM1027" s="4"/>
      <c r="FN1027" s="1"/>
      <c r="FO1027" s="4"/>
      <c r="FP1027" s="4"/>
      <c r="FQ1027" s="4"/>
      <c r="FR1027" s="1"/>
      <c r="FS1027" s="4"/>
      <c r="FT1027" s="1"/>
      <c r="FU1027" s="4"/>
      <c r="FV1027" s="4"/>
      <c r="FW1027" s="4"/>
      <c r="FX1027" s="1"/>
      <c r="FY1027" s="4"/>
      <c r="FZ1027" s="1"/>
      <c r="GA1027" s="4"/>
      <c r="GB1027" s="4"/>
      <c r="GC1027" s="4"/>
      <c r="GD1027" s="1"/>
      <c r="GE1027" s="4"/>
      <c r="GF1027" s="1"/>
      <c r="GG1027" s="4"/>
      <c r="GH1027" s="4"/>
      <c r="GI1027" s="4"/>
      <c r="GJ1027" s="1"/>
      <c r="GK1027" s="4"/>
      <c r="GL1027" s="1"/>
      <c r="GM1027" s="4"/>
      <c r="GN1027" s="4"/>
      <c r="GO1027" s="4"/>
      <c r="GP1027" s="1"/>
      <c r="GQ1027" s="4"/>
      <c r="GR1027" s="1"/>
      <c r="GS1027" s="4"/>
      <c r="GT1027" s="4"/>
      <c r="GU1027" s="4"/>
      <c r="GV1027" s="1"/>
      <c r="GW1027" s="4"/>
      <c r="GX1027" s="1"/>
      <c r="GY1027" s="4"/>
    </row>
    <row r="1028" spans="1:207" s="8" customFormat="1" x14ac:dyDescent="0.25">
      <c r="A1028" s="4"/>
      <c r="B1028" s="4"/>
      <c r="C1028" s="4"/>
      <c r="D1028" s="30"/>
      <c r="E1028" s="4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6"/>
      <c r="BM1028" s="5"/>
      <c r="BN1028" s="4"/>
      <c r="BO1028" s="7"/>
      <c r="BP1028" s="7"/>
      <c r="BQ1028" s="4"/>
      <c r="BR1028" s="5"/>
      <c r="BS1028" s="5"/>
      <c r="BT1028" s="1"/>
      <c r="BU1028" s="5"/>
      <c r="BV1028" s="1"/>
      <c r="BW1028" s="5"/>
      <c r="BX1028" s="5"/>
      <c r="BY1028" s="5"/>
      <c r="BZ1028" s="1"/>
      <c r="CA1028" s="5"/>
      <c r="CB1028" s="1"/>
      <c r="CC1028" s="5"/>
      <c r="CD1028" s="5"/>
      <c r="CE1028" s="5"/>
      <c r="CF1028" s="1"/>
      <c r="CG1028" s="5"/>
      <c r="CH1028" s="1"/>
      <c r="CI1028" s="5"/>
      <c r="CJ1028" s="5"/>
      <c r="CK1028" s="5"/>
      <c r="CL1028" s="1"/>
      <c r="CM1028" s="5"/>
      <c r="CN1028" s="1"/>
      <c r="CO1028" s="5"/>
      <c r="CP1028" s="5"/>
      <c r="CQ1028" s="5"/>
      <c r="CR1028" s="1"/>
      <c r="CS1028" s="5"/>
      <c r="CT1028" s="1"/>
      <c r="CU1028" s="5"/>
      <c r="CV1028" s="5"/>
      <c r="CW1028" s="5"/>
      <c r="CX1028" s="1"/>
      <c r="CY1028" s="5"/>
      <c r="CZ1028" s="1"/>
      <c r="DA1028" s="5"/>
      <c r="DB1028" s="5"/>
      <c r="DC1028" s="5"/>
      <c r="DD1028" s="1"/>
      <c r="DE1028" s="5"/>
      <c r="DF1028" s="1"/>
      <c r="DG1028" s="5"/>
      <c r="DH1028" s="5"/>
      <c r="DI1028" s="5"/>
      <c r="DJ1028" s="1"/>
      <c r="DK1028" s="5"/>
      <c r="DL1028" s="1"/>
      <c r="DM1028" s="5"/>
      <c r="DN1028" s="5"/>
      <c r="DO1028" s="5"/>
      <c r="DP1028" s="1"/>
      <c r="DQ1028" s="5"/>
      <c r="DR1028" s="1"/>
      <c r="DS1028" s="5"/>
      <c r="DT1028" s="5"/>
      <c r="DU1028" s="5"/>
      <c r="DV1028" s="1"/>
      <c r="DW1028" s="5"/>
      <c r="DX1028" s="1"/>
      <c r="DY1028" s="5"/>
      <c r="DZ1028" s="5"/>
      <c r="EA1028" s="5"/>
      <c r="EB1028" s="1"/>
      <c r="EC1028" s="5"/>
      <c r="ED1028" s="1"/>
      <c r="EE1028" s="5"/>
      <c r="EF1028" s="5"/>
      <c r="EG1028" s="5"/>
      <c r="EH1028" s="1"/>
      <c r="EI1028" s="5"/>
      <c r="EJ1028" s="1"/>
      <c r="EK1028" s="5"/>
      <c r="EL1028" s="5"/>
      <c r="EM1028" s="5"/>
      <c r="EN1028" s="1"/>
      <c r="EO1028" s="5"/>
      <c r="EP1028" s="1"/>
      <c r="EQ1028" s="5"/>
      <c r="ER1028" s="5"/>
      <c r="ES1028" s="5"/>
      <c r="ET1028" s="1"/>
      <c r="EU1028" s="5"/>
      <c r="EV1028" s="1"/>
      <c r="EW1028" s="5"/>
      <c r="EX1028" s="5"/>
      <c r="EY1028" s="5"/>
      <c r="EZ1028" s="1"/>
      <c r="FA1028" s="5"/>
      <c r="FB1028" s="1"/>
      <c r="FC1028" s="5"/>
      <c r="FD1028" s="4"/>
      <c r="FE1028" s="4"/>
      <c r="FF1028" s="1"/>
      <c r="FG1028" s="4"/>
      <c r="FH1028" s="1"/>
      <c r="FI1028" s="4"/>
      <c r="FJ1028" s="4"/>
      <c r="FK1028" s="4"/>
      <c r="FL1028" s="1"/>
      <c r="FM1028" s="4"/>
      <c r="FN1028" s="1"/>
      <c r="FO1028" s="4"/>
      <c r="FP1028" s="4"/>
      <c r="FQ1028" s="4"/>
      <c r="FR1028" s="1"/>
      <c r="FS1028" s="4"/>
      <c r="FT1028" s="1"/>
      <c r="FU1028" s="4"/>
      <c r="FV1028" s="4"/>
      <c r="FW1028" s="4"/>
      <c r="FX1028" s="1"/>
      <c r="FY1028" s="4"/>
      <c r="FZ1028" s="1"/>
      <c r="GA1028" s="4"/>
      <c r="GB1028" s="4"/>
      <c r="GC1028" s="4"/>
      <c r="GD1028" s="1"/>
      <c r="GE1028" s="4"/>
      <c r="GF1028" s="1"/>
      <c r="GG1028" s="4"/>
      <c r="GH1028" s="4"/>
      <c r="GI1028" s="4"/>
      <c r="GJ1028" s="1"/>
      <c r="GK1028" s="4"/>
      <c r="GL1028" s="1"/>
      <c r="GM1028" s="4"/>
      <c r="GN1028" s="4"/>
      <c r="GO1028" s="4"/>
      <c r="GP1028" s="1"/>
      <c r="GQ1028" s="4"/>
      <c r="GR1028" s="1"/>
      <c r="GS1028" s="4"/>
      <c r="GT1028" s="4"/>
      <c r="GU1028" s="4"/>
      <c r="GV1028" s="1"/>
      <c r="GW1028" s="4"/>
      <c r="GX1028" s="1"/>
      <c r="GY1028" s="4"/>
    </row>
    <row r="1029" spans="1:207" s="8" customFormat="1" x14ac:dyDescent="0.25">
      <c r="A1029" s="4"/>
      <c r="B1029" s="4"/>
      <c r="C1029" s="4"/>
      <c r="D1029" s="30"/>
      <c r="E1029" s="4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6"/>
      <c r="BM1029" s="5"/>
      <c r="BN1029" s="4"/>
      <c r="BO1029" s="7"/>
      <c r="BP1029" s="7"/>
      <c r="BQ1029" s="4"/>
      <c r="BR1029" s="5"/>
      <c r="BS1029" s="5"/>
      <c r="BT1029" s="1"/>
      <c r="BU1029" s="5"/>
      <c r="BV1029" s="1"/>
      <c r="BW1029" s="5"/>
      <c r="BX1029" s="5"/>
      <c r="BY1029" s="5"/>
      <c r="BZ1029" s="1"/>
      <c r="CA1029" s="5"/>
      <c r="CB1029" s="1"/>
      <c r="CC1029" s="5"/>
      <c r="CD1029" s="5"/>
      <c r="CE1029" s="5"/>
      <c r="CF1029" s="1"/>
      <c r="CG1029" s="5"/>
      <c r="CH1029" s="1"/>
      <c r="CI1029" s="5"/>
      <c r="CJ1029" s="5"/>
      <c r="CK1029" s="5"/>
      <c r="CL1029" s="1"/>
      <c r="CM1029" s="5"/>
      <c r="CN1029" s="1"/>
      <c r="CO1029" s="5"/>
      <c r="CP1029" s="5"/>
      <c r="CQ1029" s="5"/>
      <c r="CR1029" s="1"/>
      <c r="CS1029" s="5"/>
      <c r="CT1029" s="1"/>
      <c r="CU1029" s="5"/>
      <c r="CV1029" s="5"/>
      <c r="CW1029" s="5"/>
      <c r="CX1029" s="1"/>
      <c r="CY1029" s="5"/>
      <c r="CZ1029" s="1"/>
      <c r="DA1029" s="5"/>
      <c r="DB1029" s="5"/>
      <c r="DC1029" s="5"/>
      <c r="DD1029" s="1"/>
      <c r="DE1029" s="5"/>
      <c r="DF1029" s="1"/>
      <c r="DG1029" s="5"/>
      <c r="DH1029" s="5"/>
      <c r="DI1029" s="5"/>
      <c r="DJ1029" s="1"/>
      <c r="DK1029" s="5"/>
      <c r="DL1029" s="1"/>
      <c r="DM1029" s="5"/>
      <c r="DN1029" s="5"/>
      <c r="DO1029" s="5"/>
      <c r="DP1029" s="1"/>
      <c r="DQ1029" s="5"/>
      <c r="DR1029" s="1"/>
      <c r="DS1029" s="5"/>
      <c r="DT1029" s="5"/>
      <c r="DU1029" s="5"/>
      <c r="DV1029" s="1"/>
      <c r="DW1029" s="5"/>
      <c r="DX1029" s="1"/>
      <c r="DY1029" s="5"/>
      <c r="DZ1029" s="5"/>
      <c r="EA1029" s="5"/>
      <c r="EB1029" s="1"/>
      <c r="EC1029" s="5"/>
      <c r="ED1029" s="1"/>
      <c r="EE1029" s="5"/>
      <c r="EF1029" s="5"/>
      <c r="EG1029" s="5"/>
      <c r="EH1029" s="1"/>
      <c r="EI1029" s="5"/>
      <c r="EJ1029" s="1"/>
      <c r="EK1029" s="5"/>
      <c r="EL1029" s="5"/>
      <c r="EM1029" s="5"/>
      <c r="EN1029" s="1"/>
      <c r="EO1029" s="5"/>
      <c r="EP1029" s="1"/>
      <c r="EQ1029" s="5"/>
      <c r="ER1029" s="5"/>
      <c r="ES1029" s="5"/>
      <c r="ET1029" s="1"/>
      <c r="EU1029" s="5"/>
      <c r="EV1029" s="1"/>
      <c r="EW1029" s="5"/>
      <c r="EX1029" s="5"/>
      <c r="EY1029" s="5"/>
      <c r="EZ1029" s="1"/>
      <c r="FA1029" s="5"/>
      <c r="FB1029" s="1"/>
      <c r="FC1029" s="5"/>
      <c r="FD1029" s="4"/>
      <c r="FE1029" s="4"/>
      <c r="FF1029" s="1"/>
      <c r="FG1029" s="4"/>
      <c r="FH1029" s="1"/>
      <c r="FI1029" s="4"/>
      <c r="FJ1029" s="4"/>
      <c r="FK1029" s="4"/>
      <c r="FL1029" s="1"/>
      <c r="FM1029" s="4"/>
      <c r="FN1029" s="1"/>
      <c r="FO1029" s="4"/>
      <c r="FP1029" s="4"/>
      <c r="FQ1029" s="4"/>
      <c r="FR1029" s="1"/>
      <c r="FS1029" s="4"/>
      <c r="FT1029" s="1"/>
      <c r="FU1029" s="4"/>
      <c r="FV1029" s="4"/>
      <c r="FW1029" s="4"/>
      <c r="FX1029" s="1"/>
      <c r="FY1029" s="4"/>
      <c r="FZ1029" s="1"/>
      <c r="GA1029" s="4"/>
      <c r="GB1029" s="4"/>
      <c r="GC1029" s="4"/>
      <c r="GD1029" s="1"/>
      <c r="GE1029" s="4"/>
      <c r="GF1029" s="1"/>
      <c r="GG1029" s="4"/>
      <c r="GH1029" s="4"/>
      <c r="GI1029" s="4"/>
      <c r="GJ1029" s="1"/>
      <c r="GK1029" s="4"/>
      <c r="GL1029" s="1"/>
      <c r="GM1029" s="4"/>
      <c r="GN1029" s="4"/>
      <c r="GO1029" s="4"/>
      <c r="GP1029" s="1"/>
      <c r="GQ1029" s="4"/>
      <c r="GR1029" s="1"/>
      <c r="GS1029" s="4"/>
      <c r="GT1029" s="4"/>
      <c r="GU1029" s="4"/>
      <c r="GV1029" s="1"/>
      <c r="GW1029" s="4"/>
      <c r="GX1029" s="1"/>
      <c r="GY1029" s="4"/>
    </row>
    <row r="1030" spans="1:207" s="8" customFormat="1" x14ac:dyDescent="0.25">
      <c r="A1030" s="4"/>
      <c r="B1030" s="4"/>
      <c r="C1030" s="4"/>
      <c r="D1030" s="30"/>
      <c r="E1030" s="4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6"/>
      <c r="BM1030" s="5"/>
      <c r="BN1030" s="4"/>
      <c r="BO1030" s="7"/>
      <c r="BP1030" s="7"/>
      <c r="BQ1030" s="4"/>
      <c r="BR1030" s="5"/>
      <c r="BS1030" s="5"/>
      <c r="BT1030" s="1"/>
      <c r="BU1030" s="5"/>
      <c r="BV1030" s="1"/>
      <c r="BW1030" s="5"/>
      <c r="BX1030" s="5"/>
      <c r="BY1030" s="5"/>
      <c r="BZ1030" s="1"/>
      <c r="CA1030" s="5"/>
      <c r="CB1030" s="1"/>
      <c r="CC1030" s="5"/>
      <c r="CD1030" s="5"/>
      <c r="CE1030" s="5"/>
      <c r="CF1030" s="1"/>
      <c r="CG1030" s="5"/>
      <c r="CH1030" s="1"/>
      <c r="CI1030" s="5"/>
      <c r="CJ1030" s="5"/>
      <c r="CK1030" s="5"/>
      <c r="CL1030" s="1"/>
      <c r="CM1030" s="5"/>
      <c r="CN1030" s="1"/>
      <c r="CO1030" s="5"/>
      <c r="CP1030" s="5"/>
      <c r="CQ1030" s="5"/>
      <c r="CR1030" s="1"/>
      <c r="CS1030" s="5"/>
      <c r="CT1030" s="1"/>
      <c r="CU1030" s="5"/>
      <c r="CV1030" s="5"/>
      <c r="CW1030" s="5"/>
      <c r="CX1030" s="1"/>
      <c r="CY1030" s="5"/>
      <c r="CZ1030" s="1"/>
      <c r="DA1030" s="5"/>
      <c r="DB1030" s="5"/>
      <c r="DC1030" s="5"/>
      <c r="DD1030" s="1"/>
      <c r="DE1030" s="5"/>
      <c r="DF1030" s="1"/>
      <c r="DG1030" s="5"/>
      <c r="DH1030" s="5"/>
      <c r="DI1030" s="5"/>
      <c r="DJ1030" s="1"/>
      <c r="DK1030" s="5"/>
      <c r="DL1030" s="1"/>
      <c r="DM1030" s="5"/>
      <c r="DN1030" s="5"/>
      <c r="DO1030" s="5"/>
      <c r="DP1030" s="1"/>
      <c r="DQ1030" s="5"/>
      <c r="DR1030" s="1"/>
      <c r="DS1030" s="5"/>
      <c r="DT1030" s="5"/>
      <c r="DU1030" s="5"/>
      <c r="DV1030" s="1"/>
      <c r="DW1030" s="5"/>
      <c r="DX1030" s="1"/>
      <c r="DY1030" s="5"/>
      <c r="DZ1030" s="5"/>
      <c r="EA1030" s="5"/>
      <c r="EB1030" s="1"/>
      <c r="EC1030" s="5"/>
      <c r="ED1030" s="1"/>
      <c r="EE1030" s="5"/>
      <c r="EF1030" s="5"/>
      <c r="EG1030" s="5"/>
      <c r="EH1030" s="1"/>
      <c r="EI1030" s="5"/>
      <c r="EJ1030" s="1"/>
      <c r="EK1030" s="5"/>
      <c r="EL1030" s="5"/>
      <c r="EM1030" s="5"/>
      <c r="EN1030" s="1"/>
      <c r="EO1030" s="5"/>
      <c r="EP1030" s="1"/>
      <c r="EQ1030" s="5"/>
      <c r="ER1030" s="5"/>
      <c r="ES1030" s="5"/>
      <c r="ET1030" s="1"/>
      <c r="EU1030" s="5"/>
      <c r="EV1030" s="1"/>
      <c r="EW1030" s="5"/>
      <c r="EX1030" s="5"/>
      <c r="EY1030" s="5"/>
      <c r="EZ1030" s="1"/>
      <c r="FA1030" s="5"/>
      <c r="FB1030" s="1"/>
      <c r="FC1030" s="5"/>
      <c r="FD1030" s="4"/>
      <c r="FE1030" s="4"/>
      <c r="FF1030" s="1"/>
      <c r="FG1030" s="4"/>
      <c r="FH1030" s="1"/>
      <c r="FI1030" s="4"/>
      <c r="FJ1030" s="4"/>
      <c r="FK1030" s="4"/>
      <c r="FL1030" s="1"/>
      <c r="FM1030" s="4"/>
      <c r="FN1030" s="1"/>
      <c r="FO1030" s="4"/>
      <c r="FP1030" s="4"/>
      <c r="FQ1030" s="4"/>
      <c r="FR1030" s="1"/>
      <c r="FS1030" s="4"/>
      <c r="FT1030" s="1"/>
      <c r="FU1030" s="4"/>
      <c r="FV1030" s="4"/>
      <c r="FW1030" s="4"/>
      <c r="FX1030" s="1"/>
      <c r="FY1030" s="4"/>
      <c r="FZ1030" s="1"/>
      <c r="GA1030" s="4"/>
      <c r="GB1030" s="4"/>
      <c r="GC1030" s="4"/>
      <c r="GD1030" s="1"/>
      <c r="GE1030" s="4"/>
      <c r="GF1030" s="1"/>
      <c r="GG1030" s="4"/>
      <c r="GH1030" s="4"/>
      <c r="GI1030" s="4"/>
      <c r="GJ1030" s="1"/>
      <c r="GK1030" s="4"/>
      <c r="GL1030" s="1"/>
      <c r="GM1030" s="4"/>
      <c r="GN1030" s="4"/>
      <c r="GO1030" s="4"/>
      <c r="GP1030" s="1"/>
      <c r="GQ1030" s="4"/>
      <c r="GR1030" s="1"/>
      <c r="GS1030" s="4"/>
      <c r="GT1030" s="4"/>
      <c r="GU1030" s="4"/>
      <c r="GV1030" s="1"/>
      <c r="GW1030" s="4"/>
      <c r="GX1030" s="1"/>
      <c r="GY1030" s="4"/>
    </row>
    <row r="1031" spans="1:207" s="8" customFormat="1" x14ac:dyDescent="0.25">
      <c r="A1031" s="4"/>
      <c r="B1031" s="4"/>
      <c r="C1031" s="4"/>
      <c r="D1031" s="30"/>
      <c r="E1031" s="4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6"/>
      <c r="BM1031" s="5"/>
      <c r="BN1031" s="4"/>
      <c r="BO1031" s="7"/>
      <c r="BP1031" s="7"/>
      <c r="BQ1031" s="4"/>
      <c r="BR1031" s="5"/>
      <c r="BS1031" s="5"/>
      <c r="BT1031" s="1"/>
      <c r="BU1031" s="5"/>
      <c r="BV1031" s="1"/>
      <c r="BW1031" s="5"/>
      <c r="BX1031" s="5"/>
      <c r="BY1031" s="5"/>
      <c r="BZ1031" s="1"/>
      <c r="CA1031" s="5"/>
      <c r="CB1031" s="1"/>
      <c r="CC1031" s="5"/>
      <c r="CD1031" s="5"/>
      <c r="CE1031" s="5"/>
      <c r="CF1031" s="1"/>
      <c r="CG1031" s="5"/>
      <c r="CH1031" s="1"/>
      <c r="CI1031" s="5"/>
      <c r="CJ1031" s="5"/>
      <c r="CK1031" s="5"/>
      <c r="CL1031" s="1"/>
      <c r="CM1031" s="5"/>
      <c r="CN1031" s="1"/>
      <c r="CO1031" s="5"/>
      <c r="CP1031" s="5"/>
      <c r="CQ1031" s="5"/>
      <c r="CR1031" s="1"/>
      <c r="CS1031" s="5"/>
      <c r="CT1031" s="1"/>
      <c r="CU1031" s="5"/>
      <c r="CV1031" s="5"/>
      <c r="CW1031" s="5"/>
      <c r="CX1031" s="1"/>
      <c r="CY1031" s="5"/>
      <c r="CZ1031" s="1"/>
      <c r="DA1031" s="5"/>
      <c r="DB1031" s="5"/>
      <c r="DC1031" s="5"/>
      <c r="DD1031" s="1"/>
      <c r="DE1031" s="5"/>
      <c r="DF1031" s="1"/>
      <c r="DG1031" s="5"/>
      <c r="DH1031" s="5"/>
      <c r="DI1031" s="5"/>
      <c r="DJ1031" s="1"/>
      <c r="DK1031" s="5"/>
      <c r="DL1031" s="1"/>
      <c r="DM1031" s="5"/>
      <c r="DN1031" s="5"/>
      <c r="DO1031" s="5"/>
      <c r="DP1031" s="1"/>
      <c r="DQ1031" s="5"/>
      <c r="DR1031" s="1"/>
      <c r="DS1031" s="5"/>
      <c r="DT1031" s="5"/>
      <c r="DU1031" s="5"/>
      <c r="DV1031" s="1"/>
      <c r="DW1031" s="5"/>
      <c r="DX1031" s="1"/>
      <c r="DY1031" s="5"/>
      <c r="DZ1031" s="5"/>
      <c r="EA1031" s="5"/>
      <c r="EB1031" s="1"/>
      <c r="EC1031" s="5"/>
      <c r="ED1031" s="1"/>
      <c r="EE1031" s="5"/>
      <c r="EF1031" s="5"/>
      <c r="EG1031" s="5"/>
      <c r="EH1031" s="1"/>
      <c r="EI1031" s="5"/>
      <c r="EJ1031" s="1"/>
      <c r="EK1031" s="5"/>
      <c r="EL1031" s="5"/>
      <c r="EM1031" s="5"/>
      <c r="EN1031" s="1"/>
      <c r="EO1031" s="5"/>
      <c r="EP1031" s="1"/>
      <c r="EQ1031" s="5"/>
      <c r="ER1031" s="5"/>
      <c r="ES1031" s="5"/>
      <c r="ET1031" s="1"/>
      <c r="EU1031" s="5"/>
      <c r="EV1031" s="1"/>
      <c r="EW1031" s="5"/>
      <c r="EX1031" s="5"/>
      <c r="EY1031" s="5"/>
      <c r="EZ1031" s="1"/>
      <c r="FA1031" s="5"/>
      <c r="FB1031" s="1"/>
      <c r="FC1031" s="5"/>
      <c r="FD1031" s="4"/>
      <c r="FE1031" s="4"/>
      <c r="FF1031" s="1"/>
      <c r="FG1031" s="4"/>
      <c r="FH1031" s="1"/>
      <c r="FI1031" s="4"/>
      <c r="FJ1031" s="4"/>
      <c r="FK1031" s="4"/>
      <c r="FL1031" s="1"/>
      <c r="FM1031" s="4"/>
      <c r="FN1031" s="1"/>
      <c r="FO1031" s="4"/>
      <c r="FP1031" s="4"/>
      <c r="FQ1031" s="4"/>
      <c r="FR1031" s="1"/>
      <c r="FS1031" s="4"/>
      <c r="FT1031" s="1"/>
      <c r="FU1031" s="4"/>
      <c r="FV1031" s="4"/>
      <c r="FW1031" s="4"/>
      <c r="FX1031" s="1"/>
      <c r="FY1031" s="4"/>
      <c r="FZ1031" s="1"/>
      <c r="GA1031" s="4"/>
      <c r="GB1031" s="4"/>
      <c r="GC1031" s="4"/>
      <c r="GD1031" s="1"/>
      <c r="GE1031" s="4"/>
      <c r="GF1031" s="1"/>
      <c r="GG1031" s="4"/>
      <c r="GH1031" s="4"/>
      <c r="GI1031" s="4"/>
      <c r="GJ1031" s="1"/>
      <c r="GK1031" s="4"/>
      <c r="GL1031" s="1"/>
      <c r="GM1031" s="4"/>
      <c r="GN1031" s="4"/>
      <c r="GO1031" s="4"/>
      <c r="GP1031" s="1"/>
      <c r="GQ1031" s="4"/>
      <c r="GR1031" s="1"/>
      <c r="GS1031" s="4"/>
      <c r="GT1031" s="4"/>
      <c r="GU1031" s="4"/>
      <c r="GV1031" s="1"/>
      <c r="GW1031" s="4"/>
      <c r="GX1031" s="1"/>
      <c r="GY1031" s="4"/>
    </row>
    <row r="1032" spans="1:207" s="8" customFormat="1" x14ac:dyDescent="0.25">
      <c r="A1032" s="4"/>
      <c r="B1032" s="4"/>
      <c r="C1032" s="4"/>
      <c r="D1032" s="30"/>
      <c r="E1032" s="4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6"/>
      <c r="BM1032" s="5"/>
      <c r="BN1032" s="4"/>
      <c r="BO1032" s="7"/>
      <c r="BP1032" s="7"/>
      <c r="BQ1032" s="4"/>
      <c r="BR1032" s="5"/>
      <c r="BS1032" s="5"/>
      <c r="BT1032" s="1"/>
      <c r="BU1032" s="5"/>
      <c r="BV1032" s="1"/>
      <c r="BW1032" s="5"/>
      <c r="BX1032" s="5"/>
      <c r="BY1032" s="5"/>
      <c r="BZ1032" s="1"/>
      <c r="CA1032" s="5"/>
      <c r="CB1032" s="1"/>
      <c r="CC1032" s="5"/>
      <c r="CD1032" s="5"/>
      <c r="CE1032" s="5"/>
      <c r="CF1032" s="1"/>
      <c r="CG1032" s="5"/>
      <c r="CH1032" s="1"/>
      <c r="CI1032" s="5"/>
      <c r="CJ1032" s="5"/>
      <c r="CK1032" s="5"/>
      <c r="CL1032" s="1"/>
      <c r="CM1032" s="5"/>
      <c r="CN1032" s="1"/>
      <c r="CO1032" s="5"/>
      <c r="CP1032" s="5"/>
      <c r="CQ1032" s="5"/>
      <c r="CR1032" s="1"/>
      <c r="CS1032" s="5"/>
      <c r="CT1032" s="1"/>
      <c r="CU1032" s="5"/>
      <c r="CV1032" s="5"/>
      <c r="CW1032" s="5"/>
      <c r="CX1032" s="1"/>
      <c r="CY1032" s="5"/>
      <c r="CZ1032" s="1"/>
      <c r="DA1032" s="5"/>
      <c r="DB1032" s="5"/>
      <c r="DC1032" s="5"/>
      <c r="DD1032" s="1"/>
      <c r="DE1032" s="5"/>
      <c r="DF1032" s="1"/>
      <c r="DG1032" s="5"/>
      <c r="DH1032" s="5"/>
      <c r="DI1032" s="5"/>
      <c r="DJ1032" s="1"/>
      <c r="DK1032" s="5"/>
      <c r="DL1032" s="1"/>
      <c r="DM1032" s="5"/>
      <c r="DN1032" s="5"/>
      <c r="DO1032" s="5"/>
      <c r="DP1032" s="1"/>
      <c r="DQ1032" s="5"/>
      <c r="DR1032" s="1"/>
      <c r="DS1032" s="5"/>
      <c r="DT1032" s="5"/>
      <c r="DU1032" s="5"/>
      <c r="DV1032" s="1"/>
      <c r="DW1032" s="5"/>
      <c r="DX1032" s="1"/>
      <c r="DY1032" s="5"/>
      <c r="DZ1032" s="5"/>
      <c r="EA1032" s="5"/>
      <c r="EB1032" s="1"/>
      <c r="EC1032" s="5"/>
      <c r="ED1032" s="1"/>
      <c r="EE1032" s="5"/>
      <c r="EF1032" s="5"/>
      <c r="EG1032" s="5"/>
      <c r="EH1032" s="1"/>
      <c r="EI1032" s="5"/>
      <c r="EJ1032" s="1"/>
      <c r="EK1032" s="5"/>
      <c r="EL1032" s="5"/>
      <c r="EM1032" s="5"/>
      <c r="EN1032" s="1"/>
      <c r="EO1032" s="5"/>
      <c r="EP1032" s="1"/>
      <c r="EQ1032" s="5"/>
      <c r="ER1032" s="5"/>
      <c r="ES1032" s="5"/>
      <c r="ET1032" s="1"/>
      <c r="EU1032" s="5"/>
      <c r="EV1032" s="1"/>
      <c r="EW1032" s="5"/>
      <c r="EX1032" s="5"/>
      <c r="EY1032" s="5"/>
      <c r="EZ1032" s="1"/>
      <c r="FA1032" s="5"/>
      <c r="FB1032" s="1"/>
      <c r="FC1032" s="5"/>
      <c r="FD1032" s="4"/>
      <c r="FE1032" s="4"/>
      <c r="FF1032" s="1"/>
      <c r="FG1032" s="4"/>
      <c r="FH1032" s="1"/>
      <c r="FI1032" s="4"/>
      <c r="FJ1032" s="4"/>
      <c r="FK1032" s="4"/>
      <c r="FL1032" s="1"/>
      <c r="FM1032" s="4"/>
      <c r="FN1032" s="1"/>
      <c r="FO1032" s="4"/>
      <c r="FP1032" s="4"/>
      <c r="FQ1032" s="4"/>
      <c r="FR1032" s="1"/>
      <c r="FS1032" s="4"/>
      <c r="FT1032" s="1"/>
      <c r="FU1032" s="4"/>
      <c r="FV1032" s="4"/>
      <c r="FW1032" s="4"/>
      <c r="FX1032" s="1"/>
      <c r="FY1032" s="4"/>
      <c r="FZ1032" s="1"/>
      <c r="GA1032" s="4"/>
      <c r="GB1032" s="4"/>
      <c r="GC1032" s="4"/>
      <c r="GD1032" s="1"/>
      <c r="GE1032" s="4"/>
      <c r="GF1032" s="1"/>
      <c r="GG1032" s="4"/>
      <c r="GH1032" s="4"/>
      <c r="GI1032" s="4"/>
      <c r="GJ1032" s="1"/>
      <c r="GK1032" s="4"/>
      <c r="GL1032" s="1"/>
      <c r="GM1032" s="4"/>
      <c r="GN1032" s="4"/>
      <c r="GO1032" s="4"/>
      <c r="GP1032" s="1"/>
      <c r="GQ1032" s="4"/>
      <c r="GR1032" s="1"/>
      <c r="GS1032" s="4"/>
      <c r="GT1032" s="4"/>
      <c r="GU1032" s="4"/>
      <c r="GV1032" s="1"/>
      <c r="GW1032" s="4"/>
      <c r="GX1032" s="1"/>
      <c r="GY1032" s="4"/>
    </row>
    <row r="1033" spans="1:207" s="8" customFormat="1" x14ac:dyDescent="0.25">
      <c r="A1033" s="4"/>
      <c r="B1033" s="4"/>
      <c r="C1033" s="4"/>
      <c r="D1033" s="30"/>
      <c r="E1033" s="4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6"/>
      <c r="BM1033" s="5"/>
      <c r="BN1033" s="4"/>
      <c r="BO1033" s="7"/>
      <c r="BP1033" s="7"/>
      <c r="BQ1033" s="4"/>
      <c r="BR1033" s="5"/>
      <c r="BS1033" s="5"/>
      <c r="BT1033" s="1"/>
      <c r="BU1033" s="5"/>
      <c r="BV1033" s="1"/>
      <c r="BW1033" s="5"/>
      <c r="BX1033" s="5"/>
      <c r="BY1033" s="5"/>
      <c r="BZ1033" s="1"/>
      <c r="CA1033" s="5"/>
      <c r="CB1033" s="1"/>
      <c r="CC1033" s="5"/>
      <c r="CD1033" s="5"/>
      <c r="CE1033" s="5"/>
      <c r="CF1033" s="1"/>
      <c r="CG1033" s="5"/>
      <c r="CH1033" s="1"/>
      <c r="CI1033" s="5"/>
      <c r="CJ1033" s="5"/>
      <c r="CK1033" s="5"/>
      <c r="CL1033" s="1"/>
      <c r="CM1033" s="5"/>
      <c r="CN1033" s="1"/>
      <c r="CO1033" s="5"/>
      <c r="CP1033" s="5"/>
      <c r="CQ1033" s="5"/>
      <c r="CR1033" s="1"/>
      <c r="CS1033" s="5"/>
      <c r="CT1033" s="1"/>
      <c r="CU1033" s="5"/>
      <c r="CV1033" s="5"/>
      <c r="CW1033" s="5"/>
      <c r="CX1033" s="1"/>
      <c r="CY1033" s="5"/>
      <c r="CZ1033" s="1"/>
      <c r="DA1033" s="5"/>
      <c r="DB1033" s="5"/>
      <c r="DC1033" s="5"/>
      <c r="DD1033" s="1"/>
      <c r="DE1033" s="5"/>
      <c r="DF1033" s="1"/>
      <c r="DG1033" s="5"/>
      <c r="DH1033" s="5"/>
      <c r="DI1033" s="5"/>
      <c r="DJ1033" s="1"/>
      <c r="DK1033" s="5"/>
      <c r="DL1033" s="1"/>
      <c r="DM1033" s="5"/>
      <c r="DN1033" s="5"/>
      <c r="DO1033" s="5"/>
      <c r="DP1033" s="1"/>
      <c r="DQ1033" s="5"/>
      <c r="DR1033" s="1"/>
      <c r="DS1033" s="5"/>
      <c r="DT1033" s="5"/>
      <c r="DU1033" s="5"/>
      <c r="DV1033" s="1"/>
      <c r="DW1033" s="5"/>
      <c r="DX1033" s="1"/>
      <c r="DY1033" s="5"/>
      <c r="DZ1033" s="5"/>
      <c r="EA1033" s="5"/>
      <c r="EB1033" s="1"/>
      <c r="EC1033" s="5"/>
      <c r="ED1033" s="1"/>
      <c r="EE1033" s="5"/>
      <c r="EF1033" s="5"/>
      <c r="EG1033" s="5"/>
      <c r="EH1033" s="1"/>
      <c r="EI1033" s="5"/>
      <c r="EJ1033" s="1"/>
      <c r="EK1033" s="5"/>
      <c r="EL1033" s="5"/>
      <c r="EM1033" s="5"/>
      <c r="EN1033" s="1"/>
      <c r="EO1033" s="5"/>
      <c r="EP1033" s="1"/>
      <c r="EQ1033" s="5"/>
      <c r="ER1033" s="5"/>
      <c r="ES1033" s="5"/>
      <c r="ET1033" s="1"/>
      <c r="EU1033" s="5"/>
      <c r="EV1033" s="1"/>
      <c r="EW1033" s="5"/>
      <c r="EX1033" s="5"/>
      <c r="EY1033" s="5"/>
      <c r="EZ1033" s="1"/>
      <c r="FA1033" s="5"/>
      <c r="FB1033" s="1"/>
      <c r="FC1033" s="5"/>
      <c r="FD1033" s="4"/>
      <c r="FE1033" s="4"/>
      <c r="FF1033" s="1"/>
      <c r="FG1033" s="4"/>
      <c r="FH1033" s="1"/>
      <c r="FI1033" s="4"/>
      <c r="FJ1033" s="4"/>
      <c r="FK1033" s="4"/>
      <c r="FL1033" s="1"/>
      <c r="FM1033" s="4"/>
      <c r="FN1033" s="1"/>
      <c r="FO1033" s="4"/>
      <c r="FP1033" s="4"/>
      <c r="FQ1033" s="4"/>
      <c r="FR1033" s="1"/>
      <c r="FS1033" s="4"/>
      <c r="FT1033" s="1"/>
      <c r="FU1033" s="4"/>
      <c r="FV1033" s="4"/>
      <c r="FW1033" s="4"/>
      <c r="FX1033" s="1"/>
      <c r="FY1033" s="4"/>
      <c r="FZ1033" s="1"/>
      <c r="GA1033" s="4"/>
      <c r="GB1033" s="4"/>
      <c r="GC1033" s="4"/>
      <c r="GD1033" s="1"/>
      <c r="GE1033" s="4"/>
      <c r="GF1033" s="1"/>
      <c r="GG1033" s="4"/>
      <c r="GH1033" s="4"/>
      <c r="GI1033" s="4"/>
      <c r="GJ1033" s="1"/>
      <c r="GK1033" s="4"/>
      <c r="GL1033" s="1"/>
      <c r="GM1033" s="4"/>
      <c r="GN1033" s="4"/>
      <c r="GO1033" s="4"/>
      <c r="GP1033" s="1"/>
      <c r="GQ1033" s="4"/>
      <c r="GR1033" s="1"/>
      <c r="GS1033" s="4"/>
      <c r="GT1033" s="4"/>
      <c r="GU1033" s="4"/>
      <c r="GV1033" s="1"/>
      <c r="GW1033" s="4"/>
      <c r="GX1033" s="1"/>
      <c r="GY1033" s="4"/>
    </row>
    <row r="1034" spans="1:207" s="8" customFormat="1" x14ac:dyDescent="0.25">
      <c r="A1034" s="4"/>
      <c r="B1034" s="4"/>
      <c r="C1034" s="4"/>
      <c r="D1034" s="30"/>
      <c r="E1034" s="4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6"/>
      <c r="BM1034" s="5"/>
      <c r="BN1034" s="4"/>
      <c r="BO1034" s="7"/>
      <c r="BP1034" s="7"/>
      <c r="BQ1034" s="4"/>
      <c r="BR1034" s="5"/>
      <c r="BS1034" s="5"/>
      <c r="BT1034" s="1"/>
      <c r="BU1034" s="5"/>
      <c r="BV1034" s="1"/>
      <c r="BW1034" s="5"/>
      <c r="BX1034" s="5"/>
      <c r="BY1034" s="5"/>
      <c r="BZ1034" s="1"/>
      <c r="CA1034" s="5"/>
      <c r="CB1034" s="1"/>
      <c r="CC1034" s="5"/>
      <c r="CD1034" s="5"/>
      <c r="CE1034" s="5"/>
      <c r="CF1034" s="1"/>
      <c r="CG1034" s="5"/>
      <c r="CH1034" s="1"/>
      <c r="CI1034" s="5"/>
      <c r="CJ1034" s="5"/>
      <c r="CK1034" s="5"/>
      <c r="CL1034" s="1"/>
      <c r="CM1034" s="5"/>
      <c r="CN1034" s="1"/>
      <c r="CO1034" s="5"/>
      <c r="CP1034" s="5"/>
      <c r="CQ1034" s="5"/>
      <c r="CR1034" s="1"/>
      <c r="CS1034" s="5"/>
      <c r="CT1034" s="1"/>
      <c r="CU1034" s="5"/>
      <c r="CV1034" s="5"/>
      <c r="CW1034" s="5"/>
      <c r="CX1034" s="1"/>
      <c r="CY1034" s="5"/>
      <c r="CZ1034" s="1"/>
      <c r="DA1034" s="5"/>
      <c r="DB1034" s="5"/>
      <c r="DC1034" s="5"/>
      <c r="DD1034" s="1"/>
      <c r="DE1034" s="5"/>
      <c r="DF1034" s="1"/>
      <c r="DG1034" s="5"/>
      <c r="DH1034" s="5"/>
      <c r="DI1034" s="5"/>
      <c r="DJ1034" s="1"/>
      <c r="DK1034" s="5"/>
      <c r="DL1034" s="1"/>
      <c r="DM1034" s="5"/>
      <c r="DN1034" s="5"/>
      <c r="DO1034" s="5"/>
      <c r="DP1034" s="1"/>
      <c r="DQ1034" s="5"/>
      <c r="DR1034" s="1"/>
      <c r="DS1034" s="5"/>
      <c r="DT1034" s="5"/>
      <c r="DU1034" s="5"/>
      <c r="DV1034" s="1"/>
      <c r="DW1034" s="5"/>
      <c r="DX1034" s="1"/>
      <c r="DY1034" s="5"/>
      <c r="DZ1034" s="5"/>
      <c r="EA1034" s="5"/>
      <c r="EB1034" s="1"/>
      <c r="EC1034" s="5"/>
      <c r="ED1034" s="1"/>
      <c r="EE1034" s="5"/>
      <c r="EF1034" s="5"/>
      <c r="EG1034" s="5"/>
      <c r="EH1034" s="1"/>
      <c r="EI1034" s="5"/>
      <c r="EJ1034" s="1"/>
      <c r="EK1034" s="5"/>
      <c r="EL1034" s="5"/>
      <c r="EM1034" s="5"/>
      <c r="EN1034" s="1"/>
      <c r="EO1034" s="5"/>
      <c r="EP1034" s="1"/>
      <c r="EQ1034" s="5"/>
      <c r="ER1034" s="5"/>
      <c r="ES1034" s="5"/>
      <c r="ET1034" s="1"/>
      <c r="EU1034" s="5"/>
      <c r="EV1034" s="1"/>
      <c r="EW1034" s="5"/>
      <c r="EX1034" s="5"/>
      <c r="EY1034" s="5"/>
      <c r="EZ1034" s="1"/>
      <c r="FA1034" s="5"/>
      <c r="FB1034" s="1"/>
      <c r="FC1034" s="5"/>
      <c r="FD1034" s="4"/>
      <c r="FE1034" s="4"/>
      <c r="FF1034" s="1"/>
      <c r="FG1034" s="4"/>
      <c r="FH1034" s="1"/>
      <c r="FI1034" s="4"/>
      <c r="FJ1034" s="4"/>
      <c r="FK1034" s="4"/>
      <c r="FL1034" s="1"/>
      <c r="FM1034" s="4"/>
      <c r="FN1034" s="1"/>
      <c r="FO1034" s="4"/>
      <c r="FP1034" s="4"/>
      <c r="FQ1034" s="4"/>
      <c r="FR1034" s="1"/>
      <c r="FS1034" s="4"/>
      <c r="FT1034" s="1"/>
      <c r="FU1034" s="4"/>
      <c r="FV1034" s="4"/>
      <c r="FW1034" s="4"/>
      <c r="FX1034" s="1"/>
      <c r="FY1034" s="4"/>
      <c r="FZ1034" s="1"/>
      <c r="GA1034" s="4"/>
      <c r="GB1034" s="4"/>
      <c r="GC1034" s="4"/>
      <c r="GD1034" s="1"/>
      <c r="GE1034" s="4"/>
      <c r="GF1034" s="1"/>
      <c r="GG1034" s="4"/>
      <c r="GH1034" s="4"/>
      <c r="GI1034" s="4"/>
      <c r="GJ1034" s="1"/>
      <c r="GK1034" s="4"/>
      <c r="GL1034" s="1"/>
      <c r="GM1034" s="4"/>
      <c r="GN1034" s="4"/>
      <c r="GO1034" s="4"/>
      <c r="GP1034" s="1"/>
      <c r="GQ1034" s="4"/>
      <c r="GR1034" s="1"/>
      <c r="GS1034" s="4"/>
      <c r="GT1034" s="4"/>
      <c r="GU1034" s="4"/>
      <c r="GV1034" s="1"/>
      <c r="GW1034" s="4"/>
      <c r="GX1034" s="1"/>
      <c r="GY1034" s="4"/>
    </row>
    <row r="1035" spans="1:207" s="8" customFormat="1" x14ac:dyDescent="0.25">
      <c r="A1035" s="4"/>
      <c r="B1035" s="4"/>
      <c r="C1035" s="4"/>
      <c r="D1035" s="30"/>
      <c r="E1035" s="4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6"/>
      <c r="BM1035" s="5"/>
      <c r="BN1035" s="4"/>
      <c r="BO1035" s="7"/>
      <c r="BP1035" s="7"/>
      <c r="BQ1035" s="4"/>
      <c r="BR1035" s="5"/>
      <c r="BS1035" s="5"/>
      <c r="BT1035" s="1"/>
      <c r="BU1035" s="5"/>
      <c r="BV1035" s="1"/>
      <c r="BW1035" s="5"/>
      <c r="BX1035" s="5"/>
      <c r="BY1035" s="5"/>
      <c r="BZ1035" s="1"/>
      <c r="CA1035" s="5"/>
      <c r="CB1035" s="1"/>
      <c r="CC1035" s="5"/>
      <c r="CD1035" s="5"/>
      <c r="CE1035" s="5"/>
      <c r="CF1035" s="1"/>
      <c r="CG1035" s="5"/>
      <c r="CH1035" s="1"/>
      <c r="CI1035" s="5"/>
      <c r="CJ1035" s="5"/>
      <c r="CK1035" s="5"/>
      <c r="CL1035" s="1"/>
      <c r="CM1035" s="5"/>
      <c r="CN1035" s="1"/>
      <c r="CO1035" s="5"/>
      <c r="CP1035" s="5"/>
      <c r="CQ1035" s="5"/>
      <c r="CR1035" s="1"/>
      <c r="CS1035" s="5"/>
      <c r="CT1035" s="1"/>
      <c r="CU1035" s="5"/>
      <c r="CV1035" s="5"/>
      <c r="CW1035" s="5"/>
      <c r="CX1035" s="1"/>
      <c r="CY1035" s="5"/>
      <c r="CZ1035" s="1"/>
      <c r="DA1035" s="5"/>
      <c r="DB1035" s="5"/>
      <c r="DC1035" s="5"/>
      <c r="DD1035" s="1"/>
      <c r="DE1035" s="5"/>
      <c r="DF1035" s="1"/>
      <c r="DG1035" s="5"/>
      <c r="DH1035" s="5"/>
      <c r="DI1035" s="5"/>
      <c r="DJ1035" s="1"/>
      <c r="DK1035" s="5"/>
      <c r="DL1035" s="1"/>
      <c r="DM1035" s="5"/>
      <c r="DN1035" s="5"/>
      <c r="DO1035" s="5"/>
      <c r="DP1035" s="1"/>
      <c r="DQ1035" s="5"/>
      <c r="DR1035" s="1"/>
      <c r="DS1035" s="5"/>
      <c r="DT1035" s="5"/>
      <c r="DU1035" s="5"/>
      <c r="DV1035" s="1"/>
      <c r="DW1035" s="5"/>
      <c r="DX1035" s="1"/>
      <c r="DY1035" s="5"/>
      <c r="DZ1035" s="5"/>
      <c r="EA1035" s="5"/>
      <c r="EB1035" s="1"/>
      <c r="EC1035" s="5"/>
      <c r="ED1035" s="1"/>
      <c r="EE1035" s="5"/>
      <c r="EF1035" s="5"/>
      <c r="EG1035" s="5"/>
      <c r="EH1035" s="1"/>
      <c r="EI1035" s="5"/>
      <c r="EJ1035" s="1"/>
      <c r="EK1035" s="5"/>
      <c r="EL1035" s="5"/>
      <c r="EM1035" s="5"/>
      <c r="EN1035" s="1"/>
      <c r="EO1035" s="5"/>
      <c r="EP1035" s="1"/>
      <c r="EQ1035" s="5"/>
      <c r="ER1035" s="5"/>
      <c r="ES1035" s="5"/>
      <c r="ET1035" s="1"/>
      <c r="EU1035" s="5"/>
      <c r="EV1035" s="1"/>
      <c r="EW1035" s="5"/>
      <c r="EX1035" s="5"/>
      <c r="EY1035" s="5"/>
      <c r="EZ1035" s="1"/>
      <c r="FA1035" s="5"/>
      <c r="FB1035" s="1"/>
      <c r="FC1035" s="5"/>
      <c r="FD1035" s="4"/>
      <c r="FE1035" s="4"/>
      <c r="FF1035" s="1"/>
      <c r="FG1035" s="4"/>
      <c r="FH1035" s="1"/>
      <c r="FI1035" s="4"/>
      <c r="FJ1035" s="4"/>
      <c r="FK1035" s="4"/>
      <c r="FL1035" s="1"/>
      <c r="FM1035" s="4"/>
      <c r="FN1035" s="1"/>
      <c r="FO1035" s="4"/>
      <c r="FP1035" s="4"/>
      <c r="FQ1035" s="4"/>
      <c r="FR1035" s="1"/>
      <c r="FS1035" s="4"/>
      <c r="FT1035" s="1"/>
      <c r="FU1035" s="4"/>
      <c r="FV1035" s="4"/>
      <c r="FW1035" s="4"/>
      <c r="FX1035" s="1"/>
      <c r="FY1035" s="4"/>
      <c r="FZ1035" s="1"/>
      <c r="GA1035" s="4"/>
      <c r="GB1035" s="4"/>
      <c r="GC1035" s="4"/>
      <c r="GD1035" s="1"/>
      <c r="GE1035" s="4"/>
      <c r="GF1035" s="1"/>
      <c r="GG1035" s="4"/>
      <c r="GH1035" s="4"/>
      <c r="GI1035" s="4"/>
      <c r="GJ1035" s="1"/>
      <c r="GK1035" s="4"/>
      <c r="GL1035" s="1"/>
      <c r="GM1035" s="4"/>
      <c r="GN1035" s="4"/>
      <c r="GO1035" s="4"/>
      <c r="GP1035" s="1"/>
      <c r="GQ1035" s="4"/>
      <c r="GR1035" s="1"/>
      <c r="GS1035" s="4"/>
      <c r="GT1035" s="4"/>
      <c r="GU1035" s="4"/>
      <c r="GV1035" s="1"/>
      <c r="GW1035" s="4"/>
      <c r="GX1035" s="1"/>
      <c r="GY1035" s="4"/>
    </row>
    <row r="1036" spans="1:207" s="8" customFormat="1" x14ac:dyDescent="0.25">
      <c r="A1036" s="4"/>
      <c r="B1036" s="4"/>
      <c r="C1036" s="4"/>
      <c r="D1036" s="30"/>
      <c r="E1036" s="4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6"/>
      <c r="BM1036" s="5"/>
      <c r="BN1036" s="4"/>
      <c r="BO1036" s="7"/>
      <c r="BP1036" s="7"/>
      <c r="BQ1036" s="4"/>
      <c r="BR1036" s="5"/>
      <c r="BS1036" s="5"/>
      <c r="BT1036" s="1"/>
      <c r="BU1036" s="5"/>
      <c r="BV1036" s="1"/>
      <c r="BW1036" s="5"/>
      <c r="BX1036" s="5"/>
      <c r="BY1036" s="5"/>
      <c r="BZ1036" s="1"/>
      <c r="CA1036" s="5"/>
      <c r="CB1036" s="1"/>
      <c r="CC1036" s="5"/>
      <c r="CD1036" s="5"/>
      <c r="CE1036" s="5"/>
      <c r="CF1036" s="1"/>
      <c r="CG1036" s="5"/>
      <c r="CH1036" s="1"/>
      <c r="CI1036" s="5"/>
      <c r="CJ1036" s="5"/>
      <c r="CK1036" s="5"/>
      <c r="CL1036" s="1"/>
      <c r="CM1036" s="5"/>
      <c r="CN1036" s="1"/>
      <c r="CO1036" s="5"/>
      <c r="CP1036" s="5"/>
      <c r="CQ1036" s="5"/>
      <c r="CR1036" s="1"/>
      <c r="CS1036" s="5"/>
      <c r="CT1036" s="1"/>
      <c r="CU1036" s="5"/>
      <c r="CV1036" s="5"/>
      <c r="CW1036" s="5"/>
      <c r="CX1036" s="1"/>
      <c r="CY1036" s="5"/>
      <c r="CZ1036" s="1"/>
      <c r="DA1036" s="5"/>
      <c r="DB1036" s="5"/>
      <c r="DC1036" s="5"/>
      <c r="DD1036" s="1"/>
      <c r="DE1036" s="5"/>
      <c r="DF1036" s="1"/>
      <c r="DG1036" s="5"/>
      <c r="DH1036" s="5"/>
      <c r="DI1036" s="5"/>
      <c r="DJ1036" s="1"/>
      <c r="DK1036" s="5"/>
      <c r="DL1036" s="1"/>
      <c r="DM1036" s="5"/>
      <c r="DN1036" s="5"/>
      <c r="DO1036" s="5"/>
      <c r="DP1036" s="1"/>
      <c r="DQ1036" s="5"/>
      <c r="DR1036" s="1"/>
      <c r="DS1036" s="5"/>
      <c r="DT1036" s="5"/>
      <c r="DU1036" s="5"/>
      <c r="DV1036" s="1"/>
      <c r="DW1036" s="5"/>
      <c r="DX1036" s="1"/>
      <c r="DY1036" s="5"/>
      <c r="DZ1036" s="5"/>
      <c r="EA1036" s="5"/>
      <c r="EB1036" s="1"/>
      <c r="EC1036" s="5"/>
      <c r="ED1036" s="1"/>
      <c r="EE1036" s="5"/>
      <c r="EF1036" s="5"/>
      <c r="EG1036" s="5"/>
      <c r="EH1036" s="1"/>
      <c r="EI1036" s="5"/>
      <c r="EJ1036" s="1"/>
      <c r="EK1036" s="5"/>
      <c r="EL1036" s="5"/>
      <c r="EM1036" s="5"/>
      <c r="EN1036" s="1"/>
      <c r="EO1036" s="5"/>
      <c r="EP1036" s="1"/>
      <c r="EQ1036" s="5"/>
      <c r="ER1036" s="5"/>
      <c r="ES1036" s="5"/>
      <c r="ET1036" s="1"/>
      <c r="EU1036" s="5"/>
      <c r="EV1036" s="1"/>
      <c r="EW1036" s="5"/>
      <c r="EX1036" s="5"/>
      <c r="EY1036" s="5"/>
      <c r="EZ1036" s="1"/>
      <c r="FA1036" s="5"/>
      <c r="FB1036" s="1"/>
      <c r="FC1036" s="5"/>
      <c r="FD1036" s="4"/>
      <c r="FE1036" s="4"/>
      <c r="FF1036" s="1"/>
      <c r="FG1036" s="4"/>
      <c r="FH1036" s="1"/>
      <c r="FI1036" s="4"/>
      <c r="FJ1036" s="4"/>
      <c r="FK1036" s="4"/>
      <c r="FL1036" s="1"/>
      <c r="FM1036" s="4"/>
      <c r="FN1036" s="1"/>
      <c r="FO1036" s="4"/>
      <c r="FP1036" s="4"/>
      <c r="FQ1036" s="4"/>
      <c r="FR1036" s="1"/>
      <c r="FS1036" s="4"/>
      <c r="FT1036" s="1"/>
      <c r="FU1036" s="4"/>
      <c r="FV1036" s="4"/>
      <c r="FW1036" s="4"/>
      <c r="FX1036" s="1"/>
      <c r="FY1036" s="4"/>
      <c r="FZ1036" s="1"/>
      <c r="GA1036" s="4"/>
      <c r="GB1036" s="4"/>
      <c r="GC1036" s="4"/>
      <c r="GD1036" s="1"/>
      <c r="GE1036" s="4"/>
      <c r="GF1036" s="1"/>
      <c r="GG1036" s="4"/>
      <c r="GH1036" s="4"/>
      <c r="GI1036" s="4"/>
      <c r="GJ1036" s="1"/>
      <c r="GK1036" s="4"/>
      <c r="GL1036" s="1"/>
      <c r="GM1036" s="4"/>
      <c r="GN1036" s="4"/>
      <c r="GO1036" s="4"/>
      <c r="GP1036" s="1"/>
      <c r="GQ1036" s="4"/>
      <c r="GR1036" s="1"/>
      <c r="GS1036" s="4"/>
      <c r="GT1036" s="4"/>
      <c r="GU1036" s="4"/>
      <c r="GV1036" s="1"/>
      <c r="GW1036" s="4"/>
      <c r="GX1036" s="1"/>
      <c r="GY1036" s="4"/>
    </row>
    <row r="1037" spans="1:207" s="8" customFormat="1" x14ac:dyDescent="0.25">
      <c r="A1037" s="4"/>
      <c r="B1037" s="4"/>
      <c r="C1037" s="4"/>
      <c r="D1037" s="30"/>
      <c r="E1037" s="4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6"/>
      <c r="BM1037" s="5"/>
      <c r="BN1037" s="4"/>
      <c r="BO1037" s="7"/>
      <c r="BP1037" s="7"/>
      <c r="BQ1037" s="4"/>
      <c r="BR1037" s="5"/>
      <c r="BS1037" s="5"/>
      <c r="BT1037" s="1"/>
      <c r="BU1037" s="5"/>
      <c r="BV1037" s="1"/>
      <c r="BW1037" s="5"/>
      <c r="BX1037" s="5"/>
      <c r="BY1037" s="5"/>
      <c r="BZ1037" s="1"/>
      <c r="CA1037" s="5"/>
      <c r="CB1037" s="1"/>
      <c r="CC1037" s="5"/>
      <c r="CD1037" s="5"/>
      <c r="CE1037" s="5"/>
      <c r="CF1037" s="1"/>
      <c r="CG1037" s="5"/>
      <c r="CH1037" s="1"/>
      <c r="CI1037" s="5"/>
      <c r="CJ1037" s="5"/>
      <c r="CK1037" s="5"/>
      <c r="CL1037" s="1"/>
      <c r="CM1037" s="5"/>
      <c r="CN1037" s="1"/>
      <c r="CO1037" s="5"/>
      <c r="CP1037" s="5"/>
      <c r="CQ1037" s="5"/>
      <c r="CR1037" s="1"/>
      <c r="CS1037" s="5"/>
      <c r="CT1037" s="1"/>
      <c r="CU1037" s="5"/>
      <c r="CV1037" s="5"/>
      <c r="CW1037" s="5"/>
      <c r="CX1037" s="1"/>
      <c r="CY1037" s="5"/>
      <c r="CZ1037" s="1"/>
      <c r="DA1037" s="5"/>
      <c r="DB1037" s="5"/>
      <c r="DC1037" s="5"/>
      <c r="DD1037" s="1"/>
      <c r="DE1037" s="5"/>
      <c r="DF1037" s="1"/>
      <c r="DG1037" s="5"/>
      <c r="DH1037" s="5"/>
      <c r="DI1037" s="5"/>
      <c r="DJ1037" s="1"/>
      <c r="DK1037" s="5"/>
      <c r="DL1037" s="1"/>
      <c r="DM1037" s="5"/>
      <c r="DN1037" s="5"/>
      <c r="DO1037" s="5"/>
      <c r="DP1037" s="1"/>
      <c r="DQ1037" s="5"/>
      <c r="DR1037" s="1"/>
      <c r="DS1037" s="5"/>
      <c r="DT1037" s="5"/>
      <c r="DU1037" s="5"/>
      <c r="DV1037" s="1"/>
      <c r="DW1037" s="5"/>
      <c r="DX1037" s="1"/>
      <c r="DY1037" s="5"/>
      <c r="DZ1037" s="5"/>
      <c r="EA1037" s="5"/>
      <c r="EB1037" s="1"/>
      <c r="EC1037" s="5"/>
      <c r="ED1037" s="1"/>
      <c r="EE1037" s="5"/>
      <c r="EF1037" s="5"/>
      <c r="EG1037" s="5"/>
      <c r="EH1037" s="1"/>
      <c r="EI1037" s="5"/>
      <c r="EJ1037" s="1"/>
      <c r="EK1037" s="5"/>
      <c r="EL1037" s="5"/>
      <c r="EM1037" s="5"/>
      <c r="EN1037" s="1"/>
      <c r="EO1037" s="5"/>
      <c r="EP1037" s="1"/>
      <c r="EQ1037" s="5"/>
      <c r="ER1037" s="5"/>
      <c r="ES1037" s="5"/>
      <c r="ET1037" s="1"/>
      <c r="EU1037" s="5"/>
      <c r="EV1037" s="1"/>
      <c r="EW1037" s="5"/>
      <c r="EX1037" s="5"/>
      <c r="EY1037" s="5"/>
      <c r="EZ1037" s="1"/>
      <c r="FA1037" s="5"/>
      <c r="FB1037" s="1"/>
      <c r="FC1037" s="5"/>
      <c r="FD1037" s="4"/>
      <c r="FE1037" s="4"/>
      <c r="FF1037" s="1"/>
      <c r="FG1037" s="4"/>
      <c r="FH1037" s="1"/>
      <c r="FI1037" s="4"/>
      <c r="FJ1037" s="4"/>
      <c r="FK1037" s="4"/>
      <c r="FL1037" s="1"/>
      <c r="FM1037" s="4"/>
      <c r="FN1037" s="1"/>
      <c r="FO1037" s="4"/>
      <c r="FP1037" s="4"/>
      <c r="FQ1037" s="4"/>
      <c r="FR1037" s="1"/>
      <c r="FS1037" s="4"/>
      <c r="FT1037" s="1"/>
      <c r="FU1037" s="4"/>
      <c r="FV1037" s="4"/>
      <c r="FW1037" s="4"/>
      <c r="FX1037" s="1"/>
      <c r="FY1037" s="4"/>
      <c r="FZ1037" s="1"/>
      <c r="GA1037" s="4"/>
      <c r="GB1037" s="4"/>
      <c r="GC1037" s="4"/>
      <c r="GD1037" s="1"/>
      <c r="GE1037" s="4"/>
      <c r="GF1037" s="1"/>
      <c r="GG1037" s="4"/>
      <c r="GH1037" s="4"/>
      <c r="GI1037" s="4"/>
      <c r="GJ1037" s="1"/>
      <c r="GK1037" s="4"/>
      <c r="GL1037" s="1"/>
      <c r="GM1037" s="4"/>
      <c r="GN1037" s="4"/>
      <c r="GO1037" s="4"/>
      <c r="GP1037" s="1"/>
      <c r="GQ1037" s="4"/>
      <c r="GR1037" s="1"/>
      <c r="GS1037" s="4"/>
      <c r="GT1037" s="4"/>
      <c r="GU1037" s="4"/>
      <c r="GV1037" s="1"/>
      <c r="GW1037" s="4"/>
      <c r="GX1037" s="1"/>
      <c r="GY1037" s="4"/>
    </row>
    <row r="1038" spans="1:207" s="8" customFormat="1" x14ac:dyDescent="0.25">
      <c r="A1038" s="4"/>
      <c r="B1038" s="4"/>
      <c r="C1038" s="4"/>
      <c r="D1038" s="30"/>
      <c r="E1038" s="4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6"/>
      <c r="BM1038" s="5"/>
      <c r="BN1038" s="4"/>
      <c r="BO1038" s="7"/>
      <c r="BP1038" s="7"/>
      <c r="BQ1038" s="4"/>
      <c r="BR1038" s="5"/>
      <c r="BS1038" s="5"/>
      <c r="BT1038" s="1"/>
      <c r="BU1038" s="5"/>
      <c r="BV1038" s="1"/>
      <c r="BW1038" s="5"/>
      <c r="BX1038" s="5"/>
      <c r="BY1038" s="5"/>
      <c r="BZ1038" s="1"/>
      <c r="CA1038" s="5"/>
      <c r="CB1038" s="1"/>
      <c r="CC1038" s="5"/>
      <c r="CD1038" s="5"/>
      <c r="CE1038" s="5"/>
      <c r="CF1038" s="1"/>
      <c r="CG1038" s="5"/>
      <c r="CH1038" s="1"/>
      <c r="CI1038" s="5"/>
      <c r="CJ1038" s="5"/>
      <c r="CK1038" s="5"/>
      <c r="CL1038" s="1"/>
      <c r="CM1038" s="5"/>
      <c r="CN1038" s="1"/>
      <c r="CO1038" s="5"/>
      <c r="CP1038" s="5"/>
      <c r="CQ1038" s="5"/>
      <c r="CR1038" s="1"/>
      <c r="CS1038" s="5"/>
      <c r="CT1038" s="1"/>
      <c r="CU1038" s="5"/>
      <c r="CV1038" s="5"/>
      <c r="CW1038" s="5"/>
      <c r="CX1038" s="1"/>
      <c r="CY1038" s="5"/>
      <c r="CZ1038" s="1"/>
      <c r="DA1038" s="5"/>
      <c r="DB1038" s="5"/>
      <c r="DC1038" s="5"/>
      <c r="DD1038" s="1"/>
      <c r="DE1038" s="5"/>
      <c r="DF1038" s="1"/>
      <c r="DG1038" s="5"/>
      <c r="DH1038" s="5"/>
      <c r="DI1038" s="5"/>
      <c r="DJ1038" s="1"/>
      <c r="DK1038" s="5"/>
      <c r="DL1038" s="1"/>
      <c r="DM1038" s="5"/>
      <c r="DN1038" s="5"/>
      <c r="DO1038" s="5"/>
      <c r="DP1038" s="1"/>
      <c r="DQ1038" s="5"/>
      <c r="DR1038" s="1"/>
      <c r="DS1038" s="5"/>
      <c r="DT1038" s="5"/>
      <c r="DU1038" s="5"/>
      <c r="DV1038" s="1"/>
      <c r="DW1038" s="5"/>
      <c r="DX1038" s="1"/>
      <c r="DY1038" s="5"/>
      <c r="DZ1038" s="5"/>
      <c r="EA1038" s="5"/>
      <c r="EB1038" s="1"/>
      <c r="EC1038" s="5"/>
      <c r="ED1038" s="1"/>
      <c r="EE1038" s="5"/>
      <c r="EF1038" s="5"/>
      <c r="EG1038" s="5"/>
      <c r="EH1038" s="1"/>
      <c r="EI1038" s="5"/>
      <c r="EJ1038" s="1"/>
      <c r="EK1038" s="5"/>
      <c r="EL1038" s="5"/>
      <c r="EM1038" s="5"/>
      <c r="EN1038" s="1"/>
      <c r="EO1038" s="5"/>
      <c r="EP1038" s="1"/>
      <c r="EQ1038" s="5"/>
      <c r="ER1038" s="5"/>
      <c r="ES1038" s="5"/>
      <c r="ET1038" s="1"/>
      <c r="EU1038" s="5"/>
      <c r="EV1038" s="1"/>
      <c r="EW1038" s="5"/>
      <c r="EX1038" s="5"/>
      <c r="EY1038" s="5"/>
      <c r="EZ1038" s="1"/>
      <c r="FA1038" s="5"/>
      <c r="FB1038" s="1"/>
      <c r="FC1038" s="5"/>
      <c r="FD1038" s="4"/>
      <c r="FE1038" s="4"/>
      <c r="FF1038" s="1"/>
      <c r="FG1038" s="4"/>
      <c r="FH1038" s="1"/>
      <c r="FI1038" s="4"/>
      <c r="FJ1038" s="4"/>
      <c r="FK1038" s="4"/>
      <c r="FL1038" s="1"/>
      <c r="FM1038" s="4"/>
      <c r="FN1038" s="1"/>
      <c r="FO1038" s="4"/>
      <c r="FP1038" s="4"/>
      <c r="FQ1038" s="4"/>
      <c r="FR1038" s="1"/>
      <c r="FS1038" s="4"/>
      <c r="FT1038" s="1"/>
      <c r="FU1038" s="4"/>
      <c r="FV1038" s="4"/>
      <c r="FW1038" s="4"/>
      <c r="FX1038" s="1"/>
      <c r="FY1038" s="4"/>
      <c r="FZ1038" s="1"/>
      <c r="GA1038" s="4"/>
      <c r="GB1038" s="4"/>
      <c r="GC1038" s="4"/>
      <c r="GD1038" s="1"/>
      <c r="GE1038" s="4"/>
      <c r="GF1038" s="1"/>
      <c r="GG1038" s="4"/>
      <c r="GH1038" s="4"/>
      <c r="GI1038" s="4"/>
      <c r="GJ1038" s="1"/>
      <c r="GK1038" s="4"/>
      <c r="GL1038" s="1"/>
      <c r="GM1038" s="4"/>
      <c r="GN1038" s="4"/>
      <c r="GO1038" s="4"/>
      <c r="GP1038" s="1"/>
      <c r="GQ1038" s="4"/>
      <c r="GR1038" s="1"/>
      <c r="GS1038" s="4"/>
      <c r="GT1038" s="4"/>
      <c r="GU1038" s="4"/>
      <c r="GV1038" s="1"/>
      <c r="GW1038" s="4"/>
      <c r="GX1038" s="1"/>
      <c r="GY1038" s="4"/>
    </row>
    <row r="1039" spans="1:207" s="8" customFormat="1" x14ac:dyDescent="0.25">
      <c r="A1039" s="4"/>
      <c r="B1039" s="4"/>
      <c r="C1039" s="4"/>
      <c r="D1039" s="30"/>
      <c r="E1039" s="4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6"/>
      <c r="BM1039" s="5"/>
      <c r="BN1039" s="4"/>
      <c r="BO1039" s="7"/>
      <c r="BP1039" s="7"/>
      <c r="BQ1039" s="4"/>
      <c r="BR1039" s="5"/>
      <c r="BS1039" s="5"/>
      <c r="BT1039" s="1"/>
      <c r="BU1039" s="5"/>
      <c r="BV1039" s="1"/>
      <c r="BW1039" s="5"/>
      <c r="BX1039" s="5"/>
      <c r="BY1039" s="5"/>
      <c r="BZ1039" s="1"/>
      <c r="CA1039" s="5"/>
      <c r="CB1039" s="1"/>
      <c r="CC1039" s="5"/>
      <c r="CD1039" s="5"/>
      <c r="CE1039" s="5"/>
      <c r="CF1039" s="1"/>
      <c r="CG1039" s="5"/>
      <c r="CH1039" s="1"/>
      <c r="CI1039" s="5"/>
      <c r="CJ1039" s="5"/>
      <c r="CK1039" s="5"/>
      <c r="CL1039" s="1"/>
      <c r="CM1039" s="5"/>
      <c r="CN1039" s="1"/>
      <c r="CO1039" s="5"/>
      <c r="CP1039" s="5"/>
      <c r="CQ1039" s="5"/>
      <c r="CR1039" s="1"/>
      <c r="CS1039" s="5"/>
      <c r="CT1039" s="1"/>
      <c r="CU1039" s="5"/>
      <c r="CV1039" s="5"/>
      <c r="CW1039" s="5"/>
      <c r="CX1039" s="1"/>
      <c r="CY1039" s="5"/>
      <c r="CZ1039" s="1"/>
      <c r="DA1039" s="5"/>
      <c r="DB1039" s="5"/>
      <c r="DC1039" s="5"/>
      <c r="DD1039" s="1"/>
      <c r="DE1039" s="5"/>
      <c r="DF1039" s="1"/>
      <c r="DG1039" s="5"/>
      <c r="DH1039" s="5"/>
      <c r="DI1039" s="5"/>
      <c r="DJ1039" s="1"/>
      <c r="DK1039" s="5"/>
      <c r="DL1039" s="1"/>
      <c r="DM1039" s="5"/>
      <c r="DN1039" s="5"/>
      <c r="DO1039" s="5"/>
      <c r="DP1039" s="1"/>
      <c r="DQ1039" s="5"/>
      <c r="DR1039" s="1"/>
      <c r="DS1039" s="5"/>
      <c r="DT1039" s="5"/>
      <c r="DU1039" s="5"/>
      <c r="DV1039" s="1"/>
      <c r="DW1039" s="5"/>
      <c r="DX1039" s="1"/>
      <c r="DY1039" s="5"/>
      <c r="DZ1039" s="5"/>
      <c r="EA1039" s="5"/>
      <c r="EB1039" s="1"/>
      <c r="EC1039" s="5"/>
      <c r="ED1039" s="1"/>
      <c r="EE1039" s="5"/>
      <c r="EF1039" s="5"/>
      <c r="EG1039" s="5"/>
      <c r="EH1039" s="1"/>
      <c r="EI1039" s="5"/>
      <c r="EJ1039" s="1"/>
      <c r="EK1039" s="5"/>
      <c r="EL1039" s="5"/>
      <c r="EM1039" s="5"/>
      <c r="EN1039" s="1"/>
      <c r="EO1039" s="5"/>
      <c r="EP1039" s="1"/>
      <c r="EQ1039" s="5"/>
      <c r="ER1039" s="5"/>
      <c r="ES1039" s="5"/>
      <c r="ET1039" s="1"/>
      <c r="EU1039" s="5"/>
      <c r="EV1039" s="1"/>
      <c r="EW1039" s="5"/>
      <c r="EX1039" s="5"/>
      <c r="EY1039" s="5"/>
      <c r="EZ1039" s="1"/>
      <c r="FA1039" s="5"/>
      <c r="FB1039" s="1"/>
      <c r="FC1039" s="5"/>
      <c r="FD1039" s="4"/>
      <c r="FE1039" s="4"/>
      <c r="FF1039" s="1"/>
      <c r="FG1039" s="4"/>
      <c r="FH1039" s="1"/>
      <c r="FI1039" s="4"/>
      <c r="FJ1039" s="4"/>
      <c r="FK1039" s="4"/>
      <c r="FL1039" s="1"/>
      <c r="FM1039" s="4"/>
      <c r="FN1039" s="1"/>
      <c r="FO1039" s="4"/>
      <c r="FP1039" s="4"/>
      <c r="FQ1039" s="4"/>
      <c r="FR1039" s="1"/>
      <c r="FS1039" s="4"/>
      <c r="FT1039" s="1"/>
      <c r="FU1039" s="4"/>
      <c r="FV1039" s="4"/>
      <c r="FW1039" s="4"/>
      <c r="FX1039" s="1"/>
      <c r="FY1039" s="4"/>
      <c r="FZ1039" s="1"/>
      <c r="GA1039" s="4"/>
      <c r="GB1039" s="4"/>
      <c r="GC1039" s="4"/>
      <c r="GD1039" s="1"/>
      <c r="GE1039" s="4"/>
      <c r="GF1039" s="1"/>
      <c r="GG1039" s="4"/>
      <c r="GH1039" s="4"/>
      <c r="GI1039" s="4"/>
      <c r="GJ1039" s="1"/>
      <c r="GK1039" s="4"/>
      <c r="GL1039" s="1"/>
      <c r="GM1039" s="4"/>
      <c r="GN1039" s="4"/>
      <c r="GO1039" s="4"/>
      <c r="GP1039" s="1"/>
      <c r="GQ1039" s="4"/>
      <c r="GR1039" s="1"/>
      <c r="GS1039" s="4"/>
      <c r="GT1039" s="4"/>
      <c r="GU1039" s="4"/>
      <c r="GV1039" s="1"/>
      <c r="GW1039" s="4"/>
      <c r="GX1039" s="1"/>
      <c r="GY1039" s="4"/>
    </row>
    <row r="1040" spans="1:207" s="8" customFormat="1" x14ac:dyDescent="0.25">
      <c r="A1040" s="4"/>
      <c r="B1040" s="4"/>
      <c r="C1040" s="4"/>
      <c r="D1040" s="30"/>
      <c r="E1040" s="4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6"/>
      <c r="BM1040" s="5"/>
      <c r="BN1040" s="4"/>
      <c r="BO1040" s="7"/>
      <c r="BP1040" s="7"/>
      <c r="BQ1040" s="4"/>
      <c r="BR1040" s="5"/>
      <c r="BS1040" s="5"/>
      <c r="BT1040" s="1"/>
      <c r="BU1040" s="5"/>
      <c r="BV1040" s="1"/>
      <c r="BW1040" s="5"/>
      <c r="BX1040" s="5"/>
      <c r="BY1040" s="5"/>
      <c r="BZ1040" s="1"/>
      <c r="CA1040" s="5"/>
      <c r="CB1040" s="1"/>
      <c r="CC1040" s="5"/>
      <c r="CD1040" s="5"/>
      <c r="CE1040" s="5"/>
      <c r="CF1040" s="1"/>
      <c r="CG1040" s="5"/>
      <c r="CH1040" s="1"/>
      <c r="CI1040" s="5"/>
      <c r="CJ1040" s="5"/>
      <c r="CK1040" s="5"/>
      <c r="CL1040" s="1"/>
      <c r="CM1040" s="5"/>
      <c r="CN1040" s="1"/>
      <c r="CO1040" s="5"/>
      <c r="CP1040" s="5"/>
      <c r="CQ1040" s="5"/>
      <c r="CR1040" s="1"/>
      <c r="CS1040" s="5"/>
      <c r="CT1040" s="1"/>
      <c r="CU1040" s="5"/>
      <c r="CV1040" s="5"/>
      <c r="CW1040" s="5"/>
      <c r="CX1040" s="1"/>
      <c r="CY1040" s="5"/>
      <c r="CZ1040" s="1"/>
      <c r="DA1040" s="5"/>
      <c r="DB1040" s="5"/>
      <c r="DC1040" s="5"/>
      <c r="DD1040" s="1"/>
      <c r="DE1040" s="5"/>
      <c r="DF1040" s="1"/>
      <c r="DG1040" s="5"/>
      <c r="DH1040" s="5"/>
      <c r="DI1040" s="5"/>
      <c r="DJ1040" s="1"/>
      <c r="DK1040" s="5"/>
      <c r="DL1040" s="1"/>
      <c r="DM1040" s="5"/>
      <c r="DN1040" s="5"/>
      <c r="DO1040" s="5"/>
      <c r="DP1040" s="1"/>
      <c r="DQ1040" s="5"/>
      <c r="DR1040" s="1"/>
      <c r="DS1040" s="5"/>
      <c r="DT1040" s="5"/>
      <c r="DU1040" s="5"/>
      <c r="DV1040" s="1"/>
      <c r="DW1040" s="5"/>
      <c r="DX1040" s="1"/>
      <c r="DY1040" s="5"/>
      <c r="DZ1040" s="5"/>
      <c r="EA1040" s="5"/>
      <c r="EB1040" s="1"/>
      <c r="EC1040" s="5"/>
      <c r="ED1040" s="1"/>
      <c r="EE1040" s="5"/>
      <c r="EF1040" s="5"/>
      <c r="EG1040" s="5"/>
      <c r="EH1040" s="1"/>
      <c r="EI1040" s="5"/>
      <c r="EJ1040" s="1"/>
      <c r="EK1040" s="5"/>
      <c r="EL1040" s="5"/>
      <c r="EM1040" s="5"/>
      <c r="EN1040" s="1"/>
      <c r="EO1040" s="5"/>
      <c r="EP1040" s="1"/>
      <c r="EQ1040" s="5"/>
      <c r="ER1040" s="5"/>
      <c r="ES1040" s="5"/>
      <c r="ET1040" s="1"/>
      <c r="EU1040" s="5"/>
      <c r="EV1040" s="1"/>
      <c r="EW1040" s="5"/>
      <c r="EX1040" s="5"/>
      <c r="EY1040" s="5"/>
      <c r="EZ1040" s="1"/>
      <c r="FA1040" s="5"/>
      <c r="FB1040" s="1"/>
      <c r="FC1040" s="5"/>
      <c r="FD1040" s="4"/>
      <c r="FE1040" s="4"/>
      <c r="FF1040" s="1"/>
      <c r="FG1040" s="4"/>
      <c r="FH1040" s="1"/>
      <c r="FI1040" s="4"/>
      <c r="FJ1040" s="4"/>
      <c r="FK1040" s="4"/>
      <c r="FL1040" s="1"/>
      <c r="FM1040" s="4"/>
      <c r="FN1040" s="1"/>
      <c r="FO1040" s="4"/>
      <c r="FP1040" s="4"/>
      <c r="FQ1040" s="4"/>
      <c r="FR1040" s="1"/>
      <c r="FS1040" s="4"/>
      <c r="FT1040" s="1"/>
      <c r="FU1040" s="4"/>
      <c r="FV1040" s="4"/>
      <c r="FW1040" s="4"/>
      <c r="FX1040" s="1"/>
      <c r="FY1040" s="4"/>
      <c r="FZ1040" s="1"/>
      <c r="GA1040" s="4"/>
      <c r="GB1040" s="4"/>
      <c r="GC1040" s="4"/>
      <c r="GD1040" s="1"/>
      <c r="GE1040" s="4"/>
      <c r="GF1040" s="1"/>
      <c r="GG1040" s="4"/>
      <c r="GH1040" s="4"/>
      <c r="GI1040" s="4"/>
      <c r="GJ1040" s="1"/>
      <c r="GK1040" s="4"/>
      <c r="GL1040" s="1"/>
      <c r="GM1040" s="4"/>
      <c r="GN1040" s="4"/>
      <c r="GO1040" s="4"/>
      <c r="GP1040" s="1"/>
      <c r="GQ1040" s="4"/>
      <c r="GR1040" s="1"/>
      <c r="GS1040" s="4"/>
      <c r="GT1040" s="4"/>
      <c r="GU1040" s="4"/>
      <c r="GV1040" s="1"/>
      <c r="GW1040" s="4"/>
      <c r="GX1040" s="1"/>
      <c r="GY1040" s="4"/>
    </row>
    <row r="1041" spans="1:207" s="8" customFormat="1" x14ac:dyDescent="0.25">
      <c r="A1041" s="4"/>
      <c r="B1041" s="4"/>
      <c r="C1041" s="4"/>
      <c r="D1041" s="30"/>
      <c r="E1041" s="4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6"/>
      <c r="BM1041" s="5"/>
      <c r="BN1041" s="4"/>
      <c r="BO1041" s="7"/>
      <c r="BP1041" s="7"/>
      <c r="BQ1041" s="4"/>
      <c r="BR1041" s="5"/>
      <c r="BS1041" s="5"/>
      <c r="BT1041" s="1"/>
      <c r="BU1041" s="5"/>
      <c r="BV1041" s="1"/>
      <c r="BW1041" s="5"/>
      <c r="BX1041" s="5"/>
      <c r="BY1041" s="5"/>
      <c r="BZ1041" s="1"/>
      <c r="CA1041" s="5"/>
      <c r="CB1041" s="1"/>
      <c r="CC1041" s="5"/>
      <c r="CD1041" s="5"/>
      <c r="CE1041" s="5"/>
      <c r="CF1041" s="1"/>
      <c r="CG1041" s="5"/>
      <c r="CH1041" s="1"/>
      <c r="CI1041" s="5"/>
      <c r="CJ1041" s="5"/>
      <c r="CK1041" s="5"/>
      <c r="CL1041" s="1"/>
      <c r="CM1041" s="5"/>
      <c r="CN1041" s="1"/>
      <c r="CO1041" s="5"/>
      <c r="CP1041" s="5"/>
      <c r="CQ1041" s="5"/>
      <c r="CR1041" s="1"/>
      <c r="CS1041" s="5"/>
      <c r="CT1041" s="1"/>
      <c r="CU1041" s="5"/>
      <c r="CV1041" s="5"/>
      <c r="CW1041" s="5"/>
      <c r="CX1041" s="1"/>
      <c r="CY1041" s="5"/>
      <c r="CZ1041" s="1"/>
      <c r="DA1041" s="5"/>
      <c r="DB1041" s="5"/>
      <c r="DC1041" s="5"/>
      <c r="DD1041" s="1"/>
      <c r="DE1041" s="5"/>
      <c r="DF1041" s="1"/>
      <c r="DG1041" s="5"/>
      <c r="DH1041" s="5"/>
      <c r="DI1041" s="5"/>
      <c r="DJ1041" s="1"/>
      <c r="DK1041" s="5"/>
      <c r="DL1041" s="1"/>
      <c r="DM1041" s="5"/>
      <c r="DN1041" s="5"/>
      <c r="DO1041" s="5"/>
      <c r="DP1041" s="1"/>
      <c r="DQ1041" s="5"/>
      <c r="DR1041" s="1"/>
      <c r="DS1041" s="5"/>
      <c r="DT1041" s="5"/>
      <c r="DU1041" s="5"/>
      <c r="DV1041" s="1"/>
      <c r="DW1041" s="5"/>
      <c r="DX1041" s="1"/>
      <c r="DY1041" s="5"/>
      <c r="DZ1041" s="5"/>
      <c r="EA1041" s="5"/>
      <c r="EB1041" s="1"/>
      <c r="EC1041" s="5"/>
      <c r="ED1041" s="1"/>
      <c r="EE1041" s="5"/>
      <c r="EF1041" s="5"/>
      <c r="EG1041" s="5"/>
      <c r="EH1041" s="1"/>
      <c r="EI1041" s="5"/>
      <c r="EJ1041" s="1"/>
      <c r="EK1041" s="5"/>
      <c r="EL1041" s="5"/>
      <c r="EM1041" s="5"/>
      <c r="EN1041" s="1"/>
      <c r="EO1041" s="5"/>
      <c r="EP1041" s="1"/>
      <c r="EQ1041" s="5"/>
      <c r="ER1041" s="5"/>
      <c r="ES1041" s="5"/>
      <c r="ET1041" s="1"/>
      <c r="EU1041" s="5"/>
      <c r="EV1041" s="1"/>
      <c r="EW1041" s="5"/>
      <c r="EX1041" s="5"/>
      <c r="EY1041" s="5"/>
      <c r="EZ1041" s="1"/>
      <c r="FA1041" s="5"/>
      <c r="FB1041" s="1"/>
      <c r="FC1041" s="5"/>
      <c r="FD1041" s="4"/>
      <c r="FE1041" s="4"/>
      <c r="FF1041" s="1"/>
      <c r="FG1041" s="4"/>
      <c r="FH1041" s="1"/>
      <c r="FI1041" s="4"/>
      <c r="FJ1041" s="4"/>
      <c r="FK1041" s="4"/>
      <c r="FL1041" s="1"/>
      <c r="FM1041" s="4"/>
      <c r="FN1041" s="1"/>
      <c r="FO1041" s="4"/>
      <c r="FP1041" s="4"/>
      <c r="FQ1041" s="4"/>
      <c r="FR1041" s="1"/>
      <c r="FS1041" s="4"/>
      <c r="FT1041" s="1"/>
      <c r="FU1041" s="4"/>
      <c r="FV1041" s="4"/>
      <c r="FW1041" s="4"/>
      <c r="FX1041" s="1"/>
      <c r="FY1041" s="4"/>
      <c r="FZ1041" s="1"/>
      <c r="GA1041" s="4"/>
      <c r="GB1041" s="4"/>
      <c r="GC1041" s="4"/>
      <c r="GD1041" s="1"/>
      <c r="GE1041" s="4"/>
      <c r="GF1041" s="1"/>
      <c r="GG1041" s="4"/>
      <c r="GH1041" s="4"/>
      <c r="GI1041" s="4"/>
      <c r="GJ1041" s="1"/>
      <c r="GK1041" s="4"/>
      <c r="GL1041" s="1"/>
      <c r="GM1041" s="4"/>
      <c r="GN1041" s="4"/>
      <c r="GO1041" s="4"/>
      <c r="GP1041" s="1"/>
      <c r="GQ1041" s="4"/>
      <c r="GR1041" s="1"/>
      <c r="GS1041" s="4"/>
      <c r="GT1041" s="4"/>
      <c r="GU1041" s="4"/>
      <c r="GV1041" s="1"/>
      <c r="GW1041" s="4"/>
      <c r="GX1041" s="1"/>
      <c r="GY1041" s="4"/>
    </row>
    <row r="1042" spans="1:207" s="8" customFormat="1" x14ac:dyDescent="0.25">
      <c r="A1042" s="4"/>
      <c r="B1042" s="4"/>
      <c r="C1042" s="4"/>
      <c r="D1042" s="30"/>
      <c r="E1042" s="4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6"/>
      <c r="BM1042" s="5"/>
      <c r="BN1042" s="4"/>
      <c r="BO1042" s="7"/>
      <c r="BP1042" s="7"/>
      <c r="BQ1042" s="4"/>
      <c r="BR1042" s="5"/>
      <c r="BS1042" s="5"/>
      <c r="BT1042" s="1"/>
      <c r="BU1042" s="5"/>
      <c r="BV1042" s="1"/>
      <c r="BW1042" s="5"/>
      <c r="BX1042" s="5"/>
      <c r="BY1042" s="5"/>
      <c r="BZ1042" s="1"/>
      <c r="CA1042" s="5"/>
      <c r="CB1042" s="1"/>
      <c r="CC1042" s="5"/>
      <c r="CD1042" s="5"/>
      <c r="CE1042" s="5"/>
      <c r="CF1042" s="1"/>
      <c r="CG1042" s="5"/>
      <c r="CH1042" s="1"/>
      <c r="CI1042" s="5"/>
      <c r="CJ1042" s="5"/>
      <c r="CK1042" s="5"/>
      <c r="CL1042" s="1"/>
      <c r="CM1042" s="5"/>
      <c r="CN1042" s="1"/>
      <c r="CO1042" s="5"/>
      <c r="CP1042" s="5"/>
      <c r="CQ1042" s="5"/>
      <c r="CR1042" s="1"/>
      <c r="CS1042" s="5"/>
      <c r="CT1042" s="1"/>
      <c r="CU1042" s="5"/>
      <c r="CV1042" s="5"/>
      <c r="CW1042" s="5"/>
      <c r="CX1042" s="1"/>
      <c r="CY1042" s="5"/>
      <c r="CZ1042" s="1"/>
      <c r="DA1042" s="5"/>
      <c r="DB1042" s="5"/>
      <c r="DC1042" s="5"/>
      <c r="DD1042" s="1"/>
      <c r="DE1042" s="5"/>
      <c r="DF1042" s="1"/>
      <c r="DG1042" s="5"/>
      <c r="DH1042" s="5"/>
      <c r="DI1042" s="5"/>
      <c r="DJ1042" s="1"/>
      <c r="DK1042" s="5"/>
      <c r="DL1042" s="1"/>
      <c r="DM1042" s="5"/>
      <c r="DN1042" s="5"/>
      <c r="DO1042" s="5"/>
      <c r="DP1042" s="1"/>
      <c r="DQ1042" s="5"/>
      <c r="DR1042" s="1"/>
      <c r="DS1042" s="5"/>
      <c r="DT1042" s="5"/>
      <c r="DU1042" s="5"/>
      <c r="DV1042" s="1"/>
      <c r="DW1042" s="5"/>
      <c r="DX1042" s="1"/>
      <c r="DY1042" s="5"/>
      <c r="DZ1042" s="5"/>
      <c r="EA1042" s="5"/>
      <c r="EB1042" s="1"/>
      <c r="EC1042" s="5"/>
      <c r="ED1042" s="1"/>
      <c r="EE1042" s="5"/>
      <c r="EF1042" s="5"/>
      <c r="EG1042" s="5"/>
      <c r="EH1042" s="1"/>
      <c r="EI1042" s="5"/>
      <c r="EJ1042" s="1"/>
      <c r="EK1042" s="5"/>
      <c r="EL1042" s="5"/>
      <c r="EM1042" s="5"/>
      <c r="EN1042" s="1"/>
      <c r="EO1042" s="5"/>
      <c r="EP1042" s="1"/>
      <c r="EQ1042" s="5"/>
      <c r="ER1042" s="5"/>
      <c r="ES1042" s="5"/>
      <c r="ET1042" s="1"/>
      <c r="EU1042" s="5"/>
      <c r="EV1042" s="1"/>
      <c r="EW1042" s="5"/>
      <c r="EX1042" s="5"/>
      <c r="EY1042" s="5"/>
      <c r="EZ1042" s="1"/>
      <c r="FA1042" s="5"/>
      <c r="FB1042" s="1"/>
      <c r="FC1042" s="5"/>
      <c r="FD1042" s="4"/>
      <c r="FE1042" s="4"/>
      <c r="FF1042" s="1"/>
      <c r="FG1042" s="4"/>
      <c r="FH1042" s="1"/>
      <c r="FI1042" s="4"/>
      <c r="FJ1042" s="4"/>
      <c r="FK1042" s="4"/>
      <c r="FL1042" s="1"/>
      <c r="FM1042" s="4"/>
      <c r="FN1042" s="1"/>
      <c r="FO1042" s="4"/>
      <c r="FP1042" s="4"/>
      <c r="FQ1042" s="4"/>
      <c r="FR1042" s="1"/>
      <c r="FS1042" s="4"/>
      <c r="FT1042" s="1"/>
      <c r="FU1042" s="4"/>
      <c r="FV1042" s="4"/>
      <c r="FW1042" s="4"/>
      <c r="FX1042" s="1"/>
      <c r="FY1042" s="4"/>
      <c r="FZ1042" s="1"/>
      <c r="GA1042" s="4"/>
      <c r="GB1042" s="4"/>
      <c r="GC1042" s="4"/>
      <c r="GD1042" s="1"/>
      <c r="GE1042" s="4"/>
      <c r="GF1042" s="1"/>
      <c r="GG1042" s="4"/>
      <c r="GH1042" s="4"/>
      <c r="GI1042" s="4"/>
      <c r="GJ1042" s="1"/>
      <c r="GK1042" s="4"/>
      <c r="GL1042" s="1"/>
      <c r="GM1042" s="4"/>
      <c r="GN1042" s="4"/>
      <c r="GO1042" s="4"/>
      <c r="GP1042" s="1"/>
      <c r="GQ1042" s="4"/>
      <c r="GR1042" s="1"/>
      <c r="GS1042" s="4"/>
      <c r="GT1042" s="4"/>
      <c r="GU1042" s="4"/>
      <c r="GV1042" s="1"/>
      <c r="GW1042" s="4"/>
      <c r="GX1042" s="1"/>
      <c r="GY1042" s="4"/>
    </row>
    <row r="1043" spans="1:207" s="8" customFormat="1" x14ac:dyDescent="0.25">
      <c r="A1043" s="4"/>
      <c r="B1043" s="4"/>
      <c r="C1043" s="4"/>
      <c r="D1043" s="30"/>
      <c r="E1043" s="4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6"/>
      <c r="BM1043" s="5"/>
      <c r="BN1043" s="4"/>
      <c r="BO1043" s="7"/>
      <c r="BP1043" s="7"/>
      <c r="BQ1043" s="4"/>
      <c r="BR1043" s="5"/>
      <c r="BS1043" s="5"/>
      <c r="BT1043" s="1"/>
      <c r="BU1043" s="5"/>
      <c r="BV1043" s="1"/>
      <c r="BW1043" s="5"/>
      <c r="BX1043" s="5"/>
      <c r="BY1043" s="5"/>
      <c r="BZ1043" s="1"/>
      <c r="CA1043" s="5"/>
      <c r="CB1043" s="1"/>
      <c r="CC1043" s="5"/>
      <c r="CD1043" s="5"/>
      <c r="CE1043" s="5"/>
      <c r="CF1043" s="1"/>
      <c r="CG1043" s="5"/>
      <c r="CH1043" s="1"/>
      <c r="CI1043" s="5"/>
      <c r="CJ1043" s="5"/>
      <c r="CK1043" s="5"/>
      <c r="CL1043" s="1"/>
      <c r="CM1043" s="5"/>
      <c r="CN1043" s="1"/>
      <c r="CO1043" s="5"/>
      <c r="CP1043" s="5"/>
      <c r="CQ1043" s="5"/>
      <c r="CR1043" s="1"/>
      <c r="CS1043" s="5"/>
      <c r="CT1043" s="1"/>
      <c r="CU1043" s="5"/>
      <c r="CV1043" s="5"/>
      <c r="CW1043" s="5"/>
      <c r="CX1043" s="1"/>
      <c r="CY1043" s="5"/>
      <c r="CZ1043" s="1"/>
      <c r="DA1043" s="5"/>
      <c r="DB1043" s="5"/>
      <c r="DC1043" s="5"/>
      <c r="DD1043" s="1"/>
      <c r="DE1043" s="5"/>
      <c r="DF1043" s="1"/>
      <c r="DG1043" s="5"/>
      <c r="DH1043" s="5"/>
      <c r="DI1043" s="5"/>
      <c r="DJ1043" s="1"/>
      <c r="DK1043" s="5"/>
      <c r="DL1043" s="1"/>
      <c r="DM1043" s="5"/>
      <c r="DN1043" s="5"/>
      <c r="DO1043" s="5"/>
      <c r="DP1043" s="1"/>
      <c r="DQ1043" s="5"/>
      <c r="DR1043" s="1"/>
      <c r="DS1043" s="5"/>
      <c r="DT1043" s="5"/>
      <c r="DU1043" s="5"/>
      <c r="DV1043" s="1"/>
      <c r="DW1043" s="5"/>
      <c r="DX1043" s="1"/>
      <c r="DY1043" s="5"/>
      <c r="DZ1043" s="5"/>
      <c r="EA1043" s="5"/>
      <c r="EB1043" s="1"/>
      <c r="EC1043" s="5"/>
      <c r="ED1043" s="1"/>
      <c r="EE1043" s="5"/>
      <c r="EF1043" s="5"/>
      <c r="EG1043" s="5"/>
      <c r="EH1043" s="1"/>
      <c r="EI1043" s="5"/>
      <c r="EJ1043" s="1"/>
      <c r="EK1043" s="5"/>
      <c r="EL1043" s="5"/>
      <c r="EM1043" s="5"/>
      <c r="EN1043" s="1"/>
      <c r="EO1043" s="5"/>
      <c r="EP1043" s="1"/>
      <c r="EQ1043" s="5"/>
      <c r="ER1043" s="5"/>
      <c r="ES1043" s="5"/>
      <c r="ET1043" s="1"/>
      <c r="EU1043" s="5"/>
      <c r="EV1043" s="1"/>
      <c r="EW1043" s="5"/>
      <c r="EX1043" s="5"/>
      <c r="EY1043" s="5"/>
      <c r="EZ1043" s="1"/>
      <c r="FA1043" s="5"/>
      <c r="FB1043" s="1"/>
      <c r="FC1043" s="5"/>
      <c r="FD1043" s="4"/>
      <c r="FE1043" s="4"/>
      <c r="FF1043" s="1"/>
      <c r="FG1043" s="4"/>
      <c r="FH1043" s="1"/>
      <c r="FI1043" s="4"/>
      <c r="FJ1043" s="4"/>
      <c r="FK1043" s="4"/>
      <c r="FL1043" s="1"/>
      <c r="FM1043" s="4"/>
      <c r="FN1043" s="1"/>
      <c r="FO1043" s="4"/>
      <c r="FP1043" s="4"/>
      <c r="FQ1043" s="4"/>
      <c r="FR1043" s="1"/>
      <c r="FS1043" s="4"/>
      <c r="FT1043" s="1"/>
      <c r="FU1043" s="4"/>
      <c r="FV1043" s="4"/>
      <c r="FW1043" s="4"/>
      <c r="FX1043" s="1"/>
      <c r="FY1043" s="4"/>
      <c r="FZ1043" s="1"/>
      <c r="GA1043" s="4"/>
      <c r="GB1043" s="4"/>
      <c r="GC1043" s="4"/>
      <c r="GD1043" s="1"/>
      <c r="GE1043" s="4"/>
      <c r="GF1043" s="1"/>
      <c r="GG1043" s="4"/>
      <c r="GH1043" s="4"/>
      <c r="GI1043" s="4"/>
      <c r="GJ1043" s="1"/>
      <c r="GK1043" s="4"/>
      <c r="GL1043" s="1"/>
      <c r="GM1043" s="4"/>
      <c r="GN1043" s="4"/>
      <c r="GO1043" s="4"/>
      <c r="GP1043" s="1"/>
      <c r="GQ1043" s="4"/>
      <c r="GR1043" s="1"/>
      <c r="GS1043" s="4"/>
      <c r="GT1043" s="4"/>
      <c r="GU1043" s="4"/>
      <c r="GV1043" s="1"/>
      <c r="GW1043" s="4"/>
      <c r="GX1043" s="1"/>
      <c r="GY1043" s="4"/>
    </row>
    <row r="1044" spans="1:207" s="8" customFormat="1" x14ac:dyDescent="0.25">
      <c r="A1044" s="4"/>
      <c r="B1044" s="4"/>
      <c r="C1044" s="4"/>
      <c r="D1044" s="30"/>
      <c r="E1044" s="4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6"/>
      <c r="BM1044" s="5"/>
      <c r="BN1044" s="4"/>
      <c r="BO1044" s="7"/>
      <c r="BP1044" s="7"/>
      <c r="BQ1044" s="4"/>
      <c r="BR1044" s="5"/>
      <c r="BS1044" s="5"/>
      <c r="BT1044" s="1"/>
      <c r="BU1044" s="5"/>
      <c r="BV1044" s="1"/>
      <c r="BW1044" s="5"/>
      <c r="BX1044" s="5"/>
      <c r="BY1044" s="5"/>
      <c r="BZ1044" s="1"/>
      <c r="CA1044" s="5"/>
      <c r="CB1044" s="1"/>
      <c r="CC1044" s="5"/>
      <c r="CD1044" s="5"/>
      <c r="CE1044" s="5"/>
      <c r="CF1044" s="1"/>
      <c r="CG1044" s="5"/>
      <c r="CH1044" s="1"/>
      <c r="CI1044" s="5"/>
      <c r="CJ1044" s="5"/>
      <c r="CK1044" s="5"/>
      <c r="CL1044" s="1"/>
      <c r="CM1044" s="5"/>
      <c r="CN1044" s="1"/>
      <c r="CO1044" s="5"/>
      <c r="CP1044" s="5"/>
      <c r="CQ1044" s="5"/>
      <c r="CR1044" s="1"/>
      <c r="CS1044" s="5"/>
      <c r="CT1044" s="1"/>
      <c r="CU1044" s="5"/>
      <c r="CV1044" s="5"/>
      <c r="CW1044" s="5"/>
      <c r="CX1044" s="1"/>
      <c r="CY1044" s="5"/>
      <c r="CZ1044" s="1"/>
      <c r="DA1044" s="5"/>
      <c r="DB1044" s="5"/>
      <c r="DC1044" s="5"/>
      <c r="DD1044" s="1"/>
      <c r="DE1044" s="5"/>
      <c r="DF1044" s="1"/>
      <c r="DG1044" s="5"/>
      <c r="DH1044" s="5"/>
      <c r="DI1044" s="5"/>
      <c r="DJ1044" s="1"/>
      <c r="DK1044" s="5"/>
      <c r="DL1044" s="1"/>
      <c r="DM1044" s="5"/>
      <c r="DN1044" s="5"/>
      <c r="DO1044" s="5"/>
      <c r="DP1044" s="1"/>
      <c r="DQ1044" s="5"/>
      <c r="DR1044" s="1"/>
      <c r="DS1044" s="5"/>
      <c r="DT1044" s="5"/>
      <c r="DU1044" s="5"/>
      <c r="DV1044" s="1"/>
      <c r="DW1044" s="5"/>
      <c r="DX1044" s="1"/>
      <c r="DY1044" s="5"/>
      <c r="DZ1044" s="5"/>
      <c r="EA1044" s="5"/>
      <c r="EB1044" s="1"/>
      <c r="EC1044" s="5"/>
      <c r="ED1044" s="1"/>
      <c r="EE1044" s="5"/>
      <c r="EF1044" s="5"/>
      <c r="EG1044" s="5"/>
      <c r="EH1044" s="1"/>
      <c r="EI1044" s="5"/>
      <c r="EJ1044" s="1"/>
      <c r="EK1044" s="5"/>
      <c r="EL1044" s="5"/>
      <c r="EM1044" s="5"/>
      <c r="EN1044" s="1"/>
      <c r="EO1044" s="5"/>
      <c r="EP1044" s="1"/>
      <c r="EQ1044" s="5"/>
      <c r="ER1044" s="5"/>
      <c r="ES1044" s="5"/>
      <c r="ET1044" s="1"/>
      <c r="EU1044" s="5"/>
      <c r="EV1044" s="1"/>
      <c r="EW1044" s="5"/>
      <c r="EX1044" s="5"/>
      <c r="EY1044" s="5"/>
      <c r="EZ1044" s="1"/>
      <c r="FA1044" s="5"/>
      <c r="FB1044" s="1"/>
      <c r="FC1044" s="5"/>
      <c r="FD1044" s="4"/>
      <c r="FE1044" s="4"/>
      <c r="FF1044" s="1"/>
      <c r="FG1044" s="4"/>
      <c r="FH1044" s="1"/>
      <c r="FI1044" s="4"/>
      <c r="FJ1044" s="4"/>
      <c r="FK1044" s="4"/>
      <c r="FL1044" s="1"/>
      <c r="FM1044" s="4"/>
      <c r="FN1044" s="1"/>
      <c r="FO1044" s="4"/>
      <c r="FP1044" s="4"/>
      <c r="FQ1044" s="4"/>
      <c r="FR1044" s="1"/>
      <c r="FS1044" s="4"/>
      <c r="FT1044" s="1"/>
      <c r="FU1044" s="4"/>
      <c r="FV1044" s="4"/>
      <c r="FW1044" s="4"/>
      <c r="FX1044" s="1"/>
      <c r="FY1044" s="4"/>
      <c r="FZ1044" s="1"/>
      <c r="GA1044" s="4"/>
      <c r="GB1044" s="4"/>
      <c r="GC1044" s="4"/>
      <c r="GD1044" s="1"/>
      <c r="GE1044" s="4"/>
      <c r="GF1044" s="1"/>
      <c r="GG1044" s="4"/>
      <c r="GH1044" s="4"/>
      <c r="GI1044" s="4"/>
      <c r="GJ1044" s="1"/>
      <c r="GK1044" s="4"/>
      <c r="GL1044" s="1"/>
      <c r="GM1044" s="4"/>
      <c r="GN1044" s="4"/>
      <c r="GO1044" s="4"/>
      <c r="GP1044" s="1"/>
      <c r="GQ1044" s="4"/>
      <c r="GR1044" s="1"/>
      <c r="GS1044" s="4"/>
      <c r="GT1044" s="4"/>
      <c r="GU1044" s="4"/>
      <c r="GV1044" s="1"/>
      <c r="GW1044" s="4"/>
      <c r="GX1044" s="1"/>
      <c r="GY1044" s="4"/>
    </row>
    <row r="1045" spans="1:207" s="8" customFormat="1" x14ac:dyDescent="0.25">
      <c r="A1045" s="4"/>
      <c r="B1045" s="4"/>
      <c r="C1045" s="4"/>
      <c r="D1045" s="30"/>
      <c r="E1045" s="4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6"/>
      <c r="BM1045" s="5"/>
      <c r="BN1045" s="4"/>
      <c r="BO1045" s="7"/>
      <c r="BP1045" s="7"/>
      <c r="BQ1045" s="4"/>
      <c r="BR1045" s="5"/>
      <c r="BS1045" s="5"/>
      <c r="BT1045" s="1"/>
      <c r="BU1045" s="5"/>
      <c r="BV1045" s="1"/>
      <c r="BW1045" s="5"/>
      <c r="BX1045" s="5"/>
      <c r="BY1045" s="5"/>
      <c r="BZ1045" s="1"/>
      <c r="CA1045" s="5"/>
      <c r="CB1045" s="1"/>
      <c r="CC1045" s="5"/>
      <c r="CD1045" s="5"/>
      <c r="CE1045" s="5"/>
      <c r="CF1045" s="1"/>
      <c r="CG1045" s="5"/>
      <c r="CH1045" s="1"/>
      <c r="CI1045" s="5"/>
      <c r="CJ1045" s="5"/>
      <c r="CK1045" s="5"/>
      <c r="CL1045" s="1"/>
      <c r="CM1045" s="5"/>
      <c r="CN1045" s="1"/>
      <c r="CO1045" s="5"/>
      <c r="CP1045" s="5"/>
      <c r="CQ1045" s="5"/>
      <c r="CR1045" s="1"/>
      <c r="CS1045" s="5"/>
      <c r="CT1045" s="1"/>
      <c r="CU1045" s="5"/>
      <c r="CV1045" s="5"/>
      <c r="CW1045" s="5"/>
      <c r="CX1045" s="1"/>
      <c r="CY1045" s="5"/>
      <c r="CZ1045" s="1"/>
      <c r="DA1045" s="5"/>
      <c r="DB1045" s="5"/>
      <c r="DC1045" s="5"/>
      <c r="DD1045" s="1"/>
      <c r="DE1045" s="5"/>
      <c r="DF1045" s="1"/>
      <c r="DG1045" s="5"/>
      <c r="DH1045" s="5"/>
      <c r="DI1045" s="5"/>
      <c r="DJ1045" s="1"/>
      <c r="DK1045" s="5"/>
      <c r="DL1045" s="1"/>
      <c r="DM1045" s="5"/>
      <c r="DN1045" s="5"/>
      <c r="DO1045" s="5"/>
      <c r="DP1045" s="1"/>
      <c r="DQ1045" s="5"/>
      <c r="DR1045" s="1"/>
      <c r="DS1045" s="5"/>
      <c r="DT1045" s="5"/>
      <c r="DU1045" s="5"/>
      <c r="DV1045" s="1"/>
      <c r="DW1045" s="5"/>
      <c r="DX1045" s="1"/>
      <c r="DY1045" s="5"/>
      <c r="DZ1045" s="5"/>
      <c r="EA1045" s="5"/>
      <c r="EB1045" s="1"/>
      <c r="EC1045" s="5"/>
      <c r="ED1045" s="1"/>
      <c r="EE1045" s="5"/>
      <c r="EF1045" s="5"/>
      <c r="EG1045" s="5"/>
      <c r="EH1045" s="1"/>
      <c r="EI1045" s="5"/>
      <c r="EJ1045" s="1"/>
      <c r="EK1045" s="5"/>
      <c r="EL1045" s="5"/>
      <c r="EM1045" s="5"/>
      <c r="EN1045" s="1"/>
      <c r="EO1045" s="5"/>
      <c r="EP1045" s="1"/>
      <c r="EQ1045" s="5"/>
      <c r="ER1045" s="5"/>
      <c r="ES1045" s="5"/>
      <c r="ET1045" s="1"/>
      <c r="EU1045" s="5"/>
      <c r="EV1045" s="1"/>
      <c r="EW1045" s="5"/>
      <c r="EX1045" s="5"/>
      <c r="EY1045" s="5"/>
      <c r="EZ1045" s="1"/>
      <c r="FA1045" s="5"/>
      <c r="FB1045" s="1"/>
      <c r="FC1045" s="5"/>
      <c r="FD1045" s="4"/>
      <c r="FE1045" s="4"/>
      <c r="FF1045" s="1"/>
      <c r="FG1045" s="4"/>
      <c r="FH1045" s="1"/>
      <c r="FI1045" s="4"/>
      <c r="FJ1045" s="4"/>
      <c r="FK1045" s="4"/>
      <c r="FL1045" s="1"/>
      <c r="FM1045" s="4"/>
      <c r="FN1045" s="1"/>
      <c r="FO1045" s="4"/>
      <c r="FP1045" s="4"/>
      <c r="FQ1045" s="4"/>
      <c r="FR1045" s="1"/>
      <c r="FS1045" s="4"/>
      <c r="FT1045" s="1"/>
      <c r="FU1045" s="4"/>
      <c r="FV1045" s="4"/>
      <c r="FW1045" s="4"/>
      <c r="FX1045" s="1"/>
      <c r="FY1045" s="4"/>
      <c r="FZ1045" s="1"/>
      <c r="GA1045" s="4"/>
      <c r="GB1045" s="4"/>
      <c r="GC1045" s="4"/>
      <c r="GD1045" s="1"/>
      <c r="GE1045" s="4"/>
      <c r="GF1045" s="1"/>
      <c r="GG1045" s="4"/>
      <c r="GH1045" s="4"/>
      <c r="GI1045" s="4"/>
      <c r="GJ1045" s="1"/>
      <c r="GK1045" s="4"/>
      <c r="GL1045" s="1"/>
      <c r="GM1045" s="4"/>
      <c r="GN1045" s="4"/>
      <c r="GO1045" s="4"/>
      <c r="GP1045" s="1"/>
      <c r="GQ1045" s="4"/>
      <c r="GR1045" s="1"/>
      <c r="GS1045" s="4"/>
      <c r="GT1045" s="4"/>
      <c r="GU1045" s="4"/>
      <c r="GV1045" s="1"/>
      <c r="GW1045" s="4"/>
      <c r="GX1045" s="1"/>
      <c r="GY1045" s="4"/>
    </row>
    <row r="1046" spans="1:207" s="8" customFormat="1" x14ac:dyDescent="0.25">
      <c r="A1046" s="4"/>
      <c r="B1046" s="4"/>
      <c r="C1046" s="4"/>
      <c r="D1046" s="30"/>
      <c r="E1046" s="4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6"/>
      <c r="BM1046" s="5"/>
      <c r="BN1046" s="4"/>
      <c r="BO1046" s="7"/>
      <c r="BP1046" s="7"/>
      <c r="BQ1046" s="4"/>
      <c r="BR1046" s="5"/>
      <c r="BS1046" s="5"/>
      <c r="BT1046" s="1"/>
      <c r="BU1046" s="5"/>
      <c r="BV1046" s="1"/>
      <c r="BW1046" s="5"/>
      <c r="BX1046" s="5"/>
      <c r="BY1046" s="5"/>
      <c r="BZ1046" s="1"/>
      <c r="CA1046" s="5"/>
      <c r="CB1046" s="1"/>
      <c r="CC1046" s="5"/>
      <c r="CD1046" s="5"/>
      <c r="CE1046" s="5"/>
      <c r="CF1046" s="1"/>
      <c r="CG1046" s="5"/>
      <c r="CH1046" s="1"/>
      <c r="CI1046" s="5"/>
      <c r="CJ1046" s="5"/>
      <c r="CK1046" s="5"/>
      <c r="CL1046" s="1"/>
      <c r="CM1046" s="5"/>
      <c r="CN1046" s="1"/>
      <c r="CO1046" s="5"/>
      <c r="CP1046" s="5"/>
      <c r="CQ1046" s="5"/>
      <c r="CR1046" s="1"/>
      <c r="CS1046" s="5"/>
      <c r="CT1046" s="1"/>
      <c r="CU1046" s="5"/>
      <c r="CV1046" s="5"/>
      <c r="CW1046" s="5"/>
      <c r="CX1046" s="1"/>
      <c r="CY1046" s="5"/>
      <c r="CZ1046" s="1"/>
      <c r="DA1046" s="5"/>
      <c r="DB1046" s="5"/>
      <c r="DC1046" s="5"/>
      <c r="DD1046" s="1"/>
      <c r="DE1046" s="5"/>
      <c r="DF1046" s="1"/>
      <c r="DG1046" s="5"/>
      <c r="DH1046" s="5"/>
      <c r="DI1046" s="5"/>
      <c r="DJ1046" s="1"/>
      <c r="DK1046" s="5"/>
      <c r="DL1046" s="1"/>
      <c r="DM1046" s="5"/>
      <c r="DN1046" s="5"/>
      <c r="DO1046" s="5"/>
      <c r="DP1046" s="1"/>
      <c r="DQ1046" s="5"/>
      <c r="DR1046" s="1"/>
      <c r="DS1046" s="5"/>
      <c r="DT1046" s="5"/>
      <c r="DU1046" s="5"/>
      <c r="DV1046" s="1"/>
      <c r="DW1046" s="5"/>
      <c r="DX1046" s="1"/>
      <c r="DY1046" s="5"/>
      <c r="DZ1046" s="5"/>
      <c r="EA1046" s="5"/>
      <c r="EB1046" s="1"/>
      <c r="EC1046" s="5"/>
      <c r="ED1046" s="1"/>
      <c r="EE1046" s="5"/>
      <c r="EF1046" s="5"/>
      <c r="EG1046" s="5"/>
      <c r="EH1046" s="1"/>
      <c r="EI1046" s="5"/>
      <c r="EJ1046" s="1"/>
      <c r="EK1046" s="5"/>
      <c r="EL1046" s="5"/>
      <c r="EM1046" s="5"/>
      <c r="EN1046" s="1"/>
      <c r="EO1046" s="5"/>
      <c r="EP1046" s="1"/>
      <c r="EQ1046" s="5"/>
      <c r="ER1046" s="5"/>
      <c r="ES1046" s="5"/>
      <c r="ET1046" s="1"/>
      <c r="EU1046" s="5"/>
      <c r="EV1046" s="1"/>
      <c r="EW1046" s="5"/>
      <c r="EX1046" s="5"/>
      <c r="EY1046" s="5"/>
      <c r="EZ1046" s="1"/>
      <c r="FA1046" s="5"/>
      <c r="FB1046" s="1"/>
      <c r="FC1046" s="5"/>
      <c r="FD1046" s="4"/>
      <c r="FE1046" s="4"/>
      <c r="FF1046" s="1"/>
      <c r="FG1046" s="4"/>
      <c r="FH1046" s="1"/>
      <c r="FI1046" s="4"/>
      <c r="FJ1046" s="4"/>
      <c r="FK1046" s="4"/>
      <c r="FL1046" s="1"/>
      <c r="FM1046" s="4"/>
      <c r="FN1046" s="1"/>
      <c r="FO1046" s="4"/>
      <c r="FP1046" s="4"/>
      <c r="FQ1046" s="4"/>
      <c r="FR1046" s="1"/>
      <c r="FS1046" s="4"/>
      <c r="FT1046" s="1"/>
      <c r="FU1046" s="4"/>
      <c r="FV1046" s="4"/>
      <c r="FW1046" s="4"/>
      <c r="FX1046" s="1"/>
      <c r="FY1046" s="4"/>
      <c r="FZ1046" s="1"/>
      <c r="GA1046" s="4"/>
      <c r="GB1046" s="4"/>
      <c r="GC1046" s="4"/>
      <c r="GD1046" s="1"/>
      <c r="GE1046" s="4"/>
      <c r="GF1046" s="1"/>
      <c r="GG1046" s="4"/>
      <c r="GH1046" s="4"/>
      <c r="GI1046" s="4"/>
      <c r="GJ1046" s="1"/>
      <c r="GK1046" s="4"/>
      <c r="GL1046" s="1"/>
      <c r="GM1046" s="4"/>
      <c r="GN1046" s="4"/>
      <c r="GO1046" s="4"/>
      <c r="GP1046" s="1"/>
      <c r="GQ1046" s="4"/>
      <c r="GR1046" s="1"/>
      <c r="GS1046" s="4"/>
      <c r="GT1046" s="4"/>
      <c r="GU1046" s="4"/>
      <c r="GV1046" s="1"/>
      <c r="GW1046" s="4"/>
      <c r="GX1046" s="1"/>
      <c r="GY1046" s="4"/>
    </row>
    <row r="1047" spans="1:207" s="8" customFormat="1" x14ac:dyDescent="0.25">
      <c r="A1047" s="4"/>
      <c r="B1047" s="4"/>
      <c r="C1047" s="4"/>
      <c r="D1047" s="30"/>
      <c r="E1047" s="4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6"/>
      <c r="BM1047" s="5"/>
      <c r="BN1047" s="4"/>
      <c r="BO1047" s="7"/>
      <c r="BP1047" s="7"/>
      <c r="BQ1047" s="4"/>
      <c r="BR1047" s="5"/>
      <c r="BS1047" s="5"/>
      <c r="BT1047" s="1"/>
      <c r="BU1047" s="5"/>
      <c r="BV1047" s="1"/>
      <c r="BW1047" s="5"/>
      <c r="BX1047" s="5"/>
      <c r="BY1047" s="5"/>
      <c r="BZ1047" s="1"/>
      <c r="CA1047" s="5"/>
      <c r="CB1047" s="1"/>
      <c r="CC1047" s="5"/>
      <c r="CD1047" s="5"/>
      <c r="CE1047" s="5"/>
      <c r="CF1047" s="1"/>
      <c r="CG1047" s="5"/>
      <c r="CH1047" s="1"/>
      <c r="CI1047" s="5"/>
      <c r="CJ1047" s="5"/>
      <c r="CK1047" s="5"/>
      <c r="CL1047" s="1"/>
      <c r="CM1047" s="5"/>
      <c r="CN1047" s="1"/>
      <c r="CO1047" s="5"/>
      <c r="CP1047" s="5"/>
      <c r="CQ1047" s="5"/>
      <c r="CR1047" s="1"/>
      <c r="CS1047" s="5"/>
      <c r="CT1047" s="1"/>
      <c r="CU1047" s="5"/>
      <c r="CV1047" s="5"/>
      <c r="CW1047" s="5"/>
      <c r="CX1047" s="1"/>
      <c r="CY1047" s="5"/>
      <c r="CZ1047" s="1"/>
      <c r="DA1047" s="5"/>
      <c r="DB1047" s="5"/>
      <c r="DC1047" s="5"/>
      <c r="DD1047" s="1"/>
      <c r="DE1047" s="5"/>
      <c r="DF1047" s="1"/>
      <c r="DG1047" s="5"/>
      <c r="DH1047" s="5"/>
      <c r="DI1047" s="5"/>
      <c r="DJ1047" s="1"/>
      <c r="DK1047" s="5"/>
      <c r="DL1047" s="1"/>
      <c r="DM1047" s="5"/>
      <c r="DN1047" s="5"/>
      <c r="DO1047" s="5"/>
      <c r="DP1047" s="1"/>
      <c r="DQ1047" s="5"/>
      <c r="DR1047" s="1"/>
      <c r="DS1047" s="5"/>
      <c r="DT1047" s="5"/>
      <c r="DU1047" s="5"/>
      <c r="DV1047" s="1"/>
      <c r="DW1047" s="5"/>
      <c r="DX1047" s="1"/>
      <c r="DY1047" s="5"/>
      <c r="DZ1047" s="5"/>
      <c r="EA1047" s="5"/>
      <c r="EB1047" s="1"/>
      <c r="EC1047" s="5"/>
      <c r="ED1047" s="1"/>
      <c r="EE1047" s="5"/>
      <c r="EF1047" s="5"/>
      <c r="EG1047" s="5"/>
      <c r="EH1047" s="1"/>
      <c r="EI1047" s="5"/>
      <c r="EJ1047" s="1"/>
      <c r="EK1047" s="5"/>
      <c r="EL1047" s="5"/>
      <c r="EM1047" s="5"/>
      <c r="EN1047" s="1"/>
      <c r="EO1047" s="5"/>
      <c r="EP1047" s="1"/>
      <c r="EQ1047" s="5"/>
      <c r="ER1047" s="5"/>
      <c r="ES1047" s="5"/>
      <c r="ET1047" s="1"/>
      <c r="EU1047" s="5"/>
      <c r="EV1047" s="1"/>
      <c r="EW1047" s="5"/>
      <c r="EX1047" s="5"/>
      <c r="EY1047" s="5"/>
      <c r="EZ1047" s="1"/>
      <c r="FA1047" s="5"/>
      <c r="FB1047" s="1"/>
      <c r="FC1047" s="5"/>
      <c r="FD1047" s="4"/>
      <c r="FE1047" s="4"/>
      <c r="FF1047" s="1"/>
      <c r="FG1047" s="4"/>
      <c r="FH1047" s="1"/>
      <c r="FI1047" s="4"/>
      <c r="FJ1047" s="4"/>
      <c r="FK1047" s="4"/>
      <c r="FL1047" s="1"/>
      <c r="FM1047" s="4"/>
      <c r="FN1047" s="1"/>
      <c r="FO1047" s="4"/>
      <c r="FP1047" s="4"/>
      <c r="FQ1047" s="4"/>
      <c r="FR1047" s="1"/>
      <c r="FS1047" s="4"/>
      <c r="FT1047" s="1"/>
      <c r="FU1047" s="4"/>
      <c r="FV1047" s="4"/>
      <c r="FW1047" s="4"/>
      <c r="FX1047" s="1"/>
      <c r="FY1047" s="4"/>
      <c r="FZ1047" s="1"/>
      <c r="GA1047" s="4"/>
      <c r="GB1047" s="4"/>
      <c r="GC1047" s="4"/>
      <c r="GD1047" s="1"/>
      <c r="GE1047" s="4"/>
      <c r="GF1047" s="1"/>
      <c r="GG1047" s="4"/>
      <c r="GH1047" s="4"/>
      <c r="GI1047" s="4"/>
      <c r="GJ1047" s="1"/>
      <c r="GK1047" s="4"/>
      <c r="GL1047" s="1"/>
      <c r="GM1047" s="4"/>
      <c r="GN1047" s="4"/>
      <c r="GO1047" s="4"/>
      <c r="GP1047" s="1"/>
      <c r="GQ1047" s="4"/>
      <c r="GR1047" s="1"/>
      <c r="GS1047" s="4"/>
      <c r="GT1047" s="4"/>
      <c r="GU1047" s="4"/>
      <c r="GV1047" s="1"/>
      <c r="GW1047" s="4"/>
      <c r="GX1047" s="1"/>
      <c r="GY1047" s="4"/>
    </row>
    <row r="1048" spans="1:207" s="8" customFormat="1" x14ac:dyDescent="0.25">
      <c r="A1048" s="4"/>
      <c r="B1048" s="4"/>
      <c r="C1048" s="4"/>
      <c r="D1048" s="30"/>
      <c r="E1048" s="4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6"/>
      <c r="BM1048" s="5"/>
      <c r="BN1048" s="4"/>
      <c r="BO1048" s="7"/>
      <c r="BP1048" s="7"/>
      <c r="BQ1048" s="4"/>
      <c r="BR1048" s="5"/>
      <c r="BS1048" s="5"/>
      <c r="BT1048" s="1"/>
      <c r="BU1048" s="5"/>
      <c r="BV1048" s="1"/>
      <c r="BW1048" s="5"/>
      <c r="BX1048" s="5"/>
      <c r="BY1048" s="5"/>
      <c r="BZ1048" s="1"/>
      <c r="CA1048" s="5"/>
      <c r="CB1048" s="1"/>
      <c r="CC1048" s="5"/>
      <c r="CD1048" s="5"/>
      <c r="CE1048" s="5"/>
      <c r="CF1048" s="1"/>
      <c r="CG1048" s="5"/>
      <c r="CH1048" s="1"/>
      <c r="CI1048" s="5"/>
      <c r="CJ1048" s="5"/>
      <c r="CK1048" s="5"/>
      <c r="CL1048" s="1"/>
      <c r="CM1048" s="5"/>
      <c r="CN1048" s="1"/>
      <c r="CO1048" s="5"/>
      <c r="CP1048" s="5"/>
      <c r="CQ1048" s="5"/>
      <c r="CR1048" s="1"/>
      <c r="CS1048" s="5"/>
      <c r="CT1048" s="1"/>
      <c r="CU1048" s="5"/>
      <c r="CV1048" s="5"/>
      <c r="CW1048" s="5"/>
      <c r="CX1048" s="1"/>
      <c r="CY1048" s="5"/>
      <c r="CZ1048" s="1"/>
      <c r="DA1048" s="5"/>
      <c r="DB1048" s="5"/>
      <c r="DC1048" s="5"/>
      <c r="DD1048" s="1"/>
      <c r="DE1048" s="5"/>
      <c r="DF1048" s="1"/>
      <c r="DG1048" s="5"/>
      <c r="DH1048" s="5"/>
      <c r="DI1048" s="5"/>
      <c r="DJ1048" s="1"/>
      <c r="DK1048" s="5"/>
      <c r="DL1048" s="1"/>
      <c r="DM1048" s="5"/>
      <c r="DN1048" s="5"/>
      <c r="DO1048" s="5"/>
      <c r="DP1048" s="1"/>
      <c r="DQ1048" s="5"/>
      <c r="DR1048" s="1"/>
      <c r="DS1048" s="5"/>
      <c r="DT1048" s="5"/>
      <c r="DU1048" s="5"/>
      <c r="DV1048" s="1"/>
      <c r="DW1048" s="5"/>
      <c r="DX1048" s="1"/>
      <c r="DY1048" s="5"/>
      <c r="DZ1048" s="5"/>
      <c r="EA1048" s="5"/>
      <c r="EB1048" s="1"/>
      <c r="EC1048" s="5"/>
      <c r="ED1048" s="1"/>
      <c r="EE1048" s="5"/>
      <c r="EF1048" s="5"/>
      <c r="EG1048" s="5"/>
      <c r="EH1048" s="1"/>
      <c r="EI1048" s="5"/>
      <c r="EJ1048" s="1"/>
      <c r="EK1048" s="5"/>
      <c r="EL1048" s="5"/>
      <c r="EM1048" s="5"/>
      <c r="EN1048" s="1"/>
      <c r="EO1048" s="5"/>
      <c r="EP1048" s="1"/>
      <c r="EQ1048" s="5"/>
      <c r="ER1048" s="5"/>
      <c r="ES1048" s="5"/>
      <c r="ET1048" s="1"/>
      <c r="EU1048" s="5"/>
      <c r="EV1048" s="1"/>
      <c r="EW1048" s="5"/>
      <c r="EX1048" s="5"/>
      <c r="EY1048" s="5"/>
      <c r="EZ1048" s="1"/>
      <c r="FA1048" s="5"/>
      <c r="FB1048" s="1"/>
      <c r="FC1048" s="5"/>
      <c r="FD1048" s="4"/>
      <c r="FE1048" s="4"/>
      <c r="FF1048" s="1"/>
      <c r="FG1048" s="4"/>
      <c r="FH1048" s="1"/>
      <c r="FI1048" s="4"/>
      <c r="FJ1048" s="4"/>
      <c r="FK1048" s="4"/>
      <c r="FL1048" s="1"/>
      <c r="FM1048" s="4"/>
      <c r="FN1048" s="1"/>
      <c r="FO1048" s="4"/>
      <c r="FP1048" s="4"/>
      <c r="FQ1048" s="4"/>
      <c r="FR1048" s="1"/>
      <c r="FS1048" s="4"/>
      <c r="FT1048" s="1"/>
      <c r="FU1048" s="4"/>
      <c r="FV1048" s="4"/>
      <c r="FW1048" s="4"/>
      <c r="FX1048" s="1"/>
      <c r="FY1048" s="4"/>
      <c r="FZ1048" s="1"/>
      <c r="GA1048" s="4"/>
      <c r="GB1048" s="4"/>
      <c r="GC1048" s="4"/>
      <c r="GD1048" s="1"/>
      <c r="GE1048" s="4"/>
      <c r="GF1048" s="1"/>
      <c r="GG1048" s="4"/>
      <c r="GH1048" s="4"/>
      <c r="GI1048" s="4"/>
      <c r="GJ1048" s="1"/>
      <c r="GK1048" s="4"/>
      <c r="GL1048" s="1"/>
      <c r="GM1048" s="4"/>
      <c r="GN1048" s="4"/>
      <c r="GO1048" s="4"/>
      <c r="GP1048" s="1"/>
      <c r="GQ1048" s="4"/>
      <c r="GR1048" s="1"/>
      <c r="GS1048" s="4"/>
      <c r="GT1048" s="4"/>
      <c r="GU1048" s="4"/>
      <c r="GV1048" s="1"/>
      <c r="GW1048" s="4"/>
      <c r="GX1048" s="1"/>
      <c r="GY1048" s="4"/>
    </row>
    <row r="1049" spans="1:207" s="8" customFormat="1" x14ac:dyDescent="0.25">
      <c r="A1049" s="4"/>
      <c r="B1049" s="4"/>
      <c r="C1049" s="4"/>
      <c r="D1049" s="30"/>
      <c r="E1049" s="4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6"/>
      <c r="BM1049" s="5"/>
      <c r="BN1049" s="4"/>
      <c r="BO1049" s="7"/>
      <c r="BP1049" s="7"/>
      <c r="BQ1049" s="4"/>
      <c r="BR1049" s="5"/>
      <c r="BS1049" s="5"/>
      <c r="BT1049" s="1"/>
      <c r="BU1049" s="5"/>
      <c r="BV1049" s="1"/>
      <c r="BW1049" s="5"/>
      <c r="BX1049" s="5"/>
      <c r="BY1049" s="5"/>
      <c r="BZ1049" s="1"/>
      <c r="CA1049" s="5"/>
      <c r="CB1049" s="1"/>
      <c r="CC1049" s="5"/>
      <c r="CD1049" s="5"/>
      <c r="CE1049" s="5"/>
      <c r="CF1049" s="1"/>
      <c r="CG1049" s="5"/>
      <c r="CH1049" s="1"/>
      <c r="CI1049" s="5"/>
      <c r="CJ1049" s="5"/>
      <c r="CK1049" s="5"/>
      <c r="CL1049" s="1"/>
      <c r="CM1049" s="5"/>
      <c r="CN1049" s="1"/>
      <c r="CO1049" s="5"/>
      <c r="CP1049" s="5"/>
      <c r="CQ1049" s="5"/>
      <c r="CR1049" s="1"/>
      <c r="CS1049" s="5"/>
      <c r="CT1049" s="1"/>
      <c r="CU1049" s="5"/>
      <c r="CV1049" s="5"/>
      <c r="CW1049" s="5"/>
      <c r="CX1049" s="1"/>
      <c r="CY1049" s="5"/>
      <c r="CZ1049" s="1"/>
      <c r="DA1049" s="5"/>
      <c r="DB1049" s="5"/>
      <c r="DC1049" s="5"/>
      <c r="DD1049" s="1"/>
      <c r="DE1049" s="5"/>
      <c r="DF1049" s="1"/>
      <c r="DG1049" s="5"/>
      <c r="DH1049" s="5"/>
      <c r="DI1049" s="5"/>
      <c r="DJ1049" s="1"/>
      <c r="DK1049" s="5"/>
      <c r="DL1049" s="1"/>
      <c r="DM1049" s="5"/>
      <c r="DN1049" s="5"/>
      <c r="DO1049" s="5"/>
      <c r="DP1049" s="1"/>
      <c r="DQ1049" s="5"/>
      <c r="DR1049" s="1"/>
      <c r="DS1049" s="5"/>
      <c r="DT1049" s="5"/>
      <c r="DU1049" s="5"/>
      <c r="DV1049" s="1"/>
      <c r="DW1049" s="5"/>
      <c r="DX1049" s="1"/>
      <c r="DY1049" s="5"/>
      <c r="DZ1049" s="5"/>
      <c r="EA1049" s="5"/>
      <c r="EB1049" s="1"/>
      <c r="EC1049" s="5"/>
      <c r="ED1049" s="1"/>
      <c r="EE1049" s="5"/>
      <c r="EF1049" s="5"/>
      <c r="EG1049" s="5"/>
      <c r="EH1049" s="1"/>
      <c r="EI1049" s="5"/>
      <c r="EJ1049" s="1"/>
      <c r="EK1049" s="5"/>
      <c r="EL1049" s="5"/>
      <c r="EM1049" s="5"/>
      <c r="EN1049" s="1"/>
      <c r="EO1049" s="5"/>
      <c r="EP1049" s="1"/>
      <c r="EQ1049" s="5"/>
      <c r="ER1049" s="5"/>
      <c r="ES1049" s="5"/>
      <c r="ET1049" s="1"/>
      <c r="EU1049" s="5"/>
      <c r="EV1049" s="1"/>
      <c r="EW1049" s="5"/>
      <c r="EX1049" s="5"/>
      <c r="EY1049" s="5"/>
      <c r="EZ1049" s="1"/>
      <c r="FA1049" s="5"/>
      <c r="FB1049" s="1"/>
      <c r="FC1049" s="5"/>
      <c r="FD1049" s="4"/>
      <c r="FE1049" s="4"/>
      <c r="FF1049" s="1"/>
      <c r="FG1049" s="4"/>
      <c r="FH1049" s="1"/>
      <c r="FI1049" s="4"/>
      <c r="FJ1049" s="4"/>
      <c r="FK1049" s="4"/>
      <c r="FL1049" s="1"/>
      <c r="FM1049" s="4"/>
      <c r="FN1049" s="1"/>
      <c r="FO1049" s="4"/>
      <c r="FP1049" s="4"/>
      <c r="FQ1049" s="4"/>
      <c r="FR1049" s="1"/>
      <c r="FS1049" s="4"/>
      <c r="FT1049" s="1"/>
      <c r="FU1049" s="4"/>
      <c r="FV1049" s="4"/>
      <c r="FW1049" s="4"/>
      <c r="FX1049" s="1"/>
      <c r="FY1049" s="4"/>
      <c r="FZ1049" s="1"/>
      <c r="GA1049" s="4"/>
      <c r="GB1049" s="4"/>
      <c r="GC1049" s="4"/>
      <c r="GD1049" s="1"/>
      <c r="GE1049" s="4"/>
      <c r="GF1049" s="1"/>
      <c r="GG1049" s="4"/>
      <c r="GH1049" s="4"/>
      <c r="GI1049" s="4"/>
      <c r="GJ1049" s="1"/>
      <c r="GK1049" s="4"/>
      <c r="GL1049" s="1"/>
      <c r="GM1049" s="4"/>
      <c r="GN1049" s="4"/>
      <c r="GO1049" s="4"/>
      <c r="GP1049" s="1"/>
      <c r="GQ1049" s="4"/>
      <c r="GR1049" s="1"/>
      <c r="GS1049" s="4"/>
      <c r="GT1049" s="4"/>
      <c r="GU1049" s="4"/>
      <c r="GV1049" s="1"/>
      <c r="GW1049" s="4"/>
      <c r="GX1049" s="1"/>
      <c r="GY1049" s="4"/>
    </row>
    <row r="1050" spans="1:207" s="8" customFormat="1" x14ac:dyDescent="0.25">
      <c r="A1050" s="4"/>
      <c r="B1050" s="4"/>
      <c r="C1050" s="4"/>
      <c r="D1050" s="30"/>
      <c r="E1050" s="4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6"/>
      <c r="BM1050" s="5"/>
      <c r="BN1050" s="4"/>
      <c r="BO1050" s="7"/>
      <c r="BP1050" s="7"/>
      <c r="BQ1050" s="4"/>
      <c r="BR1050" s="5"/>
      <c r="BS1050" s="5"/>
      <c r="BT1050" s="1"/>
      <c r="BU1050" s="5"/>
      <c r="BV1050" s="1"/>
      <c r="BW1050" s="5"/>
      <c r="BX1050" s="5"/>
      <c r="BY1050" s="5"/>
      <c r="BZ1050" s="1"/>
      <c r="CA1050" s="5"/>
      <c r="CB1050" s="1"/>
      <c r="CC1050" s="5"/>
      <c r="CD1050" s="5"/>
      <c r="CE1050" s="5"/>
      <c r="CF1050" s="1"/>
      <c r="CG1050" s="5"/>
      <c r="CH1050" s="1"/>
      <c r="CI1050" s="5"/>
      <c r="CJ1050" s="5"/>
      <c r="CK1050" s="5"/>
      <c r="CL1050" s="1"/>
      <c r="CM1050" s="5"/>
      <c r="CN1050" s="1"/>
      <c r="CO1050" s="5"/>
      <c r="CP1050" s="5"/>
      <c r="CQ1050" s="5"/>
      <c r="CR1050" s="1"/>
      <c r="CS1050" s="5"/>
      <c r="CT1050" s="1"/>
      <c r="CU1050" s="5"/>
      <c r="CV1050" s="5"/>
      <c r="CW1050" s="5"/>
      <c r="CX1050" s="1"/>
      <c r="CY1050" s="5"/>
      <c r="CZ1050" s="1"/>
      <c r="DA1050" s="5"/>
      <c r="DB1050" s="5"/>
      <c r="DC1050" s="5"/>
      <c r="DD1050" s="1"/>
      <c r="DE1050" s="5"/>
      <c r="DF1050" s="1"/>
      <c r="DG1050" s="5"/>
      <c r="DH1050" s="5"/>
      <c r="DI1050" s="5"/>
      <c r="DJ1050" s="1"/>
      <c r="DK1050" s="5"/>
      <c r="DL1050" s="1"/>
      <c r="DM1050" s="5"/>
      <c r="DN1050" s="5"/>
      <c r="DO1050" s="5"/>
      <c r="DP1050" s="1"/>
      <c r="DQ1050" s="5"/>
      <c r="DR1050" s="1"/>
      <c r="DS1050" s="5"/>
      <c r="DT1050" s="5"/>
      <c r="DU1050" s="5"/>
      <c r="DV1050" s="1"/>
      <c r="DW1050" s="5"/>
      <c r="DX1050" s="1"/>
      <c r="DY1050" s="5"/>
      <c r="DZ1050" s="5"/>
      <c r="EA1050" s="5"/>
      <c r="EB1050" s="1"/>
      <c r="EC1050" s="5"/>
      <c r="ED1050" s="1"/>
      <c r="EE1050" s="5"/>
      <c r="EF1050" s="5"/>
      <c r="EG1050" s="5"/>
      <c r="EH1050" s="1"/>
      <c r="EI1050" s="5"/>
      <c r="EJ1050" s="1"/>
      <c r="EK1050" s="5"/>
      <c r="EL1050" s="5"/>
      <c r="EM1050" s="5"/>
      <c r="EN1050" s="1"/>
      <c r="EO1050" s="5"/>
      <c r="EP1050" s="1"/>
      <c r="EQ1050" s="5"/>
      <c r="ER1050" s="5"/>
      <c r="ES1050" s="5"/>
      <c r="ET1050" s="1"/>
      <c r="EU1050" s="5"/>
      <c r="EV1050" s="1"/>
      <c r="EW1050" s="5"/>
      <c r="EX1050" s="5"/>
      <c r="EY1050" s="5"/>
      <c r="EZ1050" s="1"/>
      <c r="FA1050" s="5"/>
      <c r="FB1050" s="1"/>
      <c r="FC1050" s="5"/>
      <c r="FD1050" s="4"/>
      <c r="FE1050" s="4"/>
      <c r="FF1050" s="1"/>
      <c r="FG1050" s="4"/>
      <c r="FH1050" s="1"/>
      <c r="FI1050" s="4"/>
      <c r="FJ1050" s="4"/>
      <c r="FK1050" s="4"/>
      <c r="FL1050" s="1"/>
      <c r="FM1050" s="4"/>
      <c r="FN1050" s="1"/>
      <c r="FO1050" s="4"/>
      <c r="FP1050" s="4"/>
      <c r="FQ1050" s="4"/>
      <c r="FR1050" s="1"/>
      <c r="FS1050" s="4"/>
      <c r="FT1050" s="1"/>
      <c r="FU1050" s="4"/>
      <c r="FV1050" s="4"/>
      <c r="FW1050" s="4"/>
      <c r="FX1050" s="1"/>
      <c r="FY1050" s="4"/>
      <c r="FZ1050" s="1"/>
      <c r="GA1050" s="4"/>
      <c r="GB1050" s="4"/>
      <c r="GC1050" s="4"/>
      <c r="GD1050" s="1"/>
      <c r="GE1050" s="4"/>
      <c r="GF1050" s="1"/>
      <c r="GG1050" s="4"/>
      <c r="GH1050" s="4"/>
      <c r="GI1050" s="4"/>
      <c r="GJ1050" s="1"/>
      <c r="GK1050" s="4"/>
      <c r="GL1050" s="1"/>
      <c r="GM1050" s="4"/>
      <c r="GN1050" s="4"/>
      <c r="GO1050" s="4"/>
      <c r="GP1050" s="1"/>
      <c r="GQ1050" s="4"/>
      <c r="GR1050" s="1"/>
      <c r="GS1050" s="4"/>
      <c r="GT1050" s="4"/>
      <c r="GU1050" s="4"/>
      <c r="GV1050" s="1"/>
      <c r="GW1050" s="4"/>
      <c r="GX1050" s="1"/>
      <c r="GY1050" s="4"/>
    </row>
    <row r="1051" spans="1:207" s="8" customFormat="1" x14ac:dyDescent="0.25">
      <c r="A1051" s="4"/>
      <c r="B1051" s="4"/>
      <c r="C1051" s="4"/>
      <c r="D1051" s="30"/>
      <c r="E1051" s="4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6"/>
      <c r="BM1051" s="5"/>
      <c r="BN1051" s="4"/>
      <c r="BO1051" s="7"/>
      <c r="BP1051" s="7"/>
      <c r="BQ1051" s="4"/>
      <c r="BR1051" s="5"/>
      <c r="BS1051" s="5"/>
      <c r="BT1051" s="1"/>
      <c r="BU1051" s="5"/>
      <c r="BV1051" s="1"/>
      <c r="BW1051" s="5"/>
      <c r="BX1051" s="5"/>
      <c r="BY1051" s="5"/>
      <c r="BZ1051" s="1"/>
      <c r="CA1051" s="5"/>
      <c r="CB1051" s="1"/>
      <c r="CC1051" s="5"/>
      <c r="CD1051" s="5"/>
      <c r="CE1051" s="5"/>
      <c r="CF1051" s="1"/>
      <c r="CG1051" s="5"/>
      <c r="CH1051" s="1"/>
      <c r="CI1051" s="5"/>
      <c r="CJ1051" s="5"/>
      <c r="CK1051" s="5"/>
      <c r="CL1051" s="1"/>
      <c r="CM1051" s="5"/>
      <c r="CN1051" s="1"/>
      <c r="CO1051" s="5"/>
      <c r="CP1051" s="5"/>
      <c r="CQ1051" s="5"/>
      <c r="CR1051" s="1"/>
      <c r="CS1051" s="5"/>
      <c r="CT1051" s="1"/>
      <c r="CU1051" s="5"/>
      <c r="CV1051" s="5"/>
      <c r="CW1051" s="5"/>
      <c r="CX1051" s="1"/>
      <c r="CY1051" s="5"/>
      <c r="CZ1051" s="1"/>
      <c r="DA1051" s="5"/>
      <c r="DB1051" s="5"/>
      <c r="DC1051" s="5"/>
      <c r="DD1051" s="1"/>
      <c r="DE1051" s="5"/>
      <c r="DF1051" s="1"/>
      <c r="DG1051" s="5"/>
      <c r="DH1051" s="5"/>
      <c r="DI1051" s="5"/>
      <c r="DJ1051" s="1"/>
      <c r="DK1051" s="5"/>
      <c r="DL1051" s="1"/>
      <c r="DM1051" s="5"/>
      <c r="DN1051" s="5"/>
      <c r="DO1051" s="5"/>
      <c r="DP1051" s="1"/>
      <c r="DQ1051" s="5"/>
      <c r="DR1051" s="1"/>
      <c r="DS1051" s="5"/>
      <c r="DT1051" s="5"/>
      <c r="DU1051" s="5"/>
      <c r="DV1051" s="1"/>
      <c r="DW1051" s="5"/>
      <c r="DX1051" s="1"/>
      <c r="DY1051" s="5"/>
      <c r="DZ1051" s="5"/>
      <c r="EA1051" s="5"/>
      <c r="EB1051" s="1"/>
      <c r="EC1051" s="5"/>
      <c r="ED1051" s="1"/>
      <c r="EE1051" s="5"/>
      <c r="EF1051" s="5"/>
      <c r="EG1051" s="5"/>
      <c r="EH1051" s="1"/>
      <c r="EI1051" s="5"/>
      <c r="EJ1051" s="1"/>
      <c r="EK1051" s="5"/>
      <c r="EL1051" s="5"/>
      <c r="EM1051" s="5"/>
      <c r="EN1051" s="1"/>
      <c r="EO1051" s="5"/>
      <c r="EP1051" s="1"/>
      <c r="EQ1051" s="5"/>
      <c r="ER1051" s="5"/>
      <c r="ES1051" s="5"/>
      <c r="ET1051" s="1"/>
      <c r="EU1051" s="5"/>
      <c r="EV1051" s="1"/>
      <c r="EW1051" s="5"/>
      <c r="EX1051" s="5"/>
      <c r="EY1051" s="5"/>
      <c r="EZ1051" s="1"/>
      <c r="FA1051" s="5"/>
      <c r="FB1051" s="1"/>
      <c r="FC1051" s="5"/>
      <c r="FD1051" s="4"/>
      <c r="FE1051" s="4"/>
      <c r="FF1051" s="1"/>
      <c r="FG1051" s="4"/>
      <c r="FH1051" s="1"/>
      <c r="FI1051" s="4"/>
      <c r="FJ1051" s="4"/>
      <c r="FK1051" s="4"/>
      <c r="FL1051" s="1"/>
      <c r="FM1051" s="4"/>
      <c r="FN1051" s="1"/>
      <c r="FO1051" s="4"/>
      <c r="FP1051" s="4"/>
      <c r="FQ1051" s="4"/>
      <c r="FR1051" s="1"/>
      <c r="FS1051" s="4"/>
      <c r="FT1051" s="1"/>
      <c r="FU1051" s="4"/>
      <c r="FV1051" s="4"/>
      <c r="FW1051" s="4"/>
      <c r="FX1051" s="1"/>
      <c r="FY1051" s="4"/>
      <c r="FZ1051" s="1"/>
      <c r="GA1051" s="4"/>
      <c r="GB1051" s="4"/>
      <c r="GC1051" s="4"/>
      <c r="GD1051" s="1"/>
      <c r="GE1051" s="4"/>
      <c r="GF1051" s="1"/>
      <c r="GG1051" s="4"/>
      <c r="GH1051" s="4"/>
      <c r="GI1051" s="4"/>
      <c r="GJ1051" s="1"/>
      <c r="GK1051" s="4"/>
      <c r="GL1051" s="1"/>
      <c r="GM1051" s="4"/>
      <c r="GN1051" s="4"/>
      <c r="GO1051" s="4"/>
      <c r="GP1051" s="1"/>
      <c r="GQ1051" s="4"/>
      <c r="GR1051" s="1"/>
      <c r="GS1051" s="4"/>
      <c r="GT1051" s="4"/>
      <c r="GU1051" s="4"/>
      <c r="GV1051" s="1"/>
      <c r="GW1051" s="4"/>
      <c r="GX1051" s="1"/>
      <c r="GY1051" s="4"/>
    </row>
    <row r="1052" spans="1:207" s="8" customFormat="1" x14ac:dyDescent="0.25">
      <c r="A1052" s="4"/>
      <c r="B1052" s="4"/>
      <c r="C1052" s="4"/>
      <c r="D1052" s="30"/>
      <c r="E1052" s="4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6"/>
      <c r="BM1052" s="5"/>
      <c r="BN1052" s="4"/>
      <c r="BO1052" s="7"/>
      <c r="BP1052" s="7"/>
      <c r="BQ1052" s="4"/>
      <c r="BR1052" s="5"/>
      <c r="BS1052" s="5"/>
      <c r="BT1052" s="1"/>
      <c r="BU1052" s="5"/>
      <c r="BV1052" s="1"/>
      <c r="BW1052" s="5"/>
      <c r="BX1052" s="5"/>
      <c r="BY1052" s="5"/>
      <c r="BZ1052" s="1"/>
      <c r="CA1052" s="5"/>
      <c r="CB1052" s="1"/>
      <c r="CC1052" s="5"/>
      <c r="CD1052" s="5"/>
      <c r="CE1052" s="5"/>
      <c r="CF1052" s="1"/>
      <c r="CG1052" s="5"/>
      <c r="CH1052" s="1"/>
      <c r="CI1052" s="5"/>
      <c r="CJ1052" s="5"/>
      <c r="CK1052" s="5"/>
      <c r="CL1052" s="1"/>
      <c r="CM1052" s="5"/>
      <c r="CN1052" s="1"/>
      <c r="CO1052" s="5"/>
      <c r="CP1052" s="5"/>
      <c r="CQ1052" s="5"/>
      <c r="CR1052" s="1"/>
      <c r="CS1052" s="5"/>
      <c r="CT1052" s="1"/>
      <c r="CU1052" s="5"/>
      <c r="CV1052" s="5"/>
      <c r="CW1052" s="5"/>
      <c r="CX1052" s="1"/>
      <c r="CY1052" s="5"/>
      <c r="CZ1052" s="1"/>
      <c r="DA1052" s="5"/>
      <c r="DB1052" s="5"/>
      <c r="DC1052" s="5"/>
      <c r="DD1052" s="1"/>
      <c r="DE1052" s="5"/>
      <c r="DF1052" s="1"/>
      <c r="DG1052" s="5"/>
      <c r="DH1052" s="5"/>
      <c r="DI1052" s="5"/>
      <c r="DJ1052" s="1"/>
      <c r="DK1052" s="5"/>
      <c r="DL1052" s="1"/>
      <c r="DM1052" s="5"/>
      <c r="DN1052" s="5"/>
      <c r="DO1052" s="5"/>
      <c r="DP1052" s="1"/>
      <c r="DQ1052" s="5"/>
      <c r="DR1052" s="1"/>
      <c r="DS1052" s="5"/>
      <c r="DT1052" s="5"/>
      <c r="DU1052" s="5"/>
      <c r="DV1052" s="1"/>
      <c r="DW1052" s="5"/>
      <c r="DX1052" s="1"/>
      <c r="DY1052" s="5"/>
      <c r="DZ1052" s="5"/>
      <c r="EA1052" s="5"/>
      <c r="EB1052" s="1"/>
      <c r="EC1052" s="5"/>
      <c r="ED1052" s="1"/>
      <c r="EE1052" s="5"/>
      <c r="EF1052" s="5"/>
      <c r="EG1052" s="5"/>
      <c r="EH1052" s="1"/>
      <c r="EI1052" s="5"/>
      <c r="EJ1052" s="1"/>
      <c r="EK1052" s="5"/>
      <c r="EL1052" s="5"/>
      <c r="EM1052" s="5"/>
      <c r="EN1052" s="1"/>
      <c r="EO1052" s="5"/>
      <c r="EP1052" s="1"/>
      <c r="EQ1052" s="5"/>
      <c r="ER1052" s="5"/>
      <c r="ES1052" s="5"/>
      <c r="ET1052" s="1"/>
      <c r="EU1052" s="5"/>
      <c r="EV1052" s="1"/>
      <c r="EW1052" s="5"/>
      <c r="EX1052" s="5"/>
      <c r="EY1052" s="5"/>
      <c r="EZ1052" s="1"/>
      <c r="FA1052" s="5"/>
      <c r="FB1052" s="1"/>
      <c r="FC1052" s="5"/>
      <c r="FD1052" s="4"/>
      <c r="FE1052" s="4"/>
      <c r="FF1052" s="1"/>
      <c r="FG1052" s="4"/>
      <c r="FH1052" s="1"/>
      <c r="FI1052" s="4"/>
      <c r="FJ1052" s="4"/>
      <c r="FK1052" s="4"/>
      <c r="FL1052" s="1"/>
      <c r="FM1052" s="4"/>
      <c r="FN1052" s="1"/>
      <c r="FO1052" s="4"/>
      <c r="FP1052" s="4"/>
      <c r="FQ1052" s="4"/>
      <c r="FR1052" s="1"/>
      <c r="FS1052" s="4"/>
      <c r="FT1052" s="1"/>
      <c r="FU1052" s="4"/>
      <c r="FV1052" s="4"/>
      <c r="FW1052" s="4"/>
      <c r="FX1052" s="1"/>
      <c r="FY1052" s="4"/>
      <c r="FZ1052" s="1"/>
      <c r="GA1052" s="4"/>
      <c r="GB1052" s="4"/>
      <c r="GC1052" s="4"/>
      <c r="GD1052" s="1"/>
      <c r="GE1052" s="4"/>
      <c r="GF1052" s="1"/>
      <c r="GG1052" s="4"/>
      <c r="GH1052" s="4"/>
      <c r="GI1052" s="4"/>
      <c r="GJ1052" s="1"/>
      <c r="GK1052" s="4"/>
      <c r="GL1052" s="1"/>
      <c r="GM1052" s="4"/>
      <c r="GN1052" s="4"/>
      <c r="GO1052" s="4"/>
      <c r="GP1052" s="1"/>
      <c r="GQ1052" s="4"/>
      <c r="GR1052" s="1"/>
      <c r="GS1052" s="4"/>
      <c r="GT1052" s="4"/>
      <c r="GU1052" s="4"/>
      <c r="GV1052" s="1"/>
      <c r="GW1052" s="4"/>
      <c r="GX1052" s="1"/>
      <c r="GY1052" s="4"/>
    </row>
    <row r="1053" spans="1:207" s="8" customFormat="1" x14ac:dyDescent="0.25">
      <c r="A1053" s="4"/>
      <c r="B1053" s="4"/>
      <c r="C1053" s="4"/>
      <c r="D1053" s="30"/>
      <c r="E1053" s="4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6"/>
      <c r="BM1053" s="5"/>
      <c r="BN1053" s="4"/>
      <c r="BO1053" s="7"/>
      <c r="BP1053" s="7"/>
      <c r="BQ1053" s="4"/>
      <c r="BR1053" s="5"/>
      <c r="BS1053" s="5"/>
      <c r="BT1053" s="1"/>
      <c r="BU1053" s="5"/>
      <c r="BV1053" s="1"/>
      <c r="BW1053" s="5"/>
      <c r="BX1053" s="5"/>
      <c r="BY1053" s="5"/>
      <c r="BZ1053" s="1"/>
      <c r="CA1053" s="5"/>
      <c r="CB1053" s="1"/>
      <c r="CC1053" s="5"/>
      <c r="CD1053" s="5"/>
      <c r="CE1053" s="5"/>
      <c r="CF1053" s="1"/>
      <c r="CG1053" s="5"/>
      <c r="CH1053" s="1"/>
      <c r="CI1053" s="5"/>
      <c r="CJ1053" s="5"/>
      <c r="CK1053" s="5"/>
      <c r="CL1053" s="1"/>
      <c r="CM1053" s="5"/>
      <c r="CN1053" s="1"/>
      <c r="CO1053" s="5"/>
      <c r="CP1053" s="5"/>
      <c r="CQ1053" s="5"/>
      <c r="CR1053" s="1"/>
      <c r="CS1053" s="5"/>
      <c r="CT1053" s="1"/>
      <c r="CU1053" s="5"/>
      <c r="CV1053" s="5"/>
      <c r="CW1053" s="5"/>
      <c r="CX1053" s="1"/>
      <c r="CY1053" s="5"/>
      <c r="CZ1053" s="1"/>
      <c r="DA1053" s="5"/>
      <c r="DB1053" s="5"/>
      <c r="DC1053" s="5"/>
      <c r="DD1053" s="1"/>
      <c r="DE1053" s="5"/>
      <c r="DF1053" s="1"/>
      <c r="DG1053" s="5"/>
      <c r="DH1053" s="5"/>
      <c r="DI1053" s="5"/>
      <c r="DJ1053" s="1"/>
      <c r="DK1053" s="5"/>
      <c r="DL1053" s="1"/>
      <c r="DM1053" s="5"/>
      <c r="DN1053" s="5"/>
      <c r="DO1053" s="5"/>
      <c r="DP1053" s="1"/>
      <c r="DQ1053" s="5"/>
      <c r="DR1053" s="1"/>
      <c r="DS1053" s="5"/>
      <c r="DT1053" s="5"/>
      <c r="DU1053" s="5"/>
      <c r="DV1053" s="1"/>
      <c r="DW1053" s="5"/>
      <c r="DX1053" s="1"/>
      <c r="DY1053" s="5"/>
      <c r="DZ1053" s="5"/>
      <c r="EA1053" s="5"/>
      <c r="EB1053" s="1"/>
      <c r="EC1053" s="5"/>
      <c r="ED1053" s="1"/>
      <c r="EE1053" s="5"/>
      <c r="EF1053" s="5"/>
      <c r="EG1053" s="5"/>
      <c r="EH1053" s="1"/>
      <c r="EI1053" s="5"/>
      <c r="EJ1053" s="1"/>
      <c r="EK1053" s="5"/>
      <c r="EL1053" s="5"/>
      <c r="EM1053" s="5"/>
      <c r="EN1053" s="1"/>
      <c r="EO1053" s="5"/>
      <c r="EP1053" s="1"/>
      <c r="EQ1053" s="5"/>
      <c r="ER1053" s="5"/>
      <c r="ES1053" s="5"/>
      <c r="ET1053" s="1"/>
      <c r="EU1053" s="5"/>
      <c r="EV1053" s="1"/>
      <c r="EW1053" s="5"/>
      <c r="EX1053" s="5"/>
      <c r="EY1053" s="5"/>
      <c r="EZ1053" s="1"/>
      <c r="FA1053" s="5"/>
      <c r="FB1053" s="1"/>
      <c r="FC1053" s="5"/>
      <c r="FD1053" s="4"/>
      <c r="FE1053" s="4"/>
      <c r="FF1053" s="1"/>
      <c r="FG1053" s="4"/>
      <c r="FH1053" s="1"/>
      <c r="FI1053" s="4"/>
      <c r="FJ1053" s="4"/>
      <c r="FK1053" s="4"/>
      <c r="FL1053" s="1"/>
      <c r="FM1053" s="4"/>
      <c r="FN1053" s="1"/>
      <c r="FO1053" s="4"/>
      <c r="FP1053" s="4"/>
      <c r="FQ1053" s="4"/>
      <c r="FR1053" s="1"/>
      <c r="FS1053" s="4"/>
      <c r="FT1053" s="1"/>
      <c r="FU1053" s="4"/>
      <c r="FV1053" s="4"/>
      <c r="FW1053" s="4"/>
      <c r="FX1053" s="1"/>
      <c r="FY1053" s="4"/>
      <c r="FZ1053" s="1"/>
      <c r="GA1053" s="4"/>
      <c r="GB1053" s="4"/>
      <c r="GC1053" s="4"/>
      <c r="GD1053" s="1"/>
      <c r="GE1053" s="4"/>
      <c r="GF1053" s="1"/>
      <c r="GG1053" s="4"/>
      <c r="GH1053" s="4"/>
      <c r="GI1053" s="4"/>
      <c r="GJ1053" s="1"/>
      <c r="GK1053" s="4"/>
      <c r="GL1053" s="1"/>
      <c r="GM1053" s="4"/>
      <c r="GN1053" s="4"/>
      <c r="GO1053" s="4"/>
      <c r="GP1053" s="1"/>
      <c r="GQ1053" s="4"/>
      <c r="GR1053" s="1"/>
      <c r="GS1053" s="4"/>
      <c r="GT1053" s="4"/>
      <c r="GU1053" s="4"/>
      <c r="GV1053" s="1"/>
      <c r="GW1053" s="4"/>
      <c r="GX1053" s="1"/>
      <c r="GY1053" s="4"/>
    </row>
    <row r="1054" spans="1:207" s="8" customFormat="1" x14ac:dyDescent="0.25">
      <c r="A1054" s="4"/>
      <c r="B1054" s="4"/>
      <c r="C1054" s="4"/>
      <c r="D1054" s="30"/>
      <c r="E1054" s="4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6"/>
      <c r="BM1054" s="5"/>
      <c r="BN1054" s="4"/>
      <c r="BO1054" s="7"/>
      <c r="BP1054" s="7"/>
      <c r="BQ1054" s="4"/>
      <c r="BR1054" s="5"/>
      <c r="BS1054" s="5"/>
      <c r="BT1054" s="1"/>
      <c r="BU1054" s="5"/>
      <c r="BV1054" s="1"/>
      <c r="BW1054" s="5"/>
      <c r="BX1054" s="5"/>
      <c r="BY1054" s="5"/>
      <c r="BZ1054" s="1"/>
      <c r="CA1054" s="5"/>
      <c r="CB1054" s="1"/>
      <c r="CC1054" s="5"/>
      <c r="CD1054" s="5"/>
      <c r="CE1054" s="5"/>
      <c r="CF1054" s="1"/>
      <c r="CG1054" s="5"/>
      <c r="CH1054" s="1"/>
      <c r="CI1054" s="5"/>
      <c r="CJ1054" s="5"/>
      <c r="CK1054" s="5"/>
      <c r="CL1054" s="1"/>
      <c r="CM1054" s="5"/>
      <c r="CN1054" s="1"/>
      <c r="CO1054" s="5"/>
      <c r="CP1054" s="5"/>
      <c r="CQ1054" s="5"/>
      <c r="CR1054" s="1"/>
      <c r="CS1054" s="5"/>
      <c r="CT1054" s="1"/>
      <c r="CU1054" s="5"/>
      <c r="CV1054" s="5"/>
      <c r="CW1054" s="5"/>
      <c r="CX1054" s="1"/>
      <c r="CY1054" s="5"/>
      <c r="CZ1054" s="1"/>
      <c r="DA1054" s="5"/>
      <c r="DB1054" s="5"/>
      <c r="DC1054" s="5"/>
      <c r="DD1054" s="1"/>
      <c r="DE1054" s="5"/>
      <c r="DF1054" s="1"/>
      <c r="DG1054" s="5"/>
      <c r="DH1054" s="5"/>
      <c r="DI1054" s="5"/>
      <c r="DJ1054" s="1"/>
      <c r="DK1054" s="5"/>
      <c r="DL1054" s="1"/>
      <c r="DM1054" s="5"/>
      <c r="DN1054" s="5"/>
      <c r="DO1054" s="5"/>
      <c r="DP1054" s="1"/>
      <c r="DQ1054" s="5"/>
      <c r="DR1054" s="1"/>
      <c r="DS1054" s="5"/>
      <c r="DT1054" s="5"/>
      <c r="DU1054" s="5"/>
      <c r="DV1054" s="1"/>
      <c r="DW1054" s="5"/>
      <c r="DX1054" s="1"/>
      <c r="DY1054" s="5"/>
      <c r="DZ1054" s="5"/>
      <c r="EA1054" s="5"/>
      <c r="EB1054" s="1"/>
      <c r="EC1054" s="5"/>
      <c r="ED1054" s="1"/>
      <c r="EE1054" s="5"/>
      <c r="EF1054" s="5"/>
      <c r="EG1054" s="5"/>
      <c r="EH1054" s="1"/>
      <c r="EI1054" s="5"/>
      <c r="EJ1054" s="1"/>
      <c r="EK1054" s="5"/>
      <c r="EL1054" s="5"/>
      <c r="EM1054" s="5"/>
      <c r="EN1054" s="1"/>
      <c r="EO1054" s="5"/>
      <c r="EP1054" s="1"/>
      <c r="EQ1054" s="5"/>
      <c r="ER1054" s="5"/>
      <c r="ES1054" s="5"/>
      <c r="ET1054" s="1"/>
      <c r="EU1054" s="5"/>
      <c r="EV1054" s="1"/>
      <c r="EW1054" s="5"/>
      <c r="EX1054" s="5"/>
      <c r="EY1054" s="5"/>
      <c r="EZ1054" s="1"/>
      <c r="FA1054" s="5"/>
      <c r="FB1054" s="1"/>
      <c r="FC1054" s="5"/>
      <c r="FD1054" s="4"/>
      <c r="FE1054" s="4"/>
      <c r="FF1054" s="1"/>
      <c r="FG1054" s="4"/>
      <c r="FH1054" s="1"/>
      <c r="FI1054" s="4"/>
      <c r="FJ1054" s="4"/>
      <c r="FK1054" s="4"/>
      <c r="FL1054" s="1"/>
      <c r="FM1054" s="4"/>
      <c r="FN1054" s="1"/>
      <c r="FO1054" s="4"/>
      <c r="FP1054" s="4"/>
      <c r="FQ1054" s="4"/>
      <c r="FR1054" s="1"/>
      <c r="FS1054" s="4"/>
      <c r="FT1054" s="1"/>
      <c r="FU1054" s="4"/>
      <c r="FV1054" s="4"/>
      <c r="FW1054" s="4"/>
      <c r="FX1054" s="1"/>
      <c r="FY1054" s="4"/>
      <c r="FZ1054" s="1"/>
      <c r="GA1054" s="4"/>
      <c r="GB1054" s="4"/>
      <c r="GC1054" s="4"/>
      <c r="GD1054" s="1"/>
      <c r="GE1054" s="4"/>
      <c r="GF1054" s="1"/>
      <c r="GG1054" s="4"/>
      <c r="GH1054" s="4"/>
      <c r="GI1054" s="4"/>
      <c r="GJ1054" s="1"/>
      <c r="GK1054" s="4"/>
      <c r="GL1054" s="1"/>
      <c r="GM1054" s="4"/>
      <c r="GN1054" s="4"/>
      <c r="GO1054" s="4"/>
      <c r="GP1054" s="1"/>
      <c r="GQ1054" s="4"/>
      <c r="GR1054" s="1"/>
      <c r="GS1054" s="4"/>
      <c r="GT1054" s="4"/>
      <c r="GU1054" s="4"/>
      <c r="GV1054" s="1"/>
      <c r="GW1054" s="4"/>
      <c r="GX1054" s="1"/>
      <c r="GY1054" s="4"/>
    </row>
    <row r="1055" spans="1:207" s="8" customFormat="1" x14ac:dyDescent="0.25">
      <c r="A1055" s="4"/>
      <c r="B1055" s="4"/>
      <c r="C1055" s="4"/>
      <c r="D1055" s="30"/>
      <c r="E1055" s="4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6"/>
      <c r="BM1055" s="5"/>
      <c r="BN1055" s="4"/>
      <c r="BO1055" s="7"/>
      <c r="BP1055" s="7"/>
      <c r="BQ1055" s="4"/>
      <c r="BR1055" s="5"/>
      <c r="BS1055" s="5"/>
      <c r="BT1055" s="1"/>
      <c r="BU1055" s="5"/>
      <c r="BV1055" s="1"/>
      <c r="BW1055" s="5"/>
      <c r="BX1055" s="5"/>
      <c r="BY1055" s="5"/>
      <c r="BZ1055" s="1"/>
      <c r="CA1055" s="5"/>
      <c r="CB1055" s="1"/>
      <c r="CC1055" s="5"/>
      <c r="CD1055" s="5"/>
      <c r="CE1055" s="5"/>
      <c r="CF1055" s="1"/>
      <c r="CG1055" s="5"/>
      <c r="CH1055" s="1"/>
      <c r="CI1055" s="5"/>
      <c r="CJ1055" s="5"/>
      <c r="CK1055" s="5"/>
      <c r="CL1055" s="1"/>
      <c r="CM1055" s="5"/>
      <c r="CN1055" s="1"/>
      <c r="CO1055" s="5"/>
      <c r="CP1055" s="5"/>
      <c r="CQ1055" s="5"/>
      <c r="CR1055" s="1"/>
      <c r="CS1055" s="5"/>
      <c r="CT1055" s="1"/>
      <c r="CU1055" s="5"/>
      <c r="CV1055" s="5"/>
      <c r="CW1055" s="5"/>
      <c r="CX1055" s="1"/>
      <c r="CY1055" s="5"/>
      <c r="CZ1055" s="1"/>
      <c r="DA1055" s="5"/>
      <c r="DB1055" s="5"/>
      <c r="DC1055" s="5"/>
      <c r="DD1055" s="1"/>
      <c r="DE1055" s="5"/>
      <c r="DF1055" s="1"/>
      <c r="DG1055" s="5"/>
      <c r="DH1055" s="5"/>
      <c r="DI1055" s="5"/>
      <c r="DJ1055" s="1"/>
      <c r="DK1055" s="5"/>
      <c r="DL1055" s="1"/>
      <c r="DM1055" s="5"/>
      <c r="DN1055" s="5"/>
      <c r="DO1055" s="5"/>
      <c r="DP1055" s="1"/>
      <c r="DQ1055" s="5"/>
      <c r="DR1055" s="1"/>
      <c r="DS1055" s="5"/>
      <c r="DT1055" s="5"/>
      <c r="DU1055" s="5"/>
      <c r="DV1055" s="1"/>
      <c r="DW1055" s="5"/>
      <c r="DX1055" s="1"/>
      <c r="DY1055" s="5"/>
      <c r="DZ1055" s="5"/>
      <c r="EA1055" s="5"/>
      <c r="EB1055" s="1"/>
      <c r="EC1055" s="5"/>
      <c r="ED1055" s="1"/>
      <c r="EE1055" s="5"/>
      <c r="EF1055" s="5"/>
      <c r="EG1055" s="5"/>
      <c r="EH1055" s="1"/>
      <c r="EI1055" s="5"/>
      <c r="EJ1055" s="1"/>
      <c r="EK1055" s="5"/>
      <c r="EL1055" s="5"/>
      <c r="EM1055" s="5"/>
      <c r="EN1055" s="1"/>
      <c r="EO1055" s="5"/>
      <c r="EP1055" s="1"/>
      <c r="EQ1055" s="5"/>
      <c r="ER1055" s="5"/>
      <c r="ES1055" s="5"/>
      <c r="ET1055" s="1"/>
      <c r="EU1055" s="5"/>
      <c r="EV1055" s="1"/>
      <c r="EW1055" s="5"/>
      <c r="EX1055" s="5"/>
      <c r="EY1055" s="5"/>
      <c r="EZ1055" s="1"/>
      <c r="FA1055" s="5"/>
      <c r="FB1055" s="1"/>
      <c r="FC1055" s="5"/>
      <c r="FD1055" s="4"/>
      <c r="FE1055" s="4"/>
      <c r="FF1055" s="1"/>
      <c r="FG1055" s="4"/>
      <c r="FH1055" s="1"/>
      <c r="FI1055" s="4"/>
      <c r="FJ1055" s="4"/>
      <c r="FK1055" s="4"/>
      <c r="FL1055" s="1"/>
      <c r="FM1055" s="4"/>
      <c r="FN1055" s="1"/>
      <c r="FO1055" s="4"/>
      <c r="FP1055" s="4"/>
      <c r="FQ1055" s="4"/>
      <c r="FR1055" s="1"/>
      <c r="FS1055" s="4"/>
      <c r="FT1055" s="1"/>
      <c r="FU1055" s="4"/>
      <c r="FV1055" s="4"/>
      <c r="FW1055" s="4"/>
      <c r="FX1055" s="1"/>
      <c r="FY1055" s="4"/>
      <c r="FZ1055" s="1"/>
      <c r="GA1055" s="4"/>
      <c r="GB1055" s="4"/>
      <c r="GC1055" s="4"/>
      <c r="GD1055" s="1"/>
      <c r="GE1055" s="4"/>
      <c r="GF1055" s="1"/>
      <c r="GG1055" s="4"/>
      <c r="GH1055" s="4"/>
      <c r="GI1055" s="4"/>
      <c r="GJ1055" s="1"/>
      <c r="GK1055" s="4"/>
      <c r="GL1055" s="1"/>
      <c r="GM1055" s="4"/>
      <c r="GN1055" s="4"/>
      <c r="GO1055" s="4"/>
      <c r="GP1055" s="1"/>
      <c r="GQ1055" s="4"/>
      <c r="GR1055" s="1"/>
      <c r="GS1055" s="4"/>
      <c r="GT1055" s="4"/>
      <c r="GU1055" s="4"/>
      <c r="GV1055" s="1"/>
      <c r="GW1055" s="4"/>
      <c r="GX1055" s="1"/>
      <c r="GY1055" s="4"/>
    </row>
    <row r="1056" spans="1:207" s="8" customFormat="1" x14ac:dyDescent="0.25">
      <c r="A1056" s="4"/>
      <c r="B1056" s="4"/>
      <c r="C1056" s="4"/>
      <c r="D1056" s="30"/>
      <c r="E1056" s="4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6"/>
      <c r="BM1056" s="5"/>
      <c r="BN1056" s="4"/>
      <c r="BO1056" s="7"/>
      <c r="BP1056" s="7"/>
      <c r="BQ1056" s="4"/>
      <c r="BR1056" s="5"/>
      <c r="BS1056" s="5"/>
      <c r="BT1056" s="1"/>
      <c r="BU1056" s="5"/>
      <c r="BV1056" s="1"/>
      <c r="BW1056" s="5"/>
      <c r="BX1056" s="5"/>
      <c r="BY1056" s="5"/>
      <c r="BZ1056" s="1"/>
      <c r="CA1056" s="5"/>
      <c r="CB1056" s="1"/>
      <c r="CC1056" s="5"/>
      <c r="CD1056" s="5"/>
      <c r="CE1056" s="5"/>
      <c r="CF1056" s="1"/>
      <c r="CG1056" s="5"/>
      <c r="CH1056" s="1"/>
      <c r="CI1056" s="5"/>
      <c r="CJ1056" s="5"/>
      <c r="CK1056" s="5"/>
      <c r="CL1056" s="1"/>
      <c r="CM1056" s="5"/>
      <c r="CN1056" s="1"/>
      <c r="CO1056" s="5"/>
      <c r="CP1056" s="5"/>
      <c r="CQ1056" s="5"/>
      <c r="CR1056" s="1"/>
      <c r="CS1056" s="5"/>
      <c r="CT1056" s="1"/>
      <c r="CU1056" s="5"/>
      <c r="CV1056" s="5"/>
      <c r="CW1056" s="5"/>
      <c r="CX1056" s="1"/>
      <c r="CY1056" s="5"/>
      <c r="CZ1056" s="1"/>
      <c r="DA1056" s="5"/>
      <c r="DB1056" s="5"/>
      <c r="DC1056" s="5"/>
      <c r="DD1056" s="1"/>
      <c r="DE1056" s="5"/>
      <c r="DF1056" s="1"/>
      <c r="DG1056" s="5"/>
      <c r="DH1056" s="5"/>
      <c r="DI1056" s="5"/>
      <c r="DJ1056" s="1"/>
      <c r="DK1056" s="5"/>
      <c r="DL1056" s="1"/>
      <c r="DM1056" s="5"/>
      <c r="DN1056" s="5"/>
      <c r="DO1056" s="5"/>
      <c r="DP1056" s="1"/>
      <c r="DQ1056" s="5"/>
      <c r="DR1056" s="1"/>
      <c r="DS1056" s="5"/>
      <c r="DT1056" s="5"/>
      <c r="DU1056" s="5"/>
      <c r="DV1056" s="1"/>
      <c r="DW1056" s="5"/>
      <c r="DX1056" s="1"/>
      <c r="DY1056" s="5"/>
      <c r="DZ1056" s="5"/>
      <c r="EA1056" s="5"/>
      <c r="EB1056" s="1"/>
      <c r="EC1056" s="5"/>
      <c r="ED1056" s="1"/>
      <c r="EE1056" s="5"/>
      <c r="EF1056" s="5"/>
      <c r="EG1056" s="5"/>
      <c r="EH1056" s="1"/>
      <c r="EI1056" s="5"/>
      <c r="EJ1056" s="1"/>
      <c r="EK1056" s="5"/>
      <c r="EL1056" s="5"/>
      <c r="EM1056" s="5"/>
      <c r="EN1056" s="1"/>
      <c r="EO1056" s="5"/>
      <c r="EP1056" s="1"/>
      <c r="EQ1056" s="5"/>
      <c r="ER1056" s="5"/>
      <c r="ES1056" s="5"/>
      <c r="ET1056" s="1"/>
      <c r="EU1056" s="5"/>
      <c r="EV1056" s="1"/>
      <c r="EW1056" s="5"/>
      <c r="EX1056" s="5"/>
      <c r="EY1056" s="5"/>
      <c r="EZ1056" s="1"/>
      <c r="FA1056" s="5"/>
      <c r="FB1056" s="1"/>
      <c r="FC1056" s="5"/>
      <c r="FD1056" s="4"/>
      <c r="FE1056" s="4"/>
      <c r="FF1056" s="1"/>
      <c r="FG1056" s="4"/>
      <c r="FH1056" s="1"/>
      <c r="FI1056" s="4"/>
      <c r="FJ1056" s="4"/>
      <c r="FK1056" s="4"/>
      <c r="FL1056" s="1"/>
      <c r="FM1056" s="4"/>
      <c r="FN1056" s="1"/>
      <c r="FO1056" s="4"/>
      <c r="FP1056" s="4"/>
      <c r="FQ1056" s="4"/>
      <c r="FR1056" s="1"/>
      <c r="FS1056" s="4"/>
      <c r="FT1056" s="1"/>
      <c r="FU1056" s="4"/>
      <c r="FV1056" s="4"/>
      <c r="FW1056" s="4"/>
      <c r="FX1056" s="1"/>
      <c r="FY1056" s="4"/>
      <c r="FZ1056" s="1"/>
      <c r="GA1056" s="4"/>
      <c r="GB1056" s="4"/>
      <c r="GC1056" s="4"/>
      <c r="GD1056" s="1"/>
      <c r="GE1056" s="4"/>
      <c r="GF1056" s="1"/>
      <c r="GG1056" s="4"/>
      <c r="GH1056" s="4"/>
      <c r="GI1056" s="4"/>
      <c r="GJ1056" s="1"/>
      <c r="GK1056" s="4"/>
      <c r="GL1056" s="1"/>
      <c r="GM1056" s="4"/>
      <c r="GN1056" s="4"/>
      <c r="GO1056" s="4"/>
      <c r="GP1056" s="1"/>
      <c r="GQ1056" s="4"/>
      <c r="GR1056" s="1"/>
      <c r="GS1056" s="4"/>
      <c r="GT1056" s="4"/>
      <c r="GU1056" s="4"/>
      <c r="GV1056" s="1"/>
      <c r="GW1056" s="4"/>
      <c r="GX1056" s="1"/>
      <c r="GY1056" s="4"/>
    </row>
    <row r="1057" spans="1:207" s="8" customFormat="1" x14ac:dyDescent="0.25">
      <c r="A1057" s="4"/>
      <c r="B1057" s="4"/>
      <c r="C1057" s="4"/>
      <c r="D1057" s="30"/>
      <c r="E1057" s="4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6"/>
      <c r="BM1057" s="5"/>
      <c r="BN1057" s="4"/>
      <c r="BO1057" s="7"/>
      <c r="BP1057" s="7"/>
      <c r="BQ1057" s="4"/>
      <c r="BR1057" s="5"/>
      <c r="BS1057" s="5"/>
      <c r="BT1057" s="1"/>
      <c r="BU1057" s="5"/>
      <c r="BV1057" s="1"/>
      <c r="BW1057" s="5"/>
      <c r="BX1057" s="5"/>
      <c r="BY1057" s="5"/>
      <c r="BZ1057" s="1"/>
      <c r="CA1057" s="5"/>
      <c r="CB1057" s="1"/>
      <c r="CC1057" s="5"/>
      <c r="CD1057" s="5"/>
      <c r="CE1057" s="5"/>
      <c r="CF1057" s="1"/>
      <c r="CG1057" s="5"/>
      <c r="CH1057" s="1"/>
      <c r="CI1057" s="5"/>
      <c r="CJ1057" s="5"/>
      <c r="CK1057" s="5"/>
      <c r="CL1057" s="1"/>
      <c r="CM1057" s="5"/>
      <c r="CN1057" s="1"/>
      <c r="CO1057" s="5"/>
      <c r="CP1057" s="5"/>
      <c r="CQ1057" s="5"/>
      <c r="CR1057" s="1"/>
      <c r="CS1057" s="5"/>
      <c r="CT1057" s="1"/>
      <c r="CU1057" s="5"/>
      <c r="CV1057" s="5"/>
      <c r="CW1057" s="5"/>
      <c r="CX1057" s="1"/>
      <c r="CY1057" s="5"/>
      <c r="CZ1057" s="1"/>
      <c r="DA1057" s="5"/>
      <c r="DB1057" s="5"/>
      <c r="DC1057" s="5"/>
      <c r="DD1057" s="1"/>
      <c r="DE1057" s="5"/>
      <c r="DF1057" s="1"/>
      <c r="DG1057" s="5"/>
      <c r="DH1057" s="5"/>
      <c r="DI1057" s="5"/>
      <c r="DJ1057" s="1"/>
      <c r="DK1057" s="5"/>
      <c r="DL1057" s="1"/>
      <c r="DM1057" s="5"/>
      <c r="DN1057" s="5"/>
      <c r="DO1057" s="5"/>
      <c r="DP1057" s="1"/>
      <c r="DQ1057" s="5"/>
      <c r="DR1057" s="1"/>
      <c r="DS1057" s="5"/>
      <c r="DT1057" s="5"/>
      <c r="DU1057" s="5"/>
      <c r="DV1057" s="1"/>
      <c r="DW1057" s="5"/>
      <c r="DX1057" s="1"/>
      <c r="DY1057" s="5"/>
      <c r="DZ1057" s="5"/>
      <c r="EA1057" s="5"/>
      <c r="EB1057" s="1"/>
      <c r="EC1057" s="5"/>
      <c r="ED1057" s="1"/>
      <c r="EE1057" s="5"/>
      <c r="EF1057" s="5"/>
      <c r="EG1057" s="5"/>
      <c r="EH1057" s="1"/>
      <c r="EI1057" s="5"/>
      <c r="EJ1057" s="1"/>
      <c r="EK1057" s="5"/>
      <c r="EL1057" s="5"/>
      <c r="EM1057" s="5"/>
      <c r="EN1057" s="1"/>
      <c r="EO1057" s="5"/>
      <c r="EP1057" s="1"/>
      <c r="EQ1057" s="5"/>
      <c r="ER1057" s="5"/>
      <c r="ES1057" s="5"/>
      <c r="ET1057" s="1"/>
      <c r="EU1057" s="5"/>
      <c r="EV1057" s="1"/>
      <c r="EW1057" s="5"/>
      <c r="EX1057" s="5"/>
      <c r="EY1057" s="5"/>
      <c r="EZ1057" s="1"/>
      <c r="FA1057" s="5"/>
      <c r="FB1057" s="1"/>
      <c r="FC1057" s="5"/>
      <c r="FD1057" s="4"/>
      <c r="FE1057" s="4"/>
      <c r="FF1057" s="1"/>
      <c r="FG1057" s="4"/>
      <c r="FH1057" s="1"/>
      <c r="FI1057" s="4"/>
      <c r="FJ1057" s="4"/>
      <c r="FK1057" s="4"/>
      <c r="FL1057" s="1"/>
      <c r="FM1057" s="4"/>
      <c r="FN1057" s="1"/>
      <c r="FO1057" s="4"/>
      <c r="FP1057" s="4"/>
      <c r="FQ1057" s="4"/>
      <c r="FR1057" s="1"/>
      <c r="FS1057" s="4"/>
      <c r="FT1057" s="1"/>
      <c r="FU1057" s="4"/>
      <c r="FV1057" s="4"/>
      <c r="FW1057" s="4"/>
      <c r="FX1057" s="1"/>
      <c r="FY1057" s="4"/>
      <c r="FZ1057" s="1"/>
      <c r="GA1057" s="4"/>
      <c r="GB1057" s="4"/>
      <c r="GC1057" s="4"/>
      <c r="GD1057" s="1"/>
      <c r="GE1057" s="4"/>
      <c r="GF1057" s="1"/>
      <c r="GG1057" s="4"/>
      <c r="GH1057" s="4"/>
      <c r="GI1057" s="4"/>
      <c r="GJ1057" s="1"/>
      <c r="GK1057" s="4"/>
      <c r="GL1057" s="1"/>
      <c r="GM1057" s="4"/>
      <c r="GN1057" s="4"/>
      <c r="GO1057" s="4"/>
      <c r="GP1057" s="1"/>
      <c r="GQ1057" s="4"/>
      <c r="GR1057" s="1"/>
      <c r="GS1057" s="4"/>
      <c r="GT1057" s="4"/>
      <c r="GU1057" s="4"/>
      <c r="GV1057" s="1"/>
      <c r="GW1057" s="4"/>
      <c r="GX1057" s="1"/>
      <c r="GY1057" s="4"/>
    </row>
    <row r="1058" spans="1:207" s="8" customFormat="1" x14ac:dyDescent="0.25">
      <c r="A1058" s="4"/>
      <c r="B1058" s="4"/>
      <c r="C1058" s="4"/>
      <c r="D1058" s="30"/>
      <c r="E1058" s="4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6"/>
      <c r="BM1058" s="5"/>
      <c r="BN1058" s="4"/>
      <c r="BO1058" s="7"/>
      <c r="BP1058" s="7"/>
      <c r="BQ1058" s="4"/>
      <c r="BR1058" s="5"/>
      <c r="BS1058" s="5"/>
      <c r="BT1058" s="1"/>
      <c r="BU1058" s="5"/>
      <c r="BV1058" s="1"/>
      <c r="BW1058" s="5"/>
      <c r="BX1058" s="5"/>
      <c r="BY1058" s="5"/>
      <c r="BZ1058" s="1"/>
      <c r="CA1058" s="5"/>
      <c r="CB1058" s="1"/>
      <c r="CC1058" s="5"/>
      <c r="CD1058" s="5"/>
      <c r="CE1058" s="5"/>
      <c r="CF1058" s="1"/>
      <c r="CG1058" s="5"/>
      <c r="CH1058" s="1"/>
      <c r="CI1058" s="5"/>
      <c r="CJ1058" s="5"/>
      <c r="CK1058" s="5"/>
      <c r="CL1058" s="1"/>
      <c r="CM1058" s="5"/>
      <c r="CN1058" s="1"/>
      <c r="CO1058" s="5"/>
      <c r="CP1058" s="5"/>
      <c r="CQ1058" s="5"/>
      <c r="CR1058" s="1"/>
      <c r="CS1058" s="5"/>
      <c r="CT1058" s="1"/>
      <c r="CU1058" s="5"/>
      <c r="CV1058" s="5"/>
      <c r="CW1058" s="5"/>
      <c r="CX1058" s="1"/>
      <c r="CY1058" s="5"/>
      <c r="CZ1058" s="1"/>
      <c r="DA1058" s="5"/>
      <c r="DB1058" s="5"/>
      <c r="DC1058" s="5"/>
      <c r="DD1058" s="1"/>
      <c r="DE1058" s="5"/>
      <c r="DF1058" s="1"/>
      <c r="DG1058" s="5"/>
      <c r="DH1058" s="5"/>
      <c r="DI1058" s="5"/>
      <c r="DJ1058" s="1"/>
      <c r="DK1058" s="5"/>
      <c r="DL1058" s="1"/>
      <c r="DM1058" s="5"/>
      <c r="DN1058" s="5"/>
      <c r="DO1058" s="5"/>
      <c r="DP1058" s="1"/>
      <c r="DQ1058" s="5"/>
      <c r="DR1058" s="1"/>
      <c r="DS1058" s="5"/>
      <c r="DT1058" s="5"/>
      <c r="DU1058" s="5"/>
      <c r="DV1058" s="1"/>
      <c r="DW1058" s="5"/>
      <c r="DX1058" s="1"/>
      <c r="DY1058" s="5"/>
      <c r="DZ1058" s="5"/>
      <c r="EA1058" s="5"/>
      <c r="EB1058" s="1"/>
      <c r="EC1058" s="5"/>
      <c r="ED1058" s="1"/>
      <c r="EE1058" s="5"/>
      <c r="EF1058" s="5"/>
      <c r="EG1058" s="5"/>
      <c r="EH1058" s="1"/>
      <c r="EI1058" s="5"/>
      <c r="EJ1058" s="1"/>
      <c r="EK1058" s="5"/>
      <c r="EL1058" s="5"/>
      <c r="EM1058" s="5"/>
      <c r="EN1058" s="1"/>
      <c r="EO1058" s="5"/>
      <c r="EP1058" s="1"/>
      <c r="EQ1058" s="5"/>
      <c r="ER1058" s="5"/>
      <c r="ES1058" s="5"/>
      <c r="ET1058" s="1"/>
      <c r="EU1058" s="5"/>
      <c r="EV1058" s="1"/>
      <c r="EW1058" s="5"/>
      <c r="EX1058" s="5"/>
      <c r="EY1058" s="5"/>
      <c r="EZ1058" s="1"/>
      <c r="FA1058" s="5"/>
      <c r="FB1058" s="1"/>
      <c r="FC1058" s="5"/>
      <c r="FD1058" s="4"/>
      <c r="FE1058" s="4"/>
      <c r="FF1058" s="1"/>
      <c r="FG1058" s="4"/>
      <c r="FH1058" s="1"/>
      <c r="FI1058" s="4"/>
      <c r="FJ1058" s="4"/>
      <c r="FK1058" s="4"/>
      <c r="FL1058" s="1"/>
      <c r="FM1058" s="4"/>
      <c r="FN1058" s="1"/>
      <c r="FO1058" s="4"/>
      <c r="FP1058" s="4"/>
      <c r="FQ1058" s="4"/>
      <c r="FR1058" s="1"/>
      <c r="FS1058" s="4"/>
      <c r="FT1058" s="1"/>
      <c r="FU1058" s="4"/>
      <c r="FV1058" s="4"/>
      <c r="FW1058" s="4"/>
      <c r="FX1058" s="1"/>
      <c r="FY1058" s="4"/>
      <c r="FZ1058" s="1"/>
      <c r="GA1058" s="4"/>
      <c r="GB1058" s="4"/>
      <c r="GC1058" s="4"/>
      <c r="GD1058" s="1"/>
      <c r="GE1058" s="4"/>
      <c r="GF1058" s="1"/>
      <c r="GG1058" s="4"/>
      <c r="GH1058" s="4"/>
      <c r="GI1058" s="4"/>
      <c r="GJ1058" s="1"/>
      <c r="GK1058" s="4"/>
      <c r="GL1058" s="1"/>
      <c r="GM1058" s="4"/>
      <c r="GN1058" s="4"/>
      <c r="GO1058" s="4"/>
      <c r="GP1058" s="1"/>
      <c r="GQ1058" s="4"/>
      <c r="GR1058" s="1"/>
      <c r="GS1058" s="4"/>
      <c r="GT1058" s="4"/>
      <c r="GU1058" s="4"/>
      <c r="GV1058" s="1"/>
      <c r="GW1058" s="4"/>
      <c r="GX1058" s="1"/>
      <c r="GY1058" s="4"/>
    </row>
    <row r="1059" spans="1:207" s="8" customFormat="1" x14ac:dyDescent="0.25">
      <c r="A1059" s="4"/>
      <c r="B1059" s="4"/>
      <c r="C1059" s="4"/>
      <c r="D1059" s="30"/>
      <c r="E1059" s="4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6"/>
      <c r="BM1059" s="5"/>
      <c r="BN1059" s="4"/>
      <c r="BO1059" s="7"/>
      <c r="BP1059" s="7"/>
      <c r="BQ1059" s="4"/>
      <c r="BR1059" s="5"/>
      <c r="BS1059" s="5"/>
      <c r="BT1059" s="1"/>
      <c r="BU1059" s="5"/>
      <c r="BV1059" s="1"/>
      <c r="BW1059" s="5"/>
      <c r="BX1059" s="5"/>
      <c r="BY1059" s="5"/>
      <c r="BZ1059" s="1"/>
      <c r="CA1059" s="5"/>
      <c r="CB1059" s="1"/>
      <c r="CC1059" s="5"/>
      <c r="CD1059" s="5"/>
      <c r="CE1059" s="5"/>
      <c r="CF1059" s="1"/>
      <c r="CG1059" s="5"/>
      <c r="CH1059" s="1"/>
      <c r="CI1059" s="5"/>
      <c r="CJ1059" s="5"/>
      <c r="CK1059" s="5"/>
      <c r="CL1059" s="1"/>
      <c r="CM1059" s="5"/>
      <c r="CN1059" s="1"/>
      <c r="CO1059" s="5"/>
      <c r="CP1059" s="5"/>
      <c r="CQ1059" s="5"/>
      <c r="CR1059" s="1"/>
      <c r="CS1059" s="5"/>
      <c r="CT1059" s="1"/>
      <c r="CU1059" s="5"/>
      <c r="CV1059" s="5"/>
      <c r="CW1059" s="5"/>
      <c r="CX1059" s="1"/>
      <c r="CY1059" s="5"/>
      <c r="CZ1059" s="1"/>
      <c r="DA1059" s="5"/>
      <c r="DB1059" s="5"/>
      <c r="DC1059" s="5"/>
      <c r="DD1059" s="1"/>
      <c r="DE1059" s="5"/>
      <c r="DF1059" s="1"/>
      <c r="DG1059" s="5"/>
      <c r="DH1059" s="5"/>
      <c r="DI1059" s="5"/>
      <c r="DJ1059" s="1"/>
      <c r="DK1059" s="5"/>
      <c r="DL1059" s="1"/>
      <c r="DM1059" s="5"/>
      <c r="DN1059" s="5"/>
      <c r="DO1059" s="5"/>
      <c r="DP1059" s="1"/>
      <c r="DQ1059" s="5"/>
      <c r="DR1059" s="1"/>
      <c r="DS1059" s="5"/>
      <c r="DT1059" s="5"/>
      <c r="DU1059" s="5"/>
      <c r="DV1059" s="1"/>
      <c r="DW1059" s="5"/>
      <c r="DX1059" s="1"/>
      <c r="DY1059" s="5"/>
      <c r="DZ1059" s="5"/>
      <c r="EA1059" s="5"/>
      <c r="EB1059" s="1"/>
      <c r="EC1059" s="5"/>
      <c r="ED1059" s="1"/>
      <c r="EE1059" s="5"/>
      <c r="EF1059" s="5"/>
      <c r="EG1059" s="5"/>
      <c r="EH1059" s="1"/>
      <c r="EI1059" s="5"/>
      <c r="EJ1059" s="1"/>
      <c r="EK1059" s="5"/>
      <c r="EL1059" s="5"/>
      <c r="EM1059" s="5"/>
      <c r="EN1059" s="1"/>
      <c r="EO1059" s="5"/>
      <c r="EP1059" s="1"/>
      <c r="EQ1059" s="5"/>
      <c r="ER1059" s="5"/>
      <c r="ES1059" s="5"/>
      <c r="ET1059" s="1"/>
      <c r="EU1059" s="5"/>
      <c r="EV1059" s="1"/>
      <c r="EW1059" s="5"/>
      <c r="EX1059" s="5"/>
      <c r="EY1059" s="5"/>
      <c r="EZ1059" s="1"/>
      <c r="FA1059" s="5"/>
      <c r="FB1059" s="1"/>
      <c r="FC1059" s="5"/>
      <c r="FD1059" s="4"/>
      <c r="FE1059" s="4"/>
      <c r="FF1059" s="1"/>
      <c r="FG1059" s="4"/>
      <c r="FH1059" s="1"/>
      <c r="FI1059" s="4"/>
      <c r="FJ1059" s="4"/>
      <c r="FK1059" s="4"/>
      <c r="FL1059" s="1"/>
      <c r="FM1059" s="4"/>
      <c r="FN1059" s="1"/>
      <c r="FO1059" s="4"/>
      <c r="FP1059" s="4"/>
      <c r="FQ1059" s="4"/>
      <c r="FR1059" s="1"/>
      <c r="FS1059" s="4"/>
      <c r="FT1059" s="1"/>
      <c r="FU1059" s="4"/>
      <c r="FV1059" s="4"/>
      <c r="FW1059" s="4"/>
      <c r="FX1059" s="1"/>
      <c r="FY1059" s="4"/>
      <c r="FZ1059" s="1"/>
      <c r="GA1059" s="4"/>
      <c r="GB1059" s="4"/>
      <c r="GC1059" s="4"/>
      <c r="GD1059" s="1"/>
      <c r="GE1059" s="4"/>
      <c r="GF1059" s="1"/>
      <c r="GG1059" s="4"/>
      <c r="GH1059" s="4"/>
      <c r="GI1059" s="4"/>
      <c r="GJ1059" s="1"/>
      <c r="GK1059" s="4"/>
      <c r="GL1059" s="1"/>
      <c r="GM1059" s="4"/>
      <c r="GN1059" s="4"/>
      <c r="GO1059" s="4"/>
      <c r="GP1059" s="1"/>
      <c r="GQ1059" s="4"/>
      <c r="GR1059" s="1"/>
      <c r="GS1059" s="4"/>
      <c r="GT1059" s="4"/>
      <c r="GU1059" s="4"/>
      <c r="GV1059" s="1"/>
      <c r="GW1059" s="4"/>
      <c r="GX1059" s="1"/>
      <c r="GY1059" s="4"/>
    </row>
    <row r="1060" spans="1:207" s="8" customFormat="1" x14ac:dyDescent="0.25">
      <c r="A1060" s="4"/>
      <c r="B1060" s="4"/>
      <c r="C1060" s="4"/>
      <c r="D1060" s="30"/>
      <c r="E1060" s="4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6"/>
      <c r="BM1060" s="5"/>
      <c r="BN1060" s="4"/>
      <c r="BO1060" s="7"/>
      <c r="BP1060" s="7"/>
      <c r="BQ1060" s="4"/>
      <c r="BR1060" s="5"/>
      <c r="BS1060" s="5"/>
      <c r="BT1060" s="1"/>
      <c r="BU1060" s="5"/>
      <c r="BV1060" s="1"/>
      <c r="BW1060" s="5"/>
      <c r="BX1060" s="5"/>
      <c r="BY1060" s="5"/>
      <c r="BZ1060" s="1"/>
      <c r="CA1060" s="5"/>
      <c r="CB1060" s="1"/>
      <c r="CC1060" s="5"/>
      <c r="CD1060" s="5"/>
      <c r="CE1060" s="5"/>
      <c r="CF1060" s="1"/>
      <c r="CG1060" s="5"/>
      <c r="CH1060" s="1"/>
      <c r="CI1060" s="5"/>
      <c r="CJ1060" s="5"/>
      <c r="CK1060" s="5"/>
      <c r="CL1060" s="1"/>
      <c r="CM1060" s="5"/>
      <c r="CN1060" s="1"/>
      <c r="CO1060" s="5"/>
      <c r="CP1060" s="5"/>
      <c r="CQ1060" s="5"/>
      <c r="CR1060" s="1"/>
      <c r="CS1060" s="5"/>
      <c r="CT1060" s="1"/>
      <c r="CU1060" s="5"/>
      <c r="CV1060" s="5"/>
      <c r="CW1060" s="5"/>
      <c r="CX1060" s="1"/>
      <c r="CY1060" s="5"/>
      <c r="CZ1060" s="1"/>
      <c r="DA1060" s="5"/>
      <c r="DB1060" s="5"/>
      <c r="DC1060" s="5"/>
      <c r="DD1060" s="1"/>
      <c r="DE1060" s="5"/>
      <c r="DF1060" s="1"/>
      <c r="DG1060" s="5"/>
      <c r="DH1060" s="5"/>
      <c r="DI1060" s="5"/>
      <c r="DJ1060" s="1"/>
      <c r="DK1060" s="5"/>
      <c r="DL1060" s="1"/>
      <c r="DM1060" s="5"/>
      <c r="DN1060" s="5"/>
      <c r="DO1060" s="5"/>
      <c r="DP1060" s="1"/>
      <c r="DQ1060" s="5"/>
      <c r="DR1060" s="1"/>
      <c r="DS1060" s="5"/>
      <c r="DT1060" s="5"/>
      <c r="DU1060" s="5"/>
      <c r="DV1060" s="1"/>
      <c r="DW1060" s="5"/>
      <c r="DX1060" s="1"/>
      <c r="DY1060" s="5"/>
      <c r="DZ1060" s="5"/>
      <c r="EA1060" s="5"/>
      <c r="EB1060" s="1"/>
      <c r="EC1060" s="5"/>
      <c r="ED1060" s="1"/>
      <c r="EE1060" s="5"/>
      <c r="EF1060" s="5"/>
      <c r="EG1060" s="5"/>
      <c r="EH1060" s="1"/>
      <c r="EI1060" s="5"/>
      <c r="EJ1060" s="1"/>
      <c r="EK1060" s="5"/>
      <c r="EL1060" s="5"/>
      <c r="EM1060" s="5"/>
      <c r="EN1060" s="1"/>
      <c r="EO1060" s="5"/>
      <c r="EP1060" s="1"/>
      <c r="EQ1060" s="5"/>
      <c r="ER1060" s="5"/>
      <c r="ES1060" s="5"/>
      <c r="ET1060" s="1"/>
      <c r="EU1060" s="5"/>
      <c r="EV1060" s="1"/>
      <c r="EW1060" s="5"/>
      <c r="EX1060" s="5"/>
      <c r="EY1060" s="5"/>
      <c r="EZ1060" s="1"/>
      <c r="FA1060" s="5"/>
      <c r="FB1060" s="1"/>
      <c r="FC1060" s="5"/>
      <c r="FD1060" s="4"/>
      <c r="FE1060" s="4"/>
      <c r="FF1060" s="1"/>
      <c r="FG1060" s="4"/>
      <c r="FH1060" s="1"/>
      <c r="FI1060" s="4"/>
      <c r="FJ1060" s="4"/>
      <c r="FK1060" s="4"/>
      <c r="FL1060" s="1"/>
      <c r="FM1060" s="4"/>
      <c r="FN1060" s="1"/>
      <c r="FO1060" s="4"/>
      <c r="FP1060" s="4"/>
      <c r="FQ1060" s="4"/>
      <c r="FR1060" s="1"/>
      <c r="FS1060" s="4"/>
      <c r="FT1060" s="1"/>
      <c r="FU1060" s="4"/>
      <c r="FV1060" s="4"/>
      <c r="FW1060" s="4"/>
      <c r="FX1060" s="1"/>
      <c r="FY1060" s="4"/>
      <c r="FZ1060" s="1"/>
      <c r="GA1060" s="4"/>
      <c r="GB1060" s="4"/>
      <c r="GC1060" s="4"/>
      <c r="GD1060" s="1"/>
      <c r="GE1060" s="4"/>
      <c r="GF1060" s="1"/>
      <c r="GG1060" s="4"/>
      <c r="GH1060" s="4"/>
      <c r="GI1060" s="4"/>
      <c r="GJ1060" s="1"/>
      <c r="GK1060" s="4"/>
      <c r="GL1060" s="1"/>
      <c r="GM1060" s="4"/>
      <c r="GN1060" s="4"/>
      <c r="GO1060" s="4"/>
      <c r="GP1060" s="1"/>
      <c r="GQ1060" s="4"/>
      <c r="GR1060" s="1"/>
      <c r="GS1060" s="4"/>
      <c r="GT1060" s="4"/>
      <c r="GU1060" s="4"/>
      <c r="GV1060" s="1"/>
      <c r="GW1060" s="4"/>
      <c r="GX1060" s="1"/>
      <c r="GY1060" s="4"/>
    </row>
    <row r="1061" spans="1:207" s="8" customFormat="1" x14ac:dyDescent="0.25">
      <c r="A1061" s="4"/>
      <c r="B1061" s="4"/>
      <c r="C1061" s="4"/>
      <c r="D1061" s="30"/>
      <c r="E1061" s="4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6"/>
      <c r="BM1061" s="5"/>
      <c r="BN1061" s="4"/>
      <c r="BO1061" s="7"/>
      <c r="BP1061" s="7"/>
      <c r="BQ1061" s="4"/>
      <c r="BR1061" s="5"/>
      <c r="BS1061" s="5"/>
      <c r="BT1061" s="1"/>
      <c r="BU1061" s="5"/>
      <c r="BV1061" s="1"/>
      <c r="BW1061" s="5"/>
      <c r="BX1061" s="5"/>
      <c r="BY1061" s="5"/>
      <c r="BZ1061" s="1"/>
      <c r="CA1061" s="5"/>
      <c r="CB1061" s="1"/>
      <c r="CC1061" s="5"/>
      <c r="CD1061" s="5"/>
      <c r="CE1061" s="5"/>
      <c r="CF1061" s="1"/>
      <c r="CG1061" s="5"/>
      <c r="CH1061" s="1"/>
      <c r="CI1061" s="5"/>
      <c r="CJ1061" s="5"/>
      <c r="CK1061" s="5"/>
      <c r="CL1061" s="1"/>
      <c r="CM1061" s="5"/>
      <c r="CN1061" s="1"/>
      <c r="CO1061" s="5"/>
      <c r="CP1061" s="5"/>
      <c r="CQ1061" s="5"/>
      <c r="CR1061" s="1"/>
      <c r="CS1061" s="5"/>
      <c r="CT1061" s="1"/>
      <c r="CU1061" s="5"/>
      <c r="CV1061" s="5"/>
      <c r="CW1061" s="5"/>
      <c r="CX1061" s="1"/>
      <c r="CY1061" s="5"/>
      <c r="CZ1061" s="1"/>
      <c r="DA1061" s="5"/>
      <c r="DB1061" s="5"/>
      <c r="DC1061" s="5"/>
      <c r="DD1061" s="1"/>
      <c r="DE1061" s="5"/>
      <c r="DF1061" s="1"/>
      <c r="DG1061" s="5"/>
      <c r="DH1061" s="5"/>
      <c r="DI1061" s="5"/>
      <c r="DJ1061" s="1"/>
      <c r="DK1061" s="5"/>
      <c r="DL1061" s="1"/>
      <c r="DM1061" s="5"/>
      <c r="DN1061" s="5"/>
      <c r="DO1061" s="5"/>
      <c r="DP1061" s="1"/>
      <c r="DQ1061" s="5"/>
      <c r="DR1061" s="1"/>
      <c r="DS1061" s="5"/>
      <c r="DT1061" s="5"/>
      <c r="DU1061" s="5"/>
      <c r="DV1061" s="1"/>
      <c r="DW1061" s="5"/>
      <c r="DX1061" s="1"/>
      <c r="DY1061" s="5"/>
      <c r="DZ1061" s="5"/>
      <c r="EA1061" s="5"/>
      <c r="EB1061" s="1"/>
      <c r="EC1061" s="5"/>
      <c r="ED1061" s="1"/>
      <c r="EE1061" s="5"/>
      <c r="EF1061" s="5"/>
      <c r="EG1061" s="5"/>
      <c r="EH1061" s="1"/>
      <c r="EI1061" s="5"/>
      <c r="EJ1061" s="1"/>
      <c r="EK1061" s="5"/>
      <c r="EL1061" s="5"/>
      <c r="EM1061" s="5"/>
      <c r="EN1061" s="1"/>
      <c r="EO1061" s="5"/>
      <c r="EP1061" s="1"/>
      <c r="EQ1061" s="5"/>
      <c r="ER1061" s="5"/>
      <c r="ES1061" s="5"/>
      <c r="ET1061" s="1"/>
      <c r="EU1061" s="5"/>
      <c r="EV1061" s="1"/>
      <c r="EW1061" s="5"/>
      <c r="EX1061" s="5"/>
      <c r="EY1061" s="5"/>
      <c r="EZ1061" s="1"/>
      <c r="FA1061" s="5"/>
      <c r="FB1061" s="1"/>
      <c r="FC1061" s="5"/>
      <c r="FD1061" s="4"/>
      <c r="FE1061" s="4"/>
      <c r="FF1061" s="1"/>
      <c r="FG1061" s="4"/>
      <c r="FH1061" s="1"/>
      <c r="FI1061" s="4"/>
      <c r="FJ1061" s="4"/>
      <c r="FK1061" s="4"/>
      <c r="FL1061" s="1"/>
      <c r="FM1061" s="4"/>
      <c r="FN1061" s="1"/>
      <c r="FO1061" s="4"/>
      <c r="FP1061" s="4"/>
      <c r="FQ1061" s="4"/>
      <c r="FR1061" s="1"/>
      <c r="FS1061" s="4"/>
      <c r="FT1061" s="1"/>
      <c r="FU1061" s="4"/>
      <c r="FV1061" s="4"/>
      <c r="FW1061" s="4"/>
      <c r="FX1061" s="1"/>
      <c r="FY1061" s="4"/>
      <c r="FZ1061" s="1"/>
      <c r="GA1061" s="4"/>
      <c r="GB1061" s="4"/>
      <c r="GC1061" s="4"/>
      <c r="GD1061" s="1"/>
      <c r="GE1061" s="4"/>
      <c r="GF1061" s="1"/>
      <c r="GG1061" s="4"/>
      <c r="GH1061" s="4"/>
      <c r="GI1061" s="4"/>
      <c r="GJ1061" s="1"/>
      <c r="GK1061" s="4"/>
      <c r="GL1061" s="1"/>
      <c r="GM1061" s="4"/>
      <c r="GN1061" s="4"/>
      <c r="GO1061" s="4"/>
      <c r="GP1061" s="1"/>
      <c r="GQ1061" s="4"/>
      <c r="GR1061" s="1"/>
      <c r="GS1061" s="4"/>
      <c r="GT1061" s="4"/>
      <c r="GU1061" s="4"/>
      <c r="GV1061" s="1"/>
      <c r="GW1061" s="4"/>
      <c r="GX1061" s="1"/>
      <c r="GY1061" s="4"/>
    </row>
    <row r="1062" spans="1:207" s="8" customFormat="1" x14ac:dyDescent="0.25">
      <c r="A1062" s="4"/>
      <c r="B1062" s="4"/>
      <c r="C1062" s="4"/>
      <c r="D1062" s="30"/>
      <c r="E1062" s="4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6"/>
      <c r="BM1062" s="5"/>
      <c r="BN1062" s="4"/>
      <c r="BO1062" s="7"/>
      <c r="BP1062" s="7"/>
      <c r="BQ1062" s="4"/>
      <c r="BR1062" s="5"/>
      <c r="BS1062" s="5"/>
      <c r="BT1062" s="1"/>
      <c r="BU1062" s="5"/>
      <c r="BV1062" s="1"/>
      <c r="BW1062" s="5"/>
      <c r="BX1062" s="5"/>
      <c r="BY1062" s="5"/>
      <c r="BZ1062" s="1"/>
      <c r="CA1062" s="5"/>
      <c r="CB1062" s="1"/>
      <c r="CC1062" s="5"/>
      <c r="CD1062" s="5"/>
      <c r="CE1062" s="5"/>
      <c r="CF1062" s="1"/>
      <c r="CG1062" s="5"/>
      <c r="CH1062" s="1"/>
      <c r="CI1062" s="5"/>
      <c r="CJ1062" s="5"/>
      <c r="CK1062" s="5"/>
      <c r="CL1062" s="1"/>
      <c r="CM1062" s="5"/>
      <c r="CN1062" s="1"/>
      <c r="CO1062" s="5"/>
      <c r="CP1062" s="5"/>
      <c r="CQ1062" s="5"/>
      <c r="CR1062" s="1"/>
      <c r="CS1062" s="5"/>
      <c r="CT1062" s="1"/>
      <c r="CU1062" s="5"/>
      <c r="CV1062" s="5"/>
      <c r="CW1062" s="5"/>
      <c r="CX1062" s="1"/>
      <c r="CY1062" s="5"/>
      <c r="CZ1062" s="1"/>
      <c r="DA1062" s="5"/>
      <c r="DB1062" s="5"/>
      <c r="DC1062" s="5"/>
      <c r="DD1062" s="1"/>
      <c r="DE1062" s="5"/>
      <c r="DF1062" s="1"/>
      <c r="DG1062" s="5"/>
      <c r="DH1062" s="5"/>
      <c r="DI1062" s="5"/>
      <c r="DJ1062" s="1"/>
      <c r="DK1062" s="5"/>
      <c r="DL1062" s="1"/>
      <c r="DM1062" s="5"/>
      <c r="DN1062" s="5"/>
      <c r="DO1062" s="5"/>
      <c r="DP1062" s="1"/>
      <c r="DQ1062" s="5"/>
      <c r="DR1062" s="1"/>
      <c r="DS1062" s="5"/>
      <c r="DT1062" s="5"/>
      <c r="DU1062" s="5"/>
      <c r="DV1062" s="1"/>
      <c r="DW1062" s="5"/>
      <c r="DX1062" s="1"/>
      <c r="DY1062" s="5"/>
      <c r="DZ1062" s="5"/>
      <c r="EA1062" s="5"/>
      <c r="EB1062" s="1"/>
      <c r="EC1062" s="5"/>
      <c r="ED1062" s="1"/>
      <c r="EE1062" s="5"/>
      <c r="EF1062" s="5"/>
      <c r="EG1062" s="5"/>
      <c r="EH1062" s="1"/>
      <c r="EI1062" s="5"/>
      <c r="EJ1062" s="1"/>
      <c r="EK1062" s="5"/>
      <c r="EL1062" s="5"/>
      <c r="EM1062" s="5"/>
      <c r="EN1062" s="1"/>
      <c r="EO1062" s="5"/>
      <c r="EP1062" s="1"/>
      <c r="EQ1062" s="5"/>
      <c r="ER1062" s="5"/>
      <c r="ES1062" s="5"/>
      <c r="ET1062" s="1"/>
      <c r="EU1062" s="5"/>
      <c r="EV1062" s="1"/>
      <c r="EW1062" s="5"/>
      <c r="EX1062" s="5"/>
      <c r="EY1062" s="5"/>
      <c r="EZ1062" s="1"/>
      <c r="FA1062" s="5"/>
      <c r="FB1062" s="1"/>
      <c r="FC1062" s="5"/>
      <c r="FD1062" s="4"/>
      <c r="FE1062" s="4"/>
      <c r="FF1062" s="1"/>
      <c r="FG1062" s="4"/>
      <c r="FH1062" s="1"/>
      <c r="FI1062" s="4"/>
      <c r="FJ1062" s="4"/>
      <c r="FK1062" s="4"/>
      <c r="FL1062" s="1"/>
      <c r="FM1062" s="4"/>
      <c r="FN1062" s="1"/>
      <c r="FO1062" s="4"/>
      <c r="FP1062" s="4"/>
      <c r="FQ1062" s="4"/>
      <c r="FR1062" s="1"/>
      <c r="FS1062" s="4"/>
      <c r="FT1062" s="1"/>
      <c r="FU1062" s="4"/>
      <c r="FV1062" s="4"/>
      <c r="FW1062" s="4"/>
      <c r="FX1062" s="1"/>
      <c r="FY1062" s="4"/>
      <c r="FZ1062" s="1"/>
      <c r="GA1062" s="4"/>
      <c r="GB1062" s="4"/>
      <c r="GC1062" s="4"/>
      <c r="GD1062" s="1"/>
      <c r="GE1062" s="4"/>
      <c r="GF1062" s="1"/>
      <c r="GG1062" s="4"/>
      <c r="GH1062" s="4"/>
      <c r="GI1062" s="4"/>
      <c r="GJ1062" s="1"/>
      <c r="GK1062" s="4"/>
      <c r="GL1062" s="1"/>
      <c r="GM1062" s="4"/>
      <c r="GN1062" s="4"/>
      <c r="GO1062" s="4"/>
      <c r="GP1062" s="1"/>
      <c r="GQ1062" s="4"/>
      <c r="GR1062" s="1"/>
      <c r="GS1062" s="4"/>
      <c r="GT1062" s="4"/>
      <c r="GU1062" s="4"/>
      <c r="GV1062" s="1"/>
      <c r="GW1062" s="4"/>
      <c r="GX1062" s="1"/>
      <c r="GY1062" s="4"/>
    </row>
    <row r="1063" spans="1:207" s="8" customFormat="1" x14ac:dyDescent="0.25">
      <c r="A1063" s="4"/>
      <c r="B1063" s="4"/>
      <c r="C1063" s="4"/>
      <c r="D1063" s="30"/>
      <c r="E1063" s="4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6"/>
      <c r="BM1063" s="5"/>
      <c r="BN1063" s="4"/>
      <c r="BO1063" s="7"/>
      <c r="BP1063" s="7"/>
      <c r="BQ1063" s="4"/>
      <c r="BR1063" s="5"/>
      <c r="BS1063" s="5"/>
      <c r="BT1063" s="1"/>
      <c r="BU1063" s="5"/>
      <c r="BV1063" s="1"/>
      <c r="BW1063" s="5"/>
      <c r="BX1063" s="5"/>
      <c r="BY1063" s="5"/>
      <c r="BZ1063" s="1"/>
      <c r="CA1063" s="5"/>
      <c r="CB1063" s="1"/>
      <c r="CC1063" s="5"/>
      <c r="CD1063" s="5"/>
      <c r="CE1063" s="5"/>
      <c r="CF1063" s="1"/>
      <c r="CG1063" s="5"/>
      <c r="CH1063" s="1"/>
      <c r="CI1063" s="5"/>
      <c r="CJ1063" s="5"/>
      <c r="CK1063" s="5"/>
      <c r="CL1063" s="1"/>
      <c r="CM1063" s="5"/>
      <c r="CN1063" s="1"/>
      <c r="CO1063" s="5"/>
      <c r="CP1063" s="5"/>
      <c r="CQ1063" s="5"/>
      <c r="CR1063" s="1"/>
      <c r="CS1063" s="5"/>
      <c r="CT1063" s="1"/>
      <c r="CU1063" s="5"/>
      <c r="CV1063" s="5"/>
      <c r="CW1063" s="5"/>
      <c r="CX1063" s="1"/>
      <c r="CY1063" s="5"/>
      <c r="CZ1063" s="1"/>
      <c r="DA1063" s="5"/>
      <c r="DB1063" s="5"/>
      <c r="DC1063" s="5"/>
      <c r="DD1063" s="1"/>
      <c r="DE1063" s="5"/>
      <c r="DF1063" s="1"/>
      <c r="DG1063" s="5"/>
      <c r="DH1063" s="5"/>
      <c r="DI1063" s="5"/>
      <c r="DJ1063" s="1"/>
      <c r="DK1063" s="5"/>
      <c r="DL1063" s="1"/>
      <c r="DM1063" s="5"/>
      <c r="DN1063" s="5"/>
      <c r="DO1063" s="5"/>
      <c r="DP1063" s="1"/>
      <c r="DQ1063" s="5"/>
      <c r="DR1063" s="1"/>
      <c r="DS1063" s="5"/>
      <c r="DT1063" s="5"/>
      <c r="DU1063" s="5"/>
      <c r="DV1063" s="1"/>
      <c r="DW1063" s="5"/>
      <c r="DX1063" s="1"/>
      <c r="DY1063" s="5"/>
      <c r="DZ1063" s="5"/>
      <c r="EA1063" s="5"/>
      <c r="EB1063" s="1"/>
      <c r="EC1063" s="5"/>
      <c r="ED1063" s="1"/>
      <c r="EE1063" s="5"/>
      <c r="EF1063" s="5"/>
      <c r="EG1063" s="5"/>
      <c r="EH1063" s="1"/>
      <c r="EI1063" s="5"/>
      <c r="EJ1063" s="1"/>
      <c r="EK1063" s="5"/>
      <c r="EL1063" s="5"/>
      <c r="EM1063" s="5"/>
      <c r="EN1063" s="1"/>
      <c r="EO1063" s="5"/>
      <c r="EP1063" s="1"/>
      <c r="EQ1063" s="5"/>
      <c r="ER1063" s="5"/>
      <c r="ES1063" s="5"/>
      <c r="ET1063" s="1"/>
      <c r="EU1063" s="5"/>
      <c r="EV1063" s="1"/>
      <c r="EW1063" s="5"/>
      <c r="EX1063" s="5"/>
      <c r="EY1063" s="5"/>
      <c r="EZ1063" s="1"/>
      <c r="FA1063" s="5"/>
      <c r="FB1063" s="1"/>
      <c r="FC1063" s="5"/>
      <c r="FD1063" s="4"/>
      <c r="FE1063" s="4"/>
      <c r="FF1063" s="1"/>
      <c r="FG1063" s="4"/>
      <c r="FH1063" s="1"/>
      <c r="FI1063" s="4"/>
      <c r="FJ1063" s="4"/>
      <c r="FK1063" s="4"/>
      <c r="FL1063" s="1"/>
      <c r="FM1063" s="4"/>
      <c r="FN1063" s="1"/>
      <c r="FO1063" s="4"/>
      <c r="FP1063" s="4"/>
      <c r="FQ1063" s="4"/>
      <c r="FR1063" s="1"/>
      <c r="FS1063" s="4"/>
      <c r="FT1063" s="1"/>
      <c r="FU1063" s="4"/>
      <c r="FV1063" s="4"/>
      <c r="FW1063" s="4"/>
      <c r="FX1063" s="1"/>
      <c r="FY1063" s="4"/>
      <c r="FZ1063" s="1"/>
      <c r="GA1063" s="4"/>
      <c r="GB1063" s="4"/>
      <c r="GC1063" s="4"/>
      <c r="GD1063" s="1"/>
      <c r="GE1063" s="4"/>
      <c r="GF1063" s="1"/>
      <c r="GG1063" s="4"/>
      <c r="GH1063" s="4"/>
      <c r="GI1063" s="4"/>
      <c r="GJ1063" s="1"/>
      <c r="GK1063" s="4"/>
      <c r="GL1063" s="1"/>
      <c r="GM1063" s="4"/>
      <c r="GN1063" s="4"/>
      <c r="GO1063" s="4"/>
      <c r="GP1063" s="1"/>
      <c r="GQ1063" s="4"/>
      <c r="GR1063" s="1"/>
      <c r="GS1063" s="4"/>
      <c r="GT1063" s="4"/>
      <c r="GU1063" s="4"/>
      <c r="GV1063" s="1"/>
      <c r="GW1063" s="4"/>
      <c r="GX1063" s="1"/>
      <c r="GY1063" s="4"/>
    </row>
    <row r="1064" spans="1:207" s="8" customFormat="1" x14ac:dyDescent="0.25">
      <c r="A1064" s="4"/>
      <c r="B1064" s="4"/>
      <c r="C1064" s="4"/>
      <c r="D1064" s="30"/>
      <c r="E1064" s="4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6"/>
      <c r="BM1064" s="5"/>
      <c r="BN1064" s="4"/>
      <c r="BO1064" s="7"/>
      <c r="BP1064" s="7"/>
      <c r="BQ1064" s="4"/>
      <c r="BR1064" s="5"/>
      <c r="BS1064" s="5"/>
      <c r="BT1064" s="1"/>
      <c r="BU1064" s="5"/>
      <c r="BV1064" s="1"/>
      <c r="BW1064" s="5"/>
      <c r="BX1064" s="5"/>
      <c r="BY1064" s="5"/>
      <c r="BZ1064" s="1"/>
      <c r="CA1064" s="5"/>
      <c r="CB1064" s="1"/>
      <c r="CC1064" s="5"/>
      <c r="CD1064" s="5"/>
      <c r="CE1064" s="5"/>
      <c r="CF1064" s="1"/>
      <c r="CG1064" s="5"/>
      <c r="CH1064" s="1"/>
      <c r="CI1064" s="5"/>
      <c r="CJ1064" s="5"/>
      <c r="CK1064" s="5"/>
      <c r="CL1064" s="1"/>
      <c r="CM1064" s="5"/>
      <c r="CN1064" s="1"/>
      <c r="CO1064" s="5"/>
      <c r="CP1064" s="5"/>
      <c r="CQ1064" s="5"/>
      <c r="CR1064" s="1"/>
      <c r="CS1064" s="5"/>
      <c r="CT1064" s="1"/>
      <c r="CU1064" s="5"/>
      <c r="CV1064" s="5"/>
      <c r="CW1064" s="5"/>
      <c r="CX1064" s="1"/>
      <c r="CY1064" s="5"/>
      <c r="CZ1064" s="1"/>
      <c r="DA1064" s="5"/>
      <c r="DB1064" s="5"/>
      <c r="DC1064" s="5"/>
      <c r="DD1064" s="1"/>
      <c r="DE1064" s="5"/>
      <c r="DF1064" s="1"/>
      <c r="DG1064" s="5"/>
      <c r="DH1064" s="5"/>
      <c r="DI1064" s="5"/>
      <c r="DJ1064" s="1"/>
      <c r="DK1064" s="5"/>
      <c r="DL1064" s="1"/>
      <c r="DM1064" s="5"/>
      <c r="DN1064" s="5"/>
      <c r="DO1064" s="5"/>
      <c r="DP1064" s="1"/>
      <c r="DQ1064" s="5"/>
      <c r="DR1064" s="1"/>
      <c r="DS1064" s="5"/>
      <c r="DT1064" s="5"/>
      <c r="DU1064" s="5"/>
      <c r="DV1064" s="1"/>
      <c r="DW1064" s="5"/>
      <c r="DX1064" s="1"/>
      <c r="DY1064" s="5"/>
      <c r="DZ1064" s="5"/>
      <c r="EA1064" s="5"/>
      <c r="EB1064" s="1"/>
      <c r="EC1064" s="5"/>
      <c r="ED1064" s="1"/>
      <c r="EE1064" s="5"/>
      <c r="EF1064" s="5"/>
      <c r="EG1064" s="5"/>
      <c r="EH1064" s="1"/>
      <c r="EI1064" s="5"/>
      <c r="EJ1064" s="1"/>
      <c r="EK1064" s="5"/>
      <c r="EL1064" s="5"/>
      <c r="EM1064" s="5"/>
      <c r="EN1064" s="1"/>
      <c r="EO1064" s="5"/>
      <c r="EP1064" s="1"/>
      <c r="EQ1064" s="5"/>
      <c r="ER1064" s="5"/>
      <c r="ES1064" s="5"/>
      <c r="ET1064" s="1"/>
      <c r="EU1064" s="5"/>
      <c r="EV1064" s="1"/>
      <c r="EW1064" s="5"/>
      <c r="EX1064" s="5"/>
      <c r="EY1064" s="5"/>
      <c r="EZ1064" s="1"/>
      <c r="FA1064" s="5"/>
      <c r="FB1064" s="1"/>
      <c r="FC1064" s="5"/>
      <c r="FD1064" s="4"/>
      <c r="FE1064" s="4"/>
      <c r="FF1064" s="1"/>
      <c r="FG1064" s="4"/>
      <c r="FH1064" s="1"/>
      <c r="FI1064" s="4"/>
      <c r="FJ1064" s="4"/>
      <c r="FK1064" s="4"/>
      <c r="FL1064" s="1"/>
      <c r="FM1064" s="4"/>
      <c r="FN1064" s="1"/>
      <c r="FO1064" s="4"/>
      <c r="FP1064" s="4"/>
      <c r="FQ1064" s="4"/>
      <c r="FR1064" s="1"/>
      <c r="FS1064" s="4"/>
      <c r="FT1064" s="1"/>
      <c r="FU1064" s="4"/>
      <c r="FV1064" s="4"/>
      <c r="FW1064" s="4"/>
      <c r="FX1064" s="1"/>
      <c r="FY1064" s="4"/>
      <c r="FZ1064" s="1"/>
      <c r="GA1064" s="4"/>
      <c r="GB1064" s="4"/>
      <c r="GC1064" s="4"/>
      <c r="GD1064" s="1"/>
      <c r="GE1064" s="4"/>
      <c r="GF1064" s="1"/>
      <c r="GG1064" s="4"/>
      <c r="GH1064" s="4"/>
      <c r="GI1064" s="4"/>
      <c r="GJ1064" s="1"/>
      <c r="GK1064" s="4"/>
      <c r="GL1064" s="1"/>
      <c r="GM1064" s="4"/>
      <c r="GN1064" s="4"/>
      <c r="GO1064" s="4"/>
      <c r="GP1064" s="1"/>
      <c r="GQ1064" s="4"/>
      <c r="GR1064" s="1"/>
      <c r="GS1064" s="4"/>
      <c r="GT1064" s="4"/>
      <c r="GU1064" s="4"/>
      <c r="GV1064" s="1"/>
      <c r="GW1064" s="4"/>
      <c r="GX1064" s="1"/>
      <c r="GY1064" s="4"/>
    </row>
    <row r="1065" spans="1:207" s="8" customFormat="1" x14ac:dyDescent="0.25">
      <c r="A1065" s="4"/>
      <c r="B1065" s="4"/>
      <c r="C1065" s="4"/>
      <c r="D1065" s="30"/>
      <c r="E1065" s="4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6"/>
      <c r="BM1065" s="5"/>
      <c r="BN1065" s="4"/>
      <c r="BO1065" s="7"/>
      <c r="BP1065" s="7"/>
      <c r="BQ1065" s="4"/>
      <c r="BR1065" s="5"/>
      <c r="BS1065" s="5"/>
      <c r="BT1065" s="1"/>
      <c r="BU1065" s="5"/>
      <c r="BV1065" s="1"/>
      <c r="BW1065" s="5"/>
      <c r="BX1065" s="5"/>
      <c r="BY1065" s="5"/>
      <c r="BZ1065" s="1"/>
      <c r="CA1065" s="5"/>
      <c r="CB1065" s="1"/>
      <c r="CC1065" s="5"/>
      <c r="CD1065" s="5"/>
      <c r="CE1065" s="5"/>
      <c r="CF1065" s="1"/>
      <c r="CG1065" s="5"/>
      <c r="CH1065" s="1"/>
      <c r="CI1065" s="5"/>
      <c r="CJ1065" s="5"/>
      <c r="CK1065" s="5"/>
      <c r="CL1065" s="1"/>
      <c r="CM1065" s="5"/>
      <c r="CN1065" s="1"/>
      <c r="CO1065" s="5"/>
      <c r="CP1065" s="5"/>
      <c r="CQ1065" s="5"/>
      <c r="CR1065" s="1"/>
      <c r="CS1065" s="5"/>
      <c r="CT1065" s="1"/>
      <c r="CU1065" s="5"/>
      <c r="CV1065" s="5"/>
      <c r="CW1065" s="5"/>
      <c r="CX1065" s="1"/>
      <c r="CY1065" s="5"/>
      <c r="CZ1065" s="1"/>
      <c r="DA1065" s="5"/>
      <c r="DB1065" s="5"/>
      <c r="DC1065" s="5"/>
      <c r="DD1065" s="1"/>
      <c r="DE1065" s="5"/>
      <c r="DF1065" s="1"/>
      <c r="DG1065" s="5"/>
      <c r="DH1065" s="5"/>
      <c r="DI1065" s="5"/>
      <c r="DJ1065" s="1"/>
      <c r="DK1065" s="5"/>
      <c r="DL1065" s="1"/>
      <c r="DM1065" s="5"/>
      <c r="DN1065" s="5"/>
      <c r="DO1065" s="5"/>
      <c r="DP1065" s="1"/>
      <c r="DQ1065" s="5"/>
      <c r="DR1065" s="1"/>
      <c r="DS1065" s="5"/>
      <c r="DT1065" s="5"/>
      <c r="DU1065" s="5"/>
      <c r="DV1065" s="1"/>
      <c r="DW1065" s="5"/>
      <c r="DX1065" s="1"/>
      <c r="DY1065" s="5"/>
      <c r="DZ1065" s="5"/>
      <c r="EA1065" s="5"/>
      <c r="EB1065" s="1"/>
      <c r="EC1065" s="5"/>
      <c r="ED1065" s="1"/>
      <c r="EE1065" s="5"/>
      <c r="EF1065" s="5"/>
      <c r="EG1065" s="5"/>
      <c r="EH1065" s="1"/>
      <c r="EI1065" s="5"/>
      <c r="EJ1065" s="1"/>
      <c r="EK1065" s="5"/>
      <c r="EL1065" s="5"/>
      <c r="EM1065" s="5"/>
      <c r="EN1065" s="1"/>
      <c r="EO1065" s="5"/>
      <c r="EP1065" s="1"/>
      <c r="EQ1065" s="5"/>
      <c r="ER1065" s="5"/>
      <c r="ES1065" s="5"/>
      <c r="ET1065" s="1"/>
      <c r="EU1065" s="5"/>
      <c r="EV1065" s="1"/>
      <c r="EW1065" s="5"/>
      <c r="EX1065" s="5"/>
      <c r="EY1065" s="5"/>
      <c r="EZ1065" s="1"/>
      <c r="FA1065" s="5"/>
      <c r="FB1065" s="1"/>
      <c r="FC1065" s="5"/>
      <c r="FD1065" s="4"/>
      <c r="FE1065" s="4"/>
      <c r="FF1065" s="1"/>
      <c r="FG1065" s="4"/>
      <c r="FH1065" s="1"/>
      <c r="FI1065" s="4"/>
      <c r="FJ1065" s="4"/>
      <c r="FK1065" s="4"/>
      <c r="FL1065" s="1"/>
      <c r="FM1065" s="4"/>
      <c r="FN1065" s="1"/>
      <c r="FO1065" s="4"/>
      <c r="FP1065" s="4"/>
      <c r="FQ1065" s="4"/>
      <c r="FR1065" s="1"/>
      <c r="FS1065" s="4"/>
      <c r="FT1065" s="1"/>
      <c r="FU1065" s="4"/>
      <c r="FV1065" s="4"/>
      <c r="FW1065" s="4"/>
      <c r="FX1065" s="1"/>
      <c r="FY1065" s="4"/>
      <c r="FZ1065" s="1"/>
      <c r="GA1065" s="4"/>
      <c r="GB1065" s="4"/>
      <c r="GC1065" s="4"/>
      <c r="GD1065" s="1"/>
      <c r="GE1065" s="4"/>
      <c r="GF1065" s="1"/>
      <c r="GG1065" s="4"/>
      <c r="GH1065" s="4"/>
      <c r="GI1065" s="4"/>
      <c r="GJ1065" s="1"/>
      <c r="GK1065" s="4"/>
      <c r="GL1065" s="1"/>
      <c r="GM1065" s="4"/>
      <c r="GN1065" s="4"/>
      <c r="GO1065" s="4"/>
      <c r="GP1065" s="1"/>
      <c r="GQ1065" s="4"/>
      <c r="GR1065" s="1"/>
      <c r="GS1065" s="4"/>
      <c r="GT1065" s="4"/>
      <c r="GU1065" s="4"/>
      <c r="GV1065" s="1"/>
      <c r="GW1065" s="4"/>
      <c r="GX1065" s="1"/>
      <c r="GY1065" s="4"/>
    </row>
    <row r="1066" spans="1:207" s="8" customFormat="1" x14ac:dyDescent="0.25">
      <c r="A1066" s="4"/>
      <c r="B1066" s="4"/>
      <c r="C1066" s="4"/>
      <c r="D1066" s="30"/>
      <c r="E1066" s="4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6"/>
      <c r="BM1066" s="5"/>
      <c r="BN1066" s="4"/>
      <c r="BO1066" s="7"/>
      <c r="BP1066" s="7"/>
      <c r="BQ1066" s="4"/>
      <c r="BR1066" s="5"/>
      <c r="BS1066" s="5"/>
      <c r="BT1066" s="1"/>
      <c r="BU1066" s="5"/>
      <c r="BV1066" s="1"/>
      <c r="BW1066" s="5"/>
      <c r="BX1066" s="5"/>
      <c r="BY1066" s="5"/>
      <c r="BZ1066" s="1"/>
      <c r="CA1066" s="5"/>
      <c r="CB1066" s="1"/>
      <c r="CC1066" s="5"/>
      <c r="CD1066" s="5"/>
      <c r="CE1066" s="5"/>
      <c r="CF1066" s="1"/>
      <c r="CG1066" s="5"/>
      <c r="CH1066" s="1"/>
      <c r="CI1066" s="5"/>
      <c r="CJ1066" s="5"/>
      <c r="CK1066" s="5"/>
      <c r="CL1066" s="1"/>
      <c r="CM1066" s="5"/>
      <c r="CN1066" s="1"/>
      <c r="CO1066" s="5"/>
      <c r="CP1066" s="5"/>
      <c r="CQ1066" s="5"/>
      <c r="CR1066" s="1"/>
      <c r="CS1066" s="5"/>
      <c r="CT1066" s="1"/>
      <c r="CU1066" s="5"/>
      <c r="CV1066" s="5"/>
      <c r="CW1066" s="5"/>
      <c r="CX1066" s="1"/>
      <c r="CY1066" s="5"/>
      <c r="CZ1066" s="1"/>
      <c r="DA1066" s="5"/>
      <c r="DB1066" s="5"/>
      <c r="DC1066" s="5"/>
      <c r="DD1066" s="1"/>
      <c r="DE1066" s="5"/>
      <c r="DF1066" s="1"/>
      <c r="DG1066" s="5"/>
      <c r="DH1066" s="5"/>
      <c r="DI1066" s="5"/>
      <c r="DJ1066" s="1"/>
      <c r="DK1066" s="5"/>
      <c r="DL1066" s="1"/>
      <c r="DM1066" s="5"/>
      <c r="DN1066" s="5"/>
      <c r="DO1066" s="5"/>
      <c r="DP1066" s="1"/>
      <c r="DQ1066" s="5"/>
      <c r="DR1066" s="1"/>
      <c r="DS1066" s="5"/>
      <c r="DT1066" s="5"/>
      <c r="DU1066" s="5"/>
      <c r="DV1066" s="1"/>
      <c r="DW1066" s="5"/>
      <c r="DX1066" s="1"/>
      <c r="DY1066" s="5"/>
      <c r="DZ1066" s="5"/>
      <c r="EA1066" s="5"/>
      <c r="EB1066" s="1"/>
      <c r="EC1066" s="5"/>
      <c r="ED1066" s="1"/>
      <c r="EE1066" s="5"/>
      <c r="EF1066" s="5"/>
      <c r="EG1066" s="5"/>
      <c r="EH1066" s="1"/>
      <c r="EI1066" s="5"/>
      <c r="EJ1066" s="1"/>
      <c r="EK1066" s="5"/>
      <c r="EL1066" s="5"/>
      <c r="EM1066" s="5"/>
      <c r="EN1066" s="1"/>
      <c r="EO1066" s="5"/>
      <c r="EP1066" s="1"/>
      <c r="EQ1066" s="5"/>
      <c r="ER1066" s="5"/>
      <c r="ES1066" s="5"/>
      <c r="ET1066" s="1"/>
      <c r="EU1066" s="5"/>
      <c r="EV1066" s="1"/>
      <c r="EW1066" s="5"/>
      <c r="EX1066" s="5"/>
      <c r="EY1066" s="5"/>
      <c r="EZ1066" s="1"/>
      <c r="FA1066" s="5"/>
      <c r="FB1066" s="1"/>
      <c r="FC1066" s="5"/>
      <c r="FD1066" s="4"/>
      <c r="FE1066" s="4"/>
      <c r="FF1066" s="1"/>
      <c r="FG1066" s="4"/>
      <c r="FH1066" s="1"/>
      <c r="FI1066" s="4"/>
      <c r="FJ1066" s="4"/>
      <c r="FK1066" s="4"/>
      <c r="FL1066" s="1"/>
      <c r="FM1066" s="4"/>
      <c r="FN1066" s="1"/>
      <c r="FO1066" s="4"/>
      <c r="FP1066" s="4"/>
      <c r="FQ1066" s="4"/>
      <c r="FR1066" s="1"/>
      <c r="FS1066" s="4"/>
      <c r="FT1066" s="1"/>
      <c r="FU1066" s="4"/>
      <c r="FV1066" s="4"/>
      <c r="FW1066" s="4"/>
      <c r="FX1066" s="1"/>
      <c r="FY1066" s="4"/>
      <c r="FZ1066" s="1"/>
      <c r="GA1066" s="4"/>
      <c r="GB1066" s="4"/>
      <c r="GC1066" s="4"/>
      <c r="GD1066" s="1"/>
      <c r="GE1066" s="4"/>
      <c r="GF1066" s="1"/>
      <c r="GG1066" s="4"/>
      <c r="GH1066" s="4"/>
      <c r="GI1066" s="4"/>
      <c r="GJ1066" s="1"/>
      <c r="GK1066" s="4"/>
      <c r="GL1066" s="1"/>
      <c r="GM1066" s="4"/>
      <c r="GN1066" s="4"/>
      <c r="GO1066" s="4"/>
      <c r="GP1066" s="1"/>
      <c r="GQ1066" s="4"/>
      <c r="GR1066" s="1"/>
      <c r="GS1066" s="4"/>
      <c r="GT1066" s="4"/>
      <c r="GU1066" s="4"/>
      <c r="GV1066" s="1"/>
      <c r="GW1066" s="4"/>
      <c r="GX1066" s="1"/>
      <c r="GY1066" s="4"/>
    </row>
    <row r="1067" spans="1:207" s="8" customFormat="1" x14ac:dyDescent="0.25">
      <c r="A1067" s="4"/>
      <c r="B1067" s="4"/>
      <c r="C1067" s="4"/>
      <c r="D1067" s="30"/>
      <c r="E1067" s="4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6"/>
      <c r="BM1067" s="5"/>
      <c r="BN1067" s="4"/>
      <c r="BO1067" s="7"/>
      <c r="BP1067" s="7"/>
      <c r="BQ1067" s="4"/>
      <c r="BR1067" s="5"/>
      <c r="BS1067" s="5"/>
      <c r="BT1067" s="1"/>
      <c r="BU1067" s="5"/>
      <c r="BV1067" s="1"/>
      <c r="BW1067" s="5"/>
      <c r="BX1067" s="5"/>
      <c r="BY1067" s="5"/>
      <c r="BZ1067" s="1"/>
      <c r="CA1067" s="5"/>
      <c r="CB1067" s="1"/>
      <c r="CC1067" s="5"/>
      <c r="CD1067" s="5"/>
      <c r="CE1067" s="5"/>
      <c r="CF1067" s="1"/>
      <c r="CG1067" s="5"/>
      <c r="CH1067" s="1"/>
      <c r="CI1067" s="5"/>
      <c r="CJ1067" s="5"/>
      <c r="CK1067" s="5"/>
      <c r="CL1067" s="1"/>
      <c r="CM1067" s="5"/>
      <c r="CN1067" s="1"/>
      <c r="CO1067" s="5"/>
      <c r="CP1067" s="5"/>
      <c r="CQ1067" s="5"/>
      <c r="CR1067" s="1"/>
      <c r="CS1067" s="5"/>
      <c r="CT1067" s="1"/>
      <c r="CU1067" s="5"/>
      <c r="CV1067" s="5"/>
      <c r="CW1067" s="5"/>
      <c r="CX1067" s="1"/>
      <c r="CY1067" s="5"/>
      <c r="CZ1067" s="1"/>
      <c r="DA1067" s="5"/>
      <c r="DB1067" s="5"/>
      <c r="DC1067" s="5"/>
      <c r="DD1067" s="1"/>
      <c r="DE1067" s="5"/>
      <c r="DF1067" s="1"/>
      <c r="DG1067" s="5"/>
      <c r="DH1067" s="5"/>
      <c r="DI1067" s="5"/>
      <c r="DJ1067" s="1"/>
      <c r="DK1067" s="5"/>
      <c r="DL1067" s="1"/>
      <c r="DM1067" s="5"/>
      <c r="DN1067" s="5"/>
      <c r="DO1067" s="5"/>
      <c r="DP1067" s="1"/>
      <c r="DQ1067" s="5"/>
      <c r="DR1067" s="1"/>
      <c r="DS1067" s="5"/>
      <c r="DT1067" s="5"/>
      <c r="DU1067" s="5"/>
      <c r="DV1067" s="1"/>
      <c r="DW1067" s="5"/>
      <c r="DX1067" s="1"/>
      <c r="DY1067" s="5"/>
      <c r="DZ1067" s="5"/>
      <c r="EA1067" s="5"/>
      <c r="EB1067" s="1"/>
      <c r="EC1067" s="5"/>
      <c r="ED1067" s="1"/>
      <c r="EE1067" s="5"/>
      <c r="EF1067" s="5"/>
      <c r="EG1067" s="5"/>
      <c r="EH1067" s="1"/>
      <c r="EI1067" s="5"/>
      <c r="EJ1067" s="1"/>
      <c r="EK1067" s="5"/>
      <c r="EL1067" s="5"/>
      <c r="EM1067" s="5"/>
      <c r="EN1067" s="1"/>
      <c r="EO1067" s="5"/>
      <c r="EP1067" s="1"/>
      <c r="EQ1067" s="5"/>
      <c r="ER1067" s="5"/>
      <c r="ES1067" s="5"/>
      <c r="ET1067" s="1"/>
      <c r="EU1067" s="5"/>
      <c r="EV1067" s="1"/>
      <c r="EW1067" s="5"/>
      <c r="EX1067" s="5"/>
      <c r="EY1067" s="5"/>
      <c r="EZ1067" s="1"/>
      <c r="FA1067" s="5"/>
      <c r="FB1067" s="1"/>
      <c r="FC1067" s="5"/>
      <c r="FD1067" s="4"/>
      <c r="FE1067" s="4"/>
      <c r="FF1067" s="1"/>
      <c r="FG1067" s="4"/>
      <c r="FH1067" s="1"/>
      <c r="FI1067" s="4"/>
      <c r="FJ1067" s="4"/>
      <c r="FK1067" s="4"/>
      <c r="FL1067" s="1"/>
      <c r="FM1067" s="4"/>
      <c r="FN1067" s="1"/>
      <c r="FO1067" s="4"/>
      <c r="FP1067" s="4"/>
      <c r="FQ1067" s="4"/>
      <c r="FR1067" s="1"/>
      <c r="FS1067" s="4"/>
      <c r="FT1067" s="1"/>
      <c r="FU1067" s="4"/>
      <c r="FV1067" s="4"/>
      <c r="FW1067" s="4"/>
      <c r="FX1067" s="1"/>
      <c r="FY1067" s="4"/>
      <c r="FZ1067" s="1"/>
      <c r="GA1067" s="4"/>
      <c r="GB1067" s="4"/>
      <c r="GC1067" s="4"/>
      <c r="GD1067" s="1"/>
      <c r="GE1067" s="4"/>
      <c r="GF1067" s="1"/>
      <c r="GG1067" s="4"/>
      <c r="GH1067" s="4"/>
      <c r="GI1067" s="4"/>
      <c r="GJ1067" s="1"/>
      <c r="GK1067" s="4"/>
      <c r="GL1067" s="1"/>
      <c r="GM1067" s="4"/>
      <c r="GN1067" s="4"/>
      <c r="GO1067" s="4"/>
      <c r="GP1067" s="1"/>
      <c r="GQ1067" s="4"/>
      <c r="GR1067" s="1"/>
      <c r="GS1067" s="4"/>
      <c r="GT1067" s="4"/>
      <c r="GU1067" s="4"/>
      <c r="GV1067" s="1"/>
      <c r="GW1067" s="4"/>
      <c r="GX1067" s="1"/>
      <c r="GY1067" s="4"/>
    </row>
    <row r="1068" spans="1:207" s="8" customFormat="1" x14ac:dyDescent="0.25">
      <c r="A1068" s="4"/>
      <c r="B1068" s="4"/>
      <c r="C1068" s="4"/>
      <c r="D1068" s="30"/>
      <c r="E1068" s="4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6"/>
      <c r="BM1068" s="5"/>
      <c r="BN1068" s="4"/>
      <c r="BO1068" s="7"/>
      <c r="BP1068" s="7"/>
      <c r="BQ1068" s="4"/>
      <c r="BR1068" s="5"/>
      <c r="BS1068" s="5"/>
      <c r="BT1068" s="1"/>
      <c r="BU1068" s="5"/>
      <c r="BV1068" s="1"/>
      <c r="BW1068" s="5"/>
      <c r="BX1068" s="5"/>
      <c r="BY1068" s="5"/>
      <c r="BZ1068" s="1"/>
      <c r="CA1068" s="5"/>
      <c r="CB1068" s="1"/>
      <c r="CC1068" s="5"/>
      <c r="CD1068" s="5"/>
      <c r="CE1068" s="5"/>
      <c r="CF1068" s="1"/>
      <c r="CG1068" s="5"/>
      <c r="CH1068" s="1"/>
      <c r="CI1068" s="5"/>
      <c r="CJ1068" s="5"/>
      <c r="CK1068" s="5"/>
      <c r="CL1068" s="1"/>
      <c r="CM1068" s="5"/>
      <c r="CN1068" s="1"/>
      <c r="CO1068" s="5"/>
      <c r="CP1068" s="5"/>
      <c r="CQ1068" s="5"/>
      <c r="CR1068" s="1"/>
      <c r="CS1068" s="5"/>
      <c r="CT1068" s="1"/>
      <c r="CU1068" s="5"/>
      <c r="CV1068" s="5"/>
      <c r="CW1068" s="5"/>
      <c r="CX1068" s="1"/>
      <c r="CY1068" s="5"/>
      <c r="CZ1068" s="1"/>
      <c r="DA1068" s="5"/>
      <c r="DB1068" s="5"/>
      <c r="DC1068" s="5"/>
      <c r="DD1068" s="1"/>
      <c r="DE1068" s="5"/>
      <c r="DF1068" s="1"/>
      <c r="DG1068" s="5"/>
      <c r="DH1068" s="5"/>
      <c r="DI1068" s="5"/>
      <c r="DJ1068" s="1"/>
      <c r="DK1068" s="5"/>
      <c r="DL1068" s="1"/>
      <c r="DM1068" s="5"/>
      <c r="DN1068" s="5"/>
      <c r="DO1068" s="5"/>
      <c r="DP1068" s="1"/>
      <c r="DQ1068" s="5"/>
      <c r="DR1068" s="1"/>
      <c r="DS1068" s="5"/>
      <c r="DT1068" s="5"/>
      <c r="DU1068" s="5"/>
      <c r="DV1068" s="1"/>
      <c r="DW1068" s="5"/>
      <c r="DX1068" s="1"/>
      <c r="DY1068" s="5"/>
      <c r="DZ1068" s="5"/>
      <c r="EA1068" s="5"/>
      <c r="EB1068" s="1"/>
      <c r="EC1068" s="5"/>
      <c r="ED1068" s="1"/>
      <c r="EE1068" s="5"/>
      <c r="EF1068" s="5"/>
      <c r="EG1068" s="5"/>
      <c r="EH1068" s="1"/>
      <c r="EI1068" s="5"/>
      <c r="EJ1068" s="1"/>
      <c r="EK1068" s="5"/>
      <c r="EL1068" s="5"/>
      <c r="EM1068" s="5"/>
      <c r="EN1068" s="1"/>
      <c r="EO1068" s="5"/>
      <c r="EP1068" s="1"/>
      <c r="EQ1068" s="5"/>
      <c r="ER1068" s="5"/>
      <c r="ES1068" s="5"/>
      <c r="ET1068" s="1"/>
      <c r="EU1068" s="5"/>
      <c r="EV1068" s="1"/>
      <c r="EW1068" s="5"/>
      <c r="EX1068" s="5"/>
      <c r="EY1068" s="5"/>
      <c r="EZ1068" s="1"/>
      <c r="FA1068" s="5"/>
      <c r="FB1068" s="1"/>
      <c r="FC1068" s="5"/>
      <c r="FD1068" s="4"/>
      <c r="FE1068" s="4"/>
      <c r="FF1068" s="1"/>
      <c r="FG1068" s="4"/>
      <c r="FH1068" s="1"/>
      <c r="FI1068" s="4"/>
      <c r="FJ1068" s="4"/>
      <c r="FK1068" s="4"/>
      <c r="FL1068" s="1"/>
      <c r="FM1068" s="4"/>
      <c r="FN1068" s="1"/>
      <c r="FO1068" s="4"/>
      <c r="FP1068" s="4"/>
      <c r="FQ1068" s="4"/>
      <c r="FR1068" s="1"/>
      <c r="FS1068" s="4"/>
      <c r="FT1068" s="1"/>
      <c r="FU1068" s="4"/>
      <c r="FV1068" s="4"/>
      <c r="FW1068" s="4"/>
      <c r="FX1068" s="1"/>
      <c r="FY1068" s="4"/>
      <c r="FZ1068" s="1"/>
      <c r="GA1068" s="4"/>
      <c r="GB1068" s="4"/>
      <c r="GC1068" s="4"/>
      <c r="GD1068" s="1"/>
      <c r="GE1068" s="4"/>
      <c r="GF1068" s="1"/>
      <c r="GG1068" s="4"/>
      <c r="GH1068" s="4"/>
      <c r="GI1068" s="4"/>
      <c r="GJ1068" s="1"/>
      <c r="GK1068" s="4"/>
      <c r="GL1068" s="1"/>
      <c r="GM1068" s="4"/>
      <c r="GN1068" s="4"/>
      <c r="GO1068" s="4"/>
      <c r="GP1068" s="1"/>
      <c r="GQ1068" s="4"/>
      <c r="GR1068" s="1"/>
      <c r="GS1068" s="4"/>
      <c r="GT1068" s="4"/>
      <c r="GU1068" s="4"/>
      <c r="GV1068" s="1"/>
      <c r="GW1068" s="4"/>
      <c r="GX1068" s="1"/>
      <c r="GY1068" s="4"/>
    </row>
    <row r="1069" spans="1:207" s="8" customFormat="1" x14ac:dyDescent="0.25">
      <c r="A1069" s="4"/>
      <c r="B1069" s="4"/>
      <c r="C1069" s="4"/>
      <c r="D1069" s="30"/>
      <c r="E1069" s="4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6"/>
      <c r="BM1069" s="5"/>
      <c r="BN1069" s="4"/>
      <c r="BO1069" s="7"/>
      <c r="BP1069" s="7"/>
      <c r="BQ1069" s="4"/>
      <c r="BR1069" s="5"/>
      <c r="BS1069" s="5"/>
      <c r="BT1069" s="1"/>
      <c r="BU1069" s="5"/>
      <c r="BV1069" s="1"/>
      <c r="BW1069" s="5"/>
      <c r="BX1069" s="5"/>
      <c r="BY1069" s="5"/>
      <c r="BZ1069" s="1"/>
      <c r="CA1069" s="5"/>
      <c r="CB1069" s="1"/>
      <c r="CC1069" s="5"/>
      <c r="CD1069" s="5"/>
      <c r="CE1069" s="5"/>
      <c r="CF1069" s="1"/>
      <c r="CG1069" s="5"/>
      <c r="CH1069" s="1"/>
      <c r="CI1069" s="5"/>
      <c r="CJ1069" s="5"/>
      <c r="CK1069" s="5"/>
      <c r="CL1069" s="1"/>
      <c r="CM1069" s="5"/>
      <c r="CN1069" s="1"/>
      <c r="CO1069" s="5"/>
      <c r="CP1069" s="5"/>
      <c r="CQ1069" s="5"/>
      <c r="CR1069" s="1"/>
      <c r="CS1069" s="5"/>
      <c r="CT1069" s="1"/>
      <c r="CU1069" s="5"/>
      <c r="CV1069" s="5"/>
      <c r="CW1069" s="5"/>
      <c r="CX1069" s="1"/>
      <c r="CY1069" s="5"/>
      <c r="CZ1069" s="1"/>
      <c r="DA1069" s="5"/>
      <c r="DB1069" s="5"/>
      <c r="DC1069" s="5"/>
      <c r="DD1069" s="1"/>
      <c r="DE1069" s="5"/>
      <c r="DF1069" s="1"/>
      <c r="DG1069" s="5"/>
      <c r="DH1069" s="5"/>
      <c r="DI1069" s="5"/>
      <c r="DJ1069" s="1"/>
      <c r="DK1069" s="5"/>
      <c r="DL1069" s="1"/>
      <c r="DM1069" s="5"/>
      <c r="DN1069" s="5"/>
      <c r="DO1069" s="5"/>
      <c r="DP1069" s="1"/>
      <c r="DQ1069" s="5"/>
      <c r="DR1069" s="1"/>
      <c r="DS1069" s="5"/>
      <c r="DT1069" s="5"/>
      <c r="DU1069" s="5"/>
      <c r="DV1069" s="1"/>
      <c r="DW1069" s="5"/>
      <c r="DX1069" s="1"/>
      <c r="DY1069" s="5"/>
      <c r="DZ1069" s="5"/>
      <c r="EA1069" s="5"/>
      <c r="EB1069" s="1"/>
      <c r="EC1069" s="5"/>
      <c r="ED1069" s="1"/>
      <c r="EE1069" s="5"/>
      <c r="EF1069" s="5"/>
      <c r="EG1069" s="5"/>
      <c r="EH1069" s="1"/>
      <c r="EI1069" s="5"/>
      <c r="EJ1069" s="1"/>
      <c r="EK1069" s="5"/>
      <c r="EL1069" s="5"/>
      <c r="EM1069" s="5"/>
      <c r="EN1069" s="1"/>
      <c r="EO1069" s="5"/>
      <c r="EP1069" s="1"/>
      <c r="EQ1069" s="5"/>
      <c r="ER1069" s="5"/>
      <c r="ES1069" s="5"/>
      <c r="ET1069" s="1"/>
      <c r="EU1069" s="5"/>
      <c r="EV1069" s="1"/>
      <c r="EW1069" s="5"/>
      <c r="EX1069" s="5"/>
      <c r="EY1069" s="5"/>
      <c r="EZ1069" s="1"/>
      <c r="FA1069" s="5"/>
      <c r="FB1069" s="1"/>
      <c r="FC1069" s="5"/>
      <c r="FD1069" s="4"/>
      <c r="FE1069" s="4"/>
      <c r="FF1069" s="1"/>
      <c r="FG1069" s="4"/>
      <c r="FH1069" s="1"/>
      <c r="FI1069" s="4"/>
      <c r="FJ1069" s="4"/>
      <c r="FK1069" s="4"/>
      <c r="FL1069" s="1"/>
      <c r="FM1069" s="4"/>
      <c r="FN1069" s="1"/>
      <c r="FO1069" s="4"/>
      <c r="FP1069" s="4"/>
      <c r="FQ1069" s="4"/>
      <c r="FR1069" s="1"/>
      <c r="FS1069" s="4"/>
      <c r="FT1069" s="1"/>
      <c r="FU1069" s="4"/>
      <c r="FV1069" s="4"/>
      <c r="FW1069" s="4"/>
      <c r="FX1069" s="1"/>
      <c r="FY1069" s="4"/>
      <c r="FZ1069" s="1"/>
      <c r="GA1069" s="4"/>
      <c r="GB1069" s="4"/>
      <c r="GC1069" s="4"/>
      <c r="GD1069" s="1"/>
      <c r="GE1069" s="4"/>
      <c r="GF1069" s="1"/>
      <c r="GG1069" s="4"/>
      <c r="GH1069" s="4"/>
      <c r="GI1069" s="4"/>
      <c r="GJ1069" s="1"/>
      <c r="GK1069" s="4"/>
      <c r="GL1069" s="1"/>
      <c r="GM1069" s="4"/>
      <c r="GN1069" s="4"/>
      <c r="GO1069" s="4"/>
      <c r="GP1069" s="1"/>
      <c r="GQ1069" s="4"/>
      <c r="GR1069" s="1"/>
      <c r="GS1069" s="4"/>
      <c r="GT1069" s="4"/>
      <c r="GU1069" s="4"/>
      <c r="GV1069" s="1"/>
      <c r="GW1069" s="4"/>
      <c r="GX1069" s="1"/>
      <c r="GY1069" s="4"/>
    </row>
    <row r="1070" spans="1:207" s="8" customFormat="1" x14ac:dyDescent="0.25">
      <c r="A1070" s="4"/>
      <c r="B1070" s="4"/>
      <c r="C1070" s="4"/>
      <c r="D1070" s="30"/>
      <c r="E1070" s="4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6"/>
      <c r="BM1070" s="5"/>
      <c r="BN1070" s="4"/>
      <c r="BO1070" s="7"/>
      <c r="BP1070" s="7"/>
      <c r="BQ1070" s="4"/>
      <c r="BR1070" s="5"/>
      <c r="BS1070" s="5"/>
      <c r="BT1070" s="1"/>
      <c r="BU1070" s="5"/>
      <c r="BV1070" s="1"/>
      <c r="BW1070" s="5"/>
      <c r="BX1070" s="5"/>
      <c r="BY1070" s="5"/>
      <c r="BZ1070" s="1"/>
      <c r="CA1070" s="5"/>
      <c r="CB1070" s="1"/>
      <c r="CC1070" s="5"/>
      <c r="CD1070" s="5"/>
      <c r="CE1070" s="5"/>
      <c r="CF1070" s="1"/>
      <c r="CG1070" s="5"/>
      <c r="CH1070" s="1"/>
      <c r="CI1070" s="5"/>
      <c r="CJ1070" s="5"/>
      <c r="CK1070" s="5"/>
      <c r="CL1070" s="1"/>
      <c r="CM1070" s="5"/>
      <c r="CN1070" s="1"/>
      <c r="CO1070" s="5"/>
      <c r="CP1070" s="5"/>
      <c r="CQ1070" s="5"/>
      <c r="CR1070" s="1"/>
      <c r="CS1070" s="5"/>
      <c r="CT1070" s="1"/>
      <c r="CU1070" s="5"/>
      <c r="CV1070" s="5"/>
      <c r="CW1070" s="5"/>
      <c r="CX1070" s="1"/>
      <c r="CY1070" s="5"/>
      <c r="CZ1070" s="1"/>
      <c r="DA1070" s="5"/>
      <c r="DB1070" s="5"/>
      <c r="DC1070" s="5"/>
      <c r="DD1070" s="1"/>
      <c r="DE1070" s="5"/>
      <c r="DF1070" s="1"/>
      <c r="DG1070" s="5"/>
      <c r="DH1070" s="5"/>
      <c r="DI1070" s="5"/>
      <c r="DJ1070" s="1"/>
      <c r="DK1070" s="5"/>
      <c r="DL1070" s="1"/>
      <c r="DM1070" s="5"/>
      <c r="DN1070" s="5"/>
      <c r="DO1070" s="5"/>
      <c r="DP1070" s="1"/>
      <c r="DQ1070" s="5"/>
      <c r="DR1070" s="1"/>
      <c r="DS1070" s="5"/>
      <c r="DT1070" s="5"/>
      <c r="DU1070" s="5"/>
      <c r="DV1070" s="1"/>
      <c r="DW1070" s="5"/>
      <c r="DX1070" s="1"/>
      <c r="DY1070" s="5"/>
      <c r="DZ1070" s="5"/>
      <c r="EA1070" s="5"/>
      <c r="EB1070" s="1"/>
      <c r="EC1070" s="5"/>
      <c r="ED1070" s="1"/>
      <c r="EE1070" s="5"/>
      <c r="EF1070" s="5"/>
      <c r="EG1070" s="5"/>
      <c r="EH1070" s="1"/>
      <c r="EI1070" s="5"/>
      <c r="EJ1070" s="1"/>
      <c r="EK1070" s="5"/>
      <c r="EL1070" s="5"/>
      <c r="EM1070" s="5"/>
      <c r="EN1070" s="1"/>
      <c r="EO1070" s="5"/>
      <c r="EP1070" s="1"/>
      <c r="EQ1070" s="5"/>
      <c r="ER1070" s="5"/>
      <c r="ES1070" s="5"/>
      <c r="ET1070" s="1"/>
      <c r="EU1070" s="5"/>
      <c r="EV1070" s="1"/>
      <c r="EW1070" s="5"/>
      <c r="EX1070" s="5"/>
      <c r="EY1070" s="5"/>
      <c r="EZ1070" s="1"/>
      <c r="FA1070" s="5"/>
      <c r="FB1070" s="1"/>
      <c r="FC1070" s="5"/>
      <c r="FD1070" s="4"/>
      <c r="FE1070" s="4"/>
      <c r="FF1070" s="1"/>
      <c r="FG1070" s="4"/>
      <c r="FH1070" s="1"/>
      <c r="FI1070" s="4"/>
      <c r="FJ1070" s="4"/>
      <c r="FK1070" s="4"/>
      <c r="FL1070" s="1"/>
      <c r="FM1070" s="4"/>
      <c r="FN1070" s="1"/>
      <c r="FO1070" s="4"/>
      <c r="FP1070" s="4"/>
      <c r="FQ1070" s="4"/>
      <c r="FR1070" s="1"/>
      <c r="FS1070" s="4"/>
      <c r="FT1070" s="1"/>
      <c r="FU1070" s="4"/>
      <c r="FV1070" s="4"/>
      <c r="FW1070" s="4"/>
      <c r="FX1070" s="1"/>
      <c r="FY1070" s="4"/>
      <c r="FZ1070" s="1"/>
      <c r="GA1070" s="4"/>
      <c r="GB1070" s="4"/>
      <c r="GC1070" s="4"/>
      <c r="GD1070" s="1"/>
      <c r="GE1070" s="4"/>
      <c r="GF1070" s="1"/>
      <c r="GG1070" s="4"/>
      <c r="GH1070" s="4"/>
      <c r="GI1070" s="4"/>
      <c r="GJ1070" s="1"/>
      <c r="GK1070" s="4"/>
      <c r="GL1070" s="1"/>
      <c r="GM1070" s="4"/>
      <c r="GN1070" s="4"/>
      <c r="GO1070" s="4"/>
      <c r="GP1070" s="1"/>
      <c r="GQ1070" s="4"/>
      <c r="GR1070" s="1"/>
      <c r="GS1070" s="4"/>
      <c r="GT1070" s="4"/>
      <c r="GU1070" s="4"/>
      <c r="GV1070" s="1"/>
      <c r="GW1070" s="4"/>
      <c r="GX1070" s="1"/>
      <c r="GY1070" s="4"/>
    </row>
    <row r="1071" spans="1:207" s="8" customFormat="1" x14ac:dyDescent="0.25">
      <c r="A1071" s="4"/>
      <c r="B1071" s="4"/>
      <c r="C1071" s="4"/>
      <c r="D1071" s="30"/>
      <c r="E1071" s="4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6"/>
      <c r="BM1071" s="5"/>
      <c r="BN1071" s="4"/>
      <c r="BO1071" s="7"/>
      <c r="BP1071" s="7"/>
      <c r="BQ1071" s="4"/>
      <c r="BR1071" s="5"/>
      <c r="BS1071" s="5"/>
      <c r="BT1071" s="1"/>
      <c r="BU1071" s="5"/>
      <c r="BV1071" s="1"/>
      <c r="BW1071" s="5"/>
      <c r="BX1071" s="5"/>
      <c r="BY1071" s="5"/>
      <c r="BZ1071" s="1"/>
      <c r="CA1071" s="5"/>
      <c r="CB1071" s="1"/>
      <c r="CC1071" s="5"/>
      <c r="CD1071" s="5"/>
      <c r="CE1071" s="5"/>
      <c r="CF1071" s="1"/>
      <c r="CG1071" s="5"/>
      <c r="CH1071" s="1"/>
      <c r="CI1071" s="5"/>
      <c r="CJ1071" s="5"/>
      <c r="CK1071" s="5"/>
      <c r="CL1071" s="1"/>
      <c r="CM1071" s="5"/>
      <c r="CN1071" s="1"/>
      <c r="CO1071" s="5"/>
      <c r="CP1071" s="5"/>
      <c r="CQ1071" s="5"/>
      <c r="CR1071" s="1"/>
      <c r="CS1071" s="5"/>
      <c r="CT1071" s="1"/>
      <c r="CU1071" s="5"/>
      <c r="CV1071" s="5"/>
      <c r="CW1071" s="5"/>
      <c r="CX1071" s="1"/>
      <c r="CY1071" s="5"/>
      <c r="CZ1071" s="1"/>
      <c r="DA1071" s="5"/>
      <c r="DB1071" s="5"/>
      <c r="DC1071" s="5"/>
      <c r="DD1071" s="1"/>
      <c r="DE1071" s="5"/>
      <c r="DF1071" s="1"/>
      <c r="DG1071" s="5"/>
      <c r="DH1071" s="5"/>
      <c r="DI1071" s="5"/>
      <c r="DJ1071" s="1"/>
      <c r="DK1071" s="5"/>
      <c r="DL1071" s="1"/>
      <c r="DM1071" s="5"/>
      <c r="DN1071" s="5"/>
      <c r="DO1071" s="5"/>
      <c r="DP1071" s="1"/>
      <c r="DQ1071" s="5"/>
      <c r="DR1071" s="1"/>
      <c r="DS1071" s="5"/>
      <c r="DT1071" s="5"/>
      <c r="DU1071" s="5"/>
      <c r="DV1071" s="1"/>
      <c r="DW1071" s="5"/>
      <c r="DX1071" s="1"/>
      <c r="DY1071" s="5"/>
      <c r="DZ1071" s="5"/>
      <c r="EA1071" s="5"/>
      <c r="EB1071" s="1"/>
      <c r="EC1071" s="5"/>
      <c r="ED1071" s="1"/>
      <c r="EE1071" s="5"/>
      <c r="EF1071" s="5"/>
      <c r="EG1071" s="5"/>
      <c r="EH1071" s="1"/>
      <c r="EI1071" s="5"/>
      <c r="EJ1071" s="1"/>
      <c r="EK1071" s="5"/>
      <c r="EL1071" s="5"/>
      <c r="EM1071" s="5"/>
      <c r="EN1071" s="1"/>
      <c r="EO1071" s="5"/>
      <c r="EP1071" s="1"/>
      <c r="EQ1071" s="5"/>
      <c r="ER1071" s="5"/>
      <c r="ES1071" s="5"/>
      <c r="ET1071" s="1"/>
      <c r="EU1071" s="5"/>
      <c r="EV1071" s="1"/>
      <c r="EW1071" s="5"/>
      <c r="EX1071" s="5"/>
      <c r="EY1071" s="5"/>
      <c r="EZ1071" s="1"/>
      <c r="FA1071" s="5"/>
      <c r="FB1071" s="1"/>
      <c r="FC1071" s="5"/>
      <c r="FD1071" s="4"/>
      <c r="FE1071" s="4"/>
      <c r="FF1071" s="1"/>
      <c r="FG1071" s="4"/>
      <c r="FH1071" s="1"/>
      <c r="FI1071" s="4"/>
      <c r="FJ1071" s="4"/>
      <c r="FK1071" s="4"/>
      <c r="FL1071" s="1"/>
      <c r="FM1071" s="4"/>
      <c r="FN1071" s="1"/>
      <c r="FO1071" s="4"/>
      <c r="FP1071" s="4"/>
      <c r="FQ1071" s="4"/>
      <c r="FR1071" s="1"/>
      <c r="FS1071" s="4"/>
      <c r="FT1071" s="1"/>
      <c r="FU1071" s="4"/>
      <c r="FV1071" s="4"/>
      <c r="FW1071" s="4"/>
      <c r="FX1071" s="1"/>
      <c r="FY1071" s="4"/>
      <c r="FZ1071" s="1"/>
      <c r="GA1071" s="4"/>
      <c r="GB1071" s="4"/>
      <c r="GC1071" s="4"/>
      <c r="GD1071" s="1"/>
      <c r="GE1071" s="4"/>
      <c r="GF1071" s="1"/>
      <c r="GG1071" s="4"/>
      <c r="GH1071" s="4"/>
      <c r="GI1071" s="4"/>
      <c r="GJ1071" s="1"/>
      <c r="GK1071" s="4"/>
      <c r="GL1071" s="1"/>
      <c r="GM1071" s="4"/>
      <c r="GN1071" s="4"/>
      <c r="GO1071" s="4"/>
      <c r="GP1071" s="1"/>
      <c r="GQ1071" s="4"/>
      <c r="GR1071" s="1"/>
      <c r="GS1071" s="4"/>
      <c r="GT1071" s="4"/>
      <c r="GU1071" s="4"/>
      <c r="GV1071" s="1"/>
      <c r="GW1071" s="4"/>
      <c r="GX1071" s="1"/>
      <c r="GY1071" s="4"/>
    </row>
    <row r="1072" spans="1:207" s="8" customFormat="1" x14ac:dyDescent="0.25">
      <c r="A1072" s="4"/>
      <c r="B1072" s="4"/>
      <c r="C1072" s="4"/>
      <c r="D1072" s="30"/>
      <c r="E1072" s="4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6"/>
      <c r="BM1072" s="5"/>
      <c r="BN1072" s="4"/>
      <c r="BO1072" s="7"/>
      <c r="BP1072" s="7"/>
      <c r="BQ1072" s="4"/>
      <c r="BR1072" s="5"/>
      <c r="BS1072" s="5"/>
      <c r="BT1072" s="1"/>
      <c r="BU1072" s="5"/>
      <c r="BV1072" s="1"/>
      <c r="BW1072" s="5"/>
      <c r="BX1072" s="5"/>
      <c r="BY1072" s="5"/>
      <c r="BZ1072" s="1"/>
      <c r="CA1072" s="5"/>
      <c r="CB1072" s="1"/>
      <c r="CC1072" s="5"/>
      <c r="CD1072" s="5"/>
      <c r="CE1072" s="5"/>
      <c r="CF1072" s="1"/>
      <c r="CG1072" s="5"/>
      <c r="CH1072" s="1"/>
      <c r="CI1072" s="5"/>
      <c r="CJ1072" s="5"/>
      <c r="CK1072" s="5"/>
      <c r="CL1072" s="1"/>
      <c r="CM1072" s="5"/>
      <c r="CN1072" s="1"/>
      <c r="CO1072" s="5"/>
      <c r="CP1072" s="5"/>
      <c r="CQ1072" s="5"/>
      <c r="CR1072" s="1"/>
      <c r="CS1072" s="5"/>
      <c r="CT1072" s="1"/>
      <c r="CU1072" s="5"/>
      <c r="CV1072" s="5"/>
      <c r="CW1072" s="5"/>
      <c r="CX1072" s="1"/>
      <c r="CY1072" s="5"/>
      <c r="CZ1072" s="1"/>
      <c r="DA1072" s="5"/>
      <c r="DB1072" s="5"/>
      <c r="DC1072" s="5"/>
      <c r="DD1072" s="1"/>
      <c r="DE1072" s="5"/>
      <c r="DF1072" s="1"/>
      <c r="DG1072" s="5"/>
      <c r="DH1072" s="5"/>
      <c r="DI1072" s="5"/>
      <c r="DJ1072" s="1"/>
      <c r="DK1072" s="5"/>
      <c r="DL1072" s="1"/>
      <c r="DM1072" s="5"/>
      <c r="DN1072" s="5"/>
      <c r="DO1072" s="5"/>
      <c r="DP1072" s="1"/>
      <c r="DQ1072" s="5"/>
      <c r="DR1072" s="1"/>
      <c r="DS1072" s="5"/>
      <c r="DT1072" s="5"/>
      <c r="DU1072" s="5"/>
      <c r="DV1072" s="1"/>
      <c r="DW1072" s="5"/>
      <c r="DX1072" s="1"/>
      <c r="DY1072" s="5"/>
      <c r="DZ1072" s="5"/>
      <c r="EA1072" s="5"/>
      <c r="EB1072" s="1"/>
      <c r="EC1072" s="5"/>
      <c r="ED1072" s="1"/>
      <c r="EE1072" s="5"/>
      <c r="EF1072" s="5"/>
      <c r="EG1072" s="5"/>
      <c r="EH1072" s="1"/>
      <c r="EI1072" s="5"/>
      <c r="EJ1072" s="1"/>
      <c r="EK1072" s="5"/>
      <c r="EL1072" s="5"/>
      <c r="EM1072" s="5"/>
      <c r="EN1072" s="1"/>
      <c r="EO1072" s="5"/>
      <c r="EP1072" s="1"/>
      <c r="EQ1072" s="5"/>
      <c r="ER1072" s="5"/>
      <c r="ES1072" s="5"/>
      <c r="ET1072" s="1"/>
      <c r="EU1072" s="5"/>
      <c r="EV1072" s="1"/>
      <c r="EW1072" s="5"/>
      <c r="EX1072" s="5"/>
      <c r="EY1072" s="5"/>
      <c r="EZ1072" s="1"/>
      <c r="FA1072" s="5"/>
      <c r="FB1072" s="1"/>
      <c r="FC1072" s="5"/>
      <c r="FD1072" s="4"/>
      <c r="FE1072" s="4"/>
      <c r="FF1072" s="1"/>
      <c r="FG1072" s="4"/>
      <c r="FH1072" s="1"/>
      <c r="FI1072" s="4"/>
      <c r="FJ1072" s="4"/>
      <c r="FK1072" s="4"/>
      <c r="FL1072" s="1"/>
      <c r="FM1072" s="4"/>
      <c r="FN1072" s="1"/>
      <c r="FO1072" s="4"/>
      <c r="FP1072" s="4"/>
      <c r="FQ1072" s="4"/>
      <c r="FR1072" s="1"/>
      <c r="FS1072" s="4"/>
      <c r="FT1072" s="1"/>
      <c r="FU1072" s="4"/>
      <c r="FV1072" s="4"/>
      <c r="FW1072" s="4"/>
      <c r="FX1072" s="1"/>
      <c r="FY1072" s="4"/>
      <c r="FZ1072" s="1"/>
      <c r="GA1072" s="4"/>
      <c r="GB1072" s="4"/>
      <c r="GC1072" s="4"/>
      <c r="GD1072" s="1"/>
      <c r="GE1072" s="4"/>
      <c r="GF1072" s="1"/>
      <c r="GG1072" s="4"/>
      <c r="GH1072" s="4"/>
      <c r="GI1072" s="4"/>
      <c r="GJ1072" s="1"/>
      <c r="GK1072" s="4"/>
      <c r="GL1072" s="1"/>
      <c r="GM1072" s="4"/>
      <c r="GN1072" s="4"/>
      <c r="GO1072" s="4"/>
      <c r="GP1072" s="1"/>
      <c r="GQ1072" s="4"/>
      <c r="GR1072" s="1"/>
      <c r="GS1072" s="4"/>
      <c r="GT1072" s="4"/>
      <c r="GU1072" s="4"/>
      <c r="GV1072" s="1"/>
      <c r="GW1072" s="4"/>
      <c r="GX1072" s="1"/>
      <c r="GY1072" s="4"/>
    </row>
    <row r="1073" spans="1:207" s="8" customFormat="1" x14ac:dyDescent="0.25">
      <c r="A1073" s="4"/>
      <c r="B1073" s="4"/>
      <c r="C1073" s="4"/>
      <c r="D1073" s="30"/>
      <c r="E1073" s="4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6"/>
      <c r="BM1073" s="5"/>
      <c r="BN1073" s="4"/>
      <c r="BO1073" s="7"/>
      <c r="BP1073" s="7"/>
      <c r="BQ1073" s="4"/>
      <c r="BR1073" s="5"/>
      <c r="BS1073" s="5"/>
      <c r="BT1073" s="1"/>
      <c r="BU1073" s="5"/>
      <c r="BV1073" s="1"/>
      <c r="BW1073" s="5"/>
      <c r="BX1073" s="5"/>
      <c r="BY1073" s="5"/>
      <c r="BZ1073" s="1"/>
      <c r="CA1073" s="5"/>
      <c r="CB1073" s="1"/>
      <c r="CC1073" s="5"/>
      <c r="CD1073" s="5"/>
      <c r="CE1073" s="5"/>
      <c r="CF1073" s="1"/>
      <c r="CG1073" s="5"/>
      <c r="CH1073" s="1"/>
      <c r="CI1073" s="5"/>
      <c r="CJ1073" s="5"/>
      <c r="CK1073" s="5"/>
      <c r="CL1073" s="1"/>
      <c r="CM1073" s="5"/>
      <c r="CN1073" s="1"/>
      <c r="CO1073" s="5"/>
      <c r="CP1073" s="5"/>
      <c r="CQ1073" s="5"/>
      <c r="CR1073" s="1"/>
      <c r="CS1073" s="5"/>
      <c r="CT1073" s="1"/>
      <c r="CU1073" s="5"/>
      <c r="CV1073" s="5"/>
      <c r="CW1073" s="5"/>
      <c r="CX1073" s="1"/>
      <c r="CY1073" s="5"/>
      <c r="CZ1073" s="1"/>
      <c r="DA1073" s="5"/>
      <c r="DB1073" s="5"/>
      <c r="DC1073" s="5"/>
      <c r="DD1073" s="1"/>
      <c r="DE1073" s="5"/>
      <c r="DF1073" s="1"/>
      <c r="DG1073" s="5"/>
      <c r="DH1073" s="5"/>
      <c r="DI1073" s="5"/>
      <c r="DJ1073" s="1"/>
      <c r="DK1073" s="5"/>
      <c r="DL1073" s="1"/>
      <c r="DM1073" s="5"/>
      <c r="DN1073" s="5"/>
      <c r="DO1073" s="5"/>
      <c r="DP1073" s="1"/>
      <c r="DQ1073" s="5"/>
      <c r="DR1073" s="1"/>
      <c r="DS1073" s="5"/>
      <c r="DT1073" s="5"/>
      <c r="DU1073" s="5"/>
      <c r="DV1073" s="1"/>
      <c r="DW1073" s="5"/>
      <c r="DX1073" s="1"/>
      <c r="DY1073" s="5"/>
      <c r="DZ1073" s="5"/>
      <c r="EA1073" s="5"/>
      <c r="EB1073" s="1"/>
      <c r="EC1073" s="5"/>
      <c r="ED1073" s="1"/>
      <c r="EE1073" s="5"/>
      <c r="EF1073" s="5"/>
      <c r="EG1073" s="5"/>
      <c r="EH1073" s="1"/>
      <c r="EI1073" s="5"/>
      <c r="EJ1073" s="1"/>
      <c r="EK1073" s="5"/>
      <c r="EL1073" s="5"/>
      <c r="EM1073" s="5"/>
      <c r="EN1073" s="1"/>
      <c r="EO1073" s="5"/>
      <c r="EP1073" s="1"/>
      <c r="EQ1073" s="5"/>
      <c r="ER1073" s="5"/>
      <c r="ES1073" s="5"/>
      <c r="ET1073" s="1"/>
      <c r="EU1073" s="5"/>
      <c r="EV1073" s="1"/>
      <c r="EW1073" s="5"/>
      <c r="EX1073" s="5"/>
      <c r="EY1073" s="5"/>
      <c r="EZ1073" s="1"/>
      <c r="FA1073" s="5"/>
      <c r="FB1073" s="1"/>
      <c r="FC1073" s="5"/>
      <c r="FD1073" s="4"/>
      <c r="FE1073" s="4"/>
      <c r="FF1073" s="1"/>
      <c r="FG1073" s="4"/>
      <c r="FH1073" s="1"/>
      <c r="FI1073" s="4"/>
      <c r="FJ1073" s="4"/>
      <c r="FK1073" s="4"/>
      <c r="FL1073" s="1"/>
      <c r="FM1073" s="4"/>
      <c r="FN1073" s="1"/>
      <c r="FO1073" s="4"/>
      <c r="FP1073" s="4"/>
      <c r="FQ1073" s="4"/>
      <c r="FR1073" s="1"/>
      <c r="FS1073" s="4"/>
      <c r="FT1073" s="1"/>
      <c r="FU1073" s="4"/>
      <c r="FV1073" s="4"/>
      <c r="FW1073" s="4"/>
      <c r="FX1073" s="1"/>
      <c r="FY1073" s="4"/>
      <c r="FZ1073" s="1"/>
      <c r="GA1073" s="4"/>
      <c r="GB1073" s="4"/>
      <c r="GC1073" s="4"/>
      <c r="GD1073" s="1"/>
      <c r="GE1073" s="4"/>
      <c r="GF1073" s="1"/>
      <c r="GG1073" s="4"/>
      <c r="GH1073" s="4"/>
      <c r="GI1073" s="4"/>
      <c r="GJ1073" s="1"/>
      <c r="GK1073" s="4"/>
      <c r="GL1073" s="1"/>
      <c r="GM1073" s="4"/>
      <c r="GN1073" s="4"/>
      <c r="GO1073" s="4"/>
      <c r="GP1073" s="1"/>
      <c r="GQ1073" s="4"/>
      <c r="GR1073" s="1"/>
      <c r="GS1073" s="4"/>
      <c r="GT1073" s="4"/>
      <c r="GU1073" s="4"/>
      <c r="GV1073" s="1"/>
      <c r="GW1073" s="4"/>
      <c r="GX1073" s="1"/>
      <c r="GY1073" s="4"/>
    </row>
    <row r="1074" spans="1:207" s="8" customFormat="1" x14ac:dyDescent="0.25">
      <c r="A1074" s="4"/>
      <c r="B1074" s="4"/>
      <c r="C1074" s="4"/>
      <c r="D1074" s="30"/>
      <c r="E1074" s="4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6"/>
      <c r="BM1074" s="5"/>
      <c r="BN1074" s="4"/>
      <c r="BO1074" s="7"/>
      <c r="BP1074" s="7"/>
      <c r="BQ1074" s="4"/>
      <c r="BR1074" s="5"/>
      <c r="BS1074" s="5"/>
      <c r="BT1074" s="1"/>
      <c r="BU1074" s="5"/>
      <c r="BV1074" s="1"/>
      <c r="BW1074" s="5"/>
      <c r="BX1074" s="5"/>
      <c r="BY1074" s="5"/>
      <c r="BZ1074" s="1"/>
      <c r="CA1074" s="5"/>
      <c r="CB1074" s="1"/>
      <c r="CC1074" s="5"/>
      <c r="CD1074" s="5"/>
      <c r="CE1074" s="5"/>
      <c r="CF1074" s="1"/>
      <c r="CG1074" s="5"/>
      <c r="CH1074" s="1"/>
      <c r="CI1074" s="5"/>
      <c r="CJ1074" s="5"/>
      <c r="CK1074" s="5"/>
      <c r="CL1074" s="1"/>
      <c r="CM1074" s="5"/>
      <c r="CN1074" s="1"/>
      <c r="CO1074" s="5"/>
      <c r="CP1074" s="5"/>
      <c r="CQ1074" s="5"/>
      <c r="CR1074" s="1"/>
      <c r="CS1074" s="5"/>
      <c r="CT1074" s="1"/>
      <c r="CU1074" s="5"/>
      <c r="CV1074" s="5"/>
      <c r="CW1074" s="5"/>
      <c r="CX1074" s="1"/>
      <c r="CY1074" s="5"/>
      <c r="CZ1074" s="1"/>
      <c r="DA1074" s="5"/>
      <c r="DB1074" s="5"/>
      <c r="DC1074" s="5"/>
      <c r="DD1074" s="1"/>
      <c r="DE1074" s="5"/>
      <c r="DF1074" s="1"/>
      <c r="DG1074" s="5"/>
      <c r="DH1074" s="5"/>
      <c r="DI1074" s="5"/>
      <c r="DJ1074" s="1"/>
      <c r="DK1074" s="5"/>
      <c r="DL1074" s="1"/>
      <c r="DM1074" s="5"/>
      <c r="DN1074" s="5"/>
      <c r="DO1074" s="5"/>
      <c r="DP1074" s="1"/>
      <c r="DQ1074" s="5"/>
      <c r="DR1074" s="1"/>
      <c r="DS1074" s="5"/>
      <c r="DT1074" s="5"/>
      <c r="DU1074" s="5"/>
      <c r="DV1074" s="1"/>
      <c r="DW1074" s="5"/>
      <c r="DX1074" s="1"/>
      <c r="DY1074" s="5"/>
      <c r="DZ1074" s="5"/>
      <c r="EA1074" s="5"/>
      <c r="EB1074" s="1"/>
      <c r="EC1074" s="5"/>
      <c r="ED1074" s="1"/>
      <c r="EE1074" s="5"/>
      <c r="EF1074" s="5"/>
      <c r="EG1074" s="5"/>
      <c r="EH1074" s="1"/>
      <c r="EI1074" s="5"/>
      <c r="EJ1074" s="1"/>
      <c r="EK1074" s="5"/>
      <c r="EL1074" s="5"/>
      <c r="EM1074" s="5"/>
      <c r="EN1074" s="1"/>
      <c r="EO1074" s="5"/>
      <c r="EP1074" s="1"/>
      <c r="EQ1074" s="5"/>
      <c r="ER1074" s="5"/>
      <c r="ES1074" s="5"/>
      <c r="ET1074" s="1"/>
      <c r="EU1074" s="5"/>
      <c r="EV1074" s="1"/>
      <c r="EW1074" s="5"/>
      <c r="EX1074" s="5"/>
      <c r="EY1074" s="5"/>
      <c r="EZ1074" s="1"/>
      <c r="FA1074" s="5"/>
      <c r="FB1074" s="1"/>
      <c r="FC1074" s="5"/>
      <c r="FD1074" s="4"/>
      <c r="FE1074" s="4"/>
      <c r="FF1074" s="1"/>
      <c r="FG1074" s="4"/>
      <c r="FH1074" s="1"/>
      <c r="FI1074" s="4"/>
      <c r="FJ1074" s="4"/>
      <c r="FK1074" s="4"/>
      <c r="FL1074" s="1"/>
      <c r="FM1074" s="4"/>
      <c r="FN1074" s="1"/>
      <c r="FO1074" s="4"/>
      <c r="FP1074" s="4"/>
      <c r="FQ1074" s="4"/>
      <c r="FR1074" s="1"/>
      <c r="FS1074" s="4"/>
      <c r="FT1074" s="1"/>
      <c r="FU1074" s="4"/>
      <c r="FV1074" s="4"/>
      <c r="FW1074" s="4"/>
      <c r="FX1074" s="1"/>
      <c r="FY1074" s="4"/>
      <c r="FZ1074" s="1"/>
      <c r="GA1074" s="4"/>
      <c r="GB1074" s="4"/>
      <c r="GC1074" s="4"/>
      <c r="GD1074" s="1"/>
      <c r="GE1074" s="4"/>
      <c r="GF1074" s="1"/>
      <c r="GG1074" s="4"/>
      <c r="GH1074" s="4"/>
      <c r="GI1074" s="4"/>
      <c r="GJ1074" s="1"/>
      <c r="GK1074" s="4"/>
      <c r="GL1074" s="1"/>
      <c r="GM1074" s="4"/>
      <c r="GN1074" s="4"/>
      <c r="GO1074" s="4"/>
      <c r="GP1074" s="1"/>
      <c r="GQ1074" s="4"/>
      <c r="GR1074" s="1"/>
      <c r="GS1074" s="4"/>
      <c r="GT1074" s="4"/>
      <c r="GU1074" s="4"/>
      <c r="GV1074" s="1"/>
      <c r="GW1074" s="4"/>
      <c r="GX1074" s="1"/>
      <c r="GY1074" s="4"/>
    </row>
    <row r="1075" spans="1:207" s="8" customFormat="1" x14ac:dyDescent="0.25">
      <c r="A1075" s="4"/>
      <c r="B1075" s="4"/>
      <c r="C1075" s="4"/>
      <c r="D1075" s="30"/>
      <c r="E1075" s="4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6"/>
      <c r="BM1075" s="5"/>
      <c r="BN1075" s="4"/>
      <c r="BO1075" s="7"/>
      <c r="BP1075" s="7"/>
      <c r="BQ1075" s="4"/>
      <c r="BR1075" s="5"/>
      <c r="BS1075" s="5"/>
      <c r="BT1075" s="1"/>
      <c r="BU1075" s="5"/>
      <c r="BV1075" s="1"/>
      <c r="BW1075" s="5"/>
      <c r="BX1075" s="5"/>
      <c r="BY1075" s="5"/>
      <c r="BZ1075" s="1"/>
      <c r="CA1075" s="5"/>
      <c r="CB1075" s="1"/>
      <c r="CC1075" s="5"/>
      <c r="CD1075" s="5"/>
      <c r="CE1075" s="5"/>
      <c r="CF1075" s="1"/>
      <c r="CG1075" s="5"/>
      <c r="CH1075" s="1"/>
      <c r="CI1075" s="5"/>
      <c r="CJ1075" s="5"/>
      <c r="CK1075" s="5"/>
      <c r="CL1075" s="1"/>
      <c r="CM1075" s="5"/>
      <c r="CN1075" s="1"/>
      <c r="CO1075" s="5"/>
      <c r="CP1075" s="5"/>
      <c r="CQ1075" s="5"/>
      <c r="CR1075" s="1"/>
      <c r="CS1075" s="5"/>
      <c r="CT1075" s="1"/>
      <c r="CU1075" s="5"/>
      <c r="CV1075" s="5"/>
      <c r="CW1075" s="5"/>
      <c r="CX1075" s="1"/>
      <c r="CY1075" s="5"/>
      <c r="CZ1075" s="1"/>
      <c r="DA1075" s="5"/>
      <c r="DB1075" s="5"/>
      <c r="DC1075" s="5"/>
      <c r="DD1075" s="1"/>
      <c r="DE1075" s="5"/>
      <c r="DF1075" s="1"/>
      <c r="DG1075" s="5"/>
      <c r="DH1075" s="5"/>
      <c r="DI1075" s="5"/>
      <c r="DJ1075" s="1"/>
      <c r="DK1075" s="5"/>
      <c r="DL1075" s="1"/>
      <c r="DM1075" s="5"/>
      <c r="DN1075" s="5"/>
      <c r="DO1075" s="5"/>
      <c r="DP1075" s="1"/>
      <c r="DQ1075" s="5"/>
      <c r="DR1075" s="1"/>
      <c r="DS1075" s="5"/>
      <c r="DT1075" s="5"/>
      <c r="DU1075" s="5"/>
      <c r="DV1075" s="1"/>
      <c r="DW1075" s="5"/>
      <c r="DX1075" s="1"/>
      <c r="DY1075" s="5"/>
      <c r="DZ1075" s="5"/>
      <c r="EA1075" s="5"/>
      <c r="EB1075" s="1"/>
      <c r="EC1075" s="5"/>
      <c r="ED1075" s="1"/>
      <c r="EE1075" s="5"/>
      <c r="EF1075" s="5"/>
      <c r="EG1075" s="5"/>
      <c r="EH1075" s="1"/>
      <c r="EI1075" s="5"/>
      <c r="EJ1075" s="1"/>
      <c r="EK1075" s="5"/>
      <c r="EL1075" s="5"/>
      <c r="EM1075" s="5"/>
      <c r="EN1075" s="1"/>
      <c r="EO1075" s="5"/>
      <c r="EP1075" s="1"/>
      <c r="EQ1075" s="5"/>
      <c r="ER1075" s="5"/>
      <c r="ES1075" s="5"/>
      <c r="ET1075" s="1"/>
      <c r="EU1075" s="5"/>
      <c r="EV1075" s="1"/>
      <c r="EW1075" s="5"/>
      <c r="EX1075" s="5"/>
      <c r="EY1075" s="5"/>
      <c r="EZ1075" s="1"/>
      <c r="FA1075" s="5"/>
      <c r="FB1075" s="1"/>
      <c r="FC1075" s="5"/>
      <c r="FD1075" s="4"/>
      <c r="FE1075" s="4"/>
      <c r="FF1075" s="1"/>
      <c r="FG1075" s="4"/>
      <c r="FH1075" s="1"/>
      <c r="FI1075" s="4"/>
      <c r="FJ1075" s="4"/>
      <c r="FK1075" s="4"/>
      <c r="FL1075" s="1"/>
      <c r="FM1075" s="4"/>
      <c r="FN1075" s="1"/>
      <c r="FO1075" s="4"/>
      <c r="FP1075" s="4"/>
      <c r="FQ1075" s="4"/>
      <c r="FR1075" s="1"/>
      <c r="FS1075" s="4"/>
      <c r="FT1075" s="1"/>
      <c r="FU1075" s="4"/>
      <c r="FV1075" s="4"/>
      <c r="FW1075" s="4"/>
      <c r="FX1075" s="1"/>
      <c r="FY1075" s="4"/>
      <c r="FZ1075" s="1"/>
      <c r="GA1075" s="4"/>
      <c r="GB1075" s="4"/>
      <c r="GC1075" s="4"/>
      <c r="GD1075" s="1"/>
      <c r="GE1075" s="4"/>
      <c r="GF1075" s="1"/>
      <c r="GG1075" s="4"/>
      <c r="GH1075" s="4"/>
      <c r="GI1075" s="4"/>
      <c r="GJ1075" s="1"/>
      <c r="GK1075" s="4"/>
      <c r="GL1075" s="1"/>
      <c r="GM1075" s="4"/>
      <c r="GN1075" s="4"/>
      <c r="GO1075" s="4"/>
      <c r="GP1075" s="1"/>
      <c r="GQ1075" s="4"/>
      <c r="GR1075" s="1"/>
      <c r="GS1075" s="4"/>
      <c r="GT1075" s="4"/>
      <c r="GU1075" s="4"/>
      <c r="GV1075" s="1"/>
      <c r="GW1075" s="4"/>
      <c r="GX1075" s="1"/>
      <c r="GY1075" s="4"/>
    </row>
    <row r="1076" spans="1:207" s="8" customFormat="1" x14ac:dyDescent="0.25">
      <c r="A1076" s="4"/>
      <c r="B1076" s="4"/>
      <c r="C1076" s="4"/>
      <c r="D1076" s="30"/>
      <c r="E1076" s="4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6"/>
      <c r="BM1076" s="5"/>
      <c r="BN1076" s="4"/>
      <c r="BO1076" s="7"/>
      <c r="BP1076" s="7"/>
      <c r="BQ1076" s="4"/>
      <c r="BR1076" s="5"/>
      <c r="BS1076" s="5"/>
      <c r="BT1076" s="1"/>
      <c r="BU1076" s="5"/>
      <c r="BV1076" s="1"/>
      <c r="BW1076" s="5"/>
      <c r="BX1076" s="5"/>
      <c r="BY1076" s="5"/>
      <c r="BZ1076" s="1"/>
      <c r="CA1076" s="5"/>
      <c r="CB1076" s="1"/>
      <c r="CC1076" s="5"/>
      <c r="CD1076" s="5"/>
      <c r="CE1076" s="5"/>
      <c r="CF1076" s="1"/>
      <c r="CG1076" s="5"/>
      <c r="CH1076" s="1"/>
      <c r="CI1076" s="5"/>
      <c r="CJ1076" s="5"/>
      <c r="CK1076" s="5"/>
      <c r="CL1076" s="1"/>
      <c r="CM1076" s="5"/>
      <c r="CN1076" s="1"/>
      <c r="CO1076" s="5"/>
      <c r="CP1076" s="5"/>
      <c r="CQ1076" s="5"/>
      <c r="CR1076" s="1"/>
      <c r="CS1076" s="5"/>
      <c r="CT1076" s="1"/>
      <c r="CU1076" s="5"/>
      <c r="CV1076" s="5"/>
      <c r="CW1076" s="5"/>
      <c r="CX1076" s="1"/>
      <c r="CY1076" s="5"/>
      <c r="CZ1076" s="1"/>
      <c r="DA1076" s="5"/>
      <c r="DB1076" s="5"/>
      <c r="DC1076" s="5"/>
      <c r="DD1076" s="1"/>
      <c r="DE1076" s="5"/>
      <c r="DF1076" s="1"/>
      <c r="DG1076" s="5"/>
      <c r="DH1076" s="5"/>
      <c r="DI1076" s="5"/>
      <c r="DJ1076" s="1"/>
      <c r="DK1076" s="5"/>
      <c r="DL1076" s="1"/>
      <c r="DM1076" s="5"/>
      <c r="DN1076" s="5"/>
      <c r="DO1076" s="5"/>
      <c r="DP1076" s="1"/>
      <c r="DQ1076" s="5"/>
      <c r="DR1076" s="1"/>
      <c r="DS1076" s="5"/>
      <c r="DT1076" s="5"/>
      <c r="DU1076" s="5"/>
      <c r="DV1076" s="1"/>
      <c r="DW1076" s="5"/>
      <c r="DX1076" s="1"/>
      <c r="DY1076" s="5"/>
      <c r="DZ1076" s="5"/>
      <c r="EA1076" s="5"/>
      <c r="EB1076" s="1"/>
      <c r="EC1076" s="5"/>
      <c r="ED1076" s="1"/>
      <c r="EE1076" s="5"/>
      <c r="EF1076" s="5"/>
      <c r="EG1076" s="5"/>
      <c r="EH1076" s="1"/>
      <c r="EI1076" s="5"/>
      <c r="EJ1076" s="1"/>
      <c r="EK1076" s="5"/>
      <c r="EL1076" s="5"/>
      <c r="EM1076" s="5"/>
      <c r="EN1076" s="1"/>
      <c r="EO1076" s="5"/>
      <c r="EP1076" s="1"/>
      <c r="EQ1076" s="5"/>
      <c r="ER1076" s="5"/>
      <c r="ES1076" s="5"/>
      <c r="ET1076" s="1"/>
      <c r="EU1076" s="5"/>
      <c r="EV1076" s="1"/>
      <c r="EW1076" s="5"/>
      <c r="EX1076" s="5"/>
      <c r="EY1076" s="5"/>
      <c r="EZ1076" s="1"/>
      <c r="FA1076" s="5"/>
      <c r="FB1076" s="1"/>
      <c r="FC1076" s="5"/>
      <c r="FD1076" s="4"/>
      <c r="FE1076" s="4"/>
      <c r="FF1076" s="1"/>
      <c r="FG1076" s="4"/>
      <c r="FH1076" s="1"/>
      <c r="FI1076" s="4"/>
      <c r="FJ1076" s="4"/>
      <c r="FK1076" s="4"/>
      <c r="FL1076" s="1"/>
      <c r="FM1076" s="4"/>
      <c r="FN1076" s="1"/>
      <c r="FO1076" s="4"/>
      <c r="FP1076" s="4"/>
      <c r="FQ1076" s="4"/>
      <c r="FR1076" s="1"/>
      <c r="FS1076" s="4"/>
      <c r="FT1076" s="1"/>
      <c r="FU1076" s="4"/>
      <c r="FV1076" s="4"/>
      <c r="FW1076" s="4"/>
      <c r="FX1076" s="1"/>
      <c r="FY1076" s="4"/>
      <c r="FZ1076" s="1"/>
      <c r="GA1076" s="4"/>
      <c r="GB1076" s="4"/>
      <c r="GC1076" s="4"/>
      <c r="GD1076" s="1"/>
      <c r="GE1076" s="4"/>
      <c r="GF1076" s="1"/>
      <c r="GG1076" s="4"/>
      <c r="GH1076" s="4"/>
      <c r="GI1076" s="4"/>
      <c r="GJ1076" s="1"/>
      <c r="GK1076" s="4"/>
      <c r="GL1076" s="1"/>
      <c r="GM1076" s="4"/>
      <c r="GN1076" s="4"/>
      <c r="GO1076" s="4"/>
      <c r="GP1076" s="1"/>
      <c r="GQ1076" s="4"/>
      <c r="GR1076" s="1"/>
      <c r="GS1076" s="4"/>
      <c r="GT1076" s="4"/>
      <c r="GU1076" s="4"/>
      <c r="GV1076" s="1"/>
      <c r="GW1076" s="4"/>
      <c r="GX1076" s="1"/>
      <c r="GY1076" s="4"/>
    </row>
    <row r="1077" spans="1:207" s="8" customFormat="1" x14ac:dyDescent="0.25">
      <c r="A1077" s="4"/>
      <c r="B1077" s="4"/>
      <c r="C1077" s="4"/>
      <c r="D1077" s="30"/>
      <c r="E1077" s="4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6"/>
      <c r="BM1077" s="5"/>
      <c r="BN1077" s="4"/>
      <c r="BO1077" s="7"/>
      <c r="BP1077" s="7"/>
      <c r="BQ1077" s="4"/>
      <c r="BR1077" s="5"/>
      <c r="BS1077" s="5"/>
      <c r="BT1077" s="1"/>
      <c r="BU1077" s="5"/>
      <c r="BV1077" s="1"/>
      <c r="BW1077" s="5"/>
      <c r="BX1077" s="5"/>
      <c r="BY1077" s="5"/>
      <c r="BZ1077" s="1"/>
      <c r="CA1077" s="5"/>
      <c r="CB1077" s="1"/>
      <c r="CC1077" s="5"/>
      <c r="CD1077" s="5"/>
      <c r="CE1077" s="5"/>
      <c r="CF1077" s="1"/>
      <c r="CG1077" s="5"/>
      <c r="CH1077" s="1"/>
      <c r="CI1077" s="5"/>
      <c r="CJ1077" s="5"/>
      <c r="CK1077" s="5"/>
      <c r="CL1077" s="1"/>
      <c r="CM1077" s="5"/>
      <c r="CN1077" s="1"/>
      <c r="CO1077" s="5"/>
      <c r="CP1077" s="5"/>
      <c r="CQ1077" s="5"/>
      <c r="CR1077" s="1"/>
      <c r="CS1077" s="5"/>
      <c r="CT1077" s="1"/>
      <c r="CU1077" s="5"/>
      <c r="CV1077" s="5"/>
      <c r="CW1077" s="5"/>
      <c r="CX1077" s="1"/>
      <c r="CY1077" s="5"/>
      <c r="CZ1077" s="1"/>
      <c r="DA1077" s="5"/>
      <c r="DB1077" s="5"/>
      <c r="DC1077" s="5"/>
      <c r="DD1077" s="1"/>
      <c r="DE1077" s="5"/>
      <c r="DF1077" s="1"/>
      <c r="DG1077" s="5"/>
      <c r="DH1077" s="5"/>
      <c r="DI1077" s="5"/>
      <c r="DJ1077" s="1"/>
      <c r="DK1077" s="5"/>
      <c r="DL1077" s="1"/>
      <c r="DM1077" s="5"/>
      <c r="DN1077" s="5"/>
      <c r="DO1077" s="5"/>
      <c r="DP1077" s="1"/>
      <c r="DQ1077" s="5"/>
      <c r="DR1077" s="1"/>
      <c r="DS1077" s="5"/>
      <c r="DT1077" s="5"/>
      <c r="DU1077" s="5"/>
      <c r="DV1077" s="1"/>
      <c r="DW1077" s="5"/>
      <c r="DX1077" s="1"/>
      <c r="DY1077" s="5"/>
      <c r="DZ1077" s="5"/>
      <c r="EA1077" s="5"/>
      <c r="EB1077" s="1"/>
      <c r="EC1077" s="5"/>
      <c r="ED1077" s="1"/>
      <c r="EE1077" s="5"/>
      <c r="EF1077" s="5"/>
      <c r="EG1077" s="5"/>
      <c r="EH1077" s="1"/>
      <c r="EI1077" s="5"/>
      <c r="EJ1077" s="1"/>
      <c r="EK1077" s="5"/>
      <c r="EL1077" s="5"/>
      <c r="EM1077" s="5"/>
      <c r="EN1077" s="1"/>
      <c r="EO1077" s="5"/>
      <c r="EP1077" s="1"/>
      <c r="EQ1077" s="5"/>
      <c r="ER1077" s="5"/>
      <c r="ES1077" s="5"/>
      <c r="ET1077" s="1"/>
      <c r="EU1077" s="5"/>
      <c r="EV1077" s="1"/>
      <c r="EW1077" s="5"/>
      <c r="EX1077" s="5"/>
      <c r="EY1077" s="5"/>
      <c r="EZ1077" s="1"/>
      <c r="FA1077" s="5"/>
      <c r="FB1077" s="1"/>
      <c r="FC1077" s="5"/>
      <c r="FD1077" s="4"/>
      <c r="FE1077" s="4"/>
      <c r="FF1077" s="1"/>
      <c r="FG1077" s="4"/>
      <c r="FH1077" s="1"/>
      <c r="FI1077" s="4"/>
      <c r="FJ1077" s="4"/>
      <c r="FK1077" s="4"/>
      <c r="FL1077" s="1"/>
      <c r="FM1077" s="4"/>
      <c r="FN1077" s="1"/>
      <c r="FO1077" s="4"/>
      <c r="FP1077" s="4"/>
      <c r="FQ1077" s="4"/>
      <c r="FR1077" s="1"/>
      <c r="FS1077" s="4"/>
      <c r="FT1077" s="1"/>
      <c r="FU1077" s="4"/>
      <c r="FV1077" s="4"/>
      <c r="FW1077" s="4"/>
      <c r="FX1077" s="1"/>
      <c r="FY1077" s="4"/>
      <c r="FZ1077" s="1"/>
      <c r="GA1077" s="4"/>
      <c r="GB1077" s="4"/>
      <c r="GC1077" s="4"/>
      <c r="GD1077" s="1"/>
      <c r="GE1077" s="4"/>
      <c r="GF1077" s="1"/>
      <c r="GG1077" s="4"/>
      <c r="GH1077" s="4"/>
      <c r="GI1077" s="4"/>
      <c r="GJ1077" s="1"/>
      <c r="GK1077" s="4"/>
      <c r="GL1077" s="1"/>
      <c r="GM1077" s="4"/>
      <c r="GN1077" s="4"/>
      <c r="GO1077" s="4"/>
      <c r="GP1077" s="1"/>
      <c r="GQ1077" s="4"/>
      <c r="GR1077" s="1"/>
      <c r="GS1077" s="4"/>
      <c r="GT1077" s="4"/>
      <c r="GU1077" s="4"/>
      <c r="GV1077" s="1"/>
      <c r="GW1077" s="4"/>
      <c r="GX1077" s="1"/>
      <c r="GY1077" s="4"/>
    </row>
    <row r="1078" spans="1:207" s="8" customFormat="1" x14ac:dyDescent="0.25">
      <c r="A1078" s="4"/>
      <c r="B1078" s="4"/>
      <c r="C1078" s="4"/>
      <c r="D1078" s="30"/>
      <c r="E1078" s="4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6"/>
      <c r="BM1078" s="5"/>
      <c r="BN1078" s="4"/>
      <c r="BO1078" s="7"/>
      <c r="BP1078" s="7"/>
      <c r="BQ1078" s="4"/>
      <c r="BR1078" s="5"/>
      <c r="BS1078" s="5"/>
      <c r="BT1078" s="1"/>
      <c r="BU1078" s="5"/>
      <c r="BV1078" s="1"/>
      <c r="BW1078" s="5"/>
      <c r="BX1078" s="5"/>
      <c r="BY1078" s="5"/>
      <c r="BZ1078" s="1"/>
      <c r="CA1078" s="5"/>
      <c r="CB1078" s="1"/>
      <c r="CC1078" s="5"/>
      <c r="CD1078" s="5"/>
      <c r="CE1078" s="5"/>
      <c r="CF1078" s="1"/>
      <c r="CG1078" s="5"/>
      <c r="CH1078" s="1"/>
      <c r="CI1078" s="5"/>
      <c r="CJ1078" s="5"/>
      <c r="CK1078" s="5"/>
      <c r="CL1078" s="1"/>
      <c r="CM1078" s="5"/>
      <c r="CN1078" s="1"/>
      <c r="CO1078" s="5"/>
      <c r="CP1078" s="5"/>
      <c r="CQ1078" s="5"/>
      <c r="CR1078" s="1"/>
      <c r="CS1078" s="5"/>
      <c r="CT1078" s="1"/>
      <c r="CU1078" s="5"/>
      <c r="CV1078" s="5"/>
      <c r="CW1078" s="5"/>
      <c r="CX1078" s="1"/>
      <c r="CY1078" s="5"/>
      <c r="CZ1078" s="1"/>
      <c r="DA1078" s="5"/>
      <c r="DB1078" s="5"/>
      <c r="DC1078" s="5"/>
      <c r="DD1078" s="1"/>
      <c r="DE1078" s="5"/>
      <c r="DF1078" s="1"/>
      <c r="DG1078" s="5"/>
      <c r="DH1078" s="5"/>
      <c r="DI1078" s="5"/>
      <c r="DJ1078" s="1"/>
      <c r="DK1078" s="5"/>
      <c r="DL1078" s="1"/>
      <c r="DM1078" s="5"/>
      <c r="DN1078" s="5"/>
      <c r="DO1078" s="5"/>
      <c r="DP1078" s="1"/>
      <c r="DQ1078" s="5"/>
      <c r="DR1078" s="1"/>
      <c r="DS1078" s="5"/>
      <c r="DT1078" s="5"/>
      <c r="DU1078" s="5"/>
      <c r="DV1078" s="1"/>
      <c r="DW1078" s="5"/>
      <c r="DX1078" s="1"/>
      <c r="DY1078" s="5"/>
      <c r="DZ1078" s="5"/>
      <c r="EA1078" s="5"/>
      <c r="EB1078" s="1"/>
      <c r="EC1078" s="5"/>
      <c r="ED1078" s="1"/>
      <c r="EE1078" s="5"/>
      <c r="EF1078" s="5"/>
      <c r="EG1078" s="5"/>
      <c r="EH1078" s="1"/>
      <c r="EI1078" s="5"/>
      <c r="EJ1078" s="1"/>
      <c r="EK1078" s="5"/>
      <c r="EL1078" s="5"/>
      <c r="EM1078" s="5"/>
      <c r="EN1078" s="1"/>
      <c r="EO1078" s="5"/>
      <c r="EP1078" s="1"/>
      <c r="EQ1078" s="5"/>
      <c r="ER1078" s="5"/>
      <c r="ES1078" s="5"/>
      <c r="ET1078" s="1"/>
      <c r="EU1078" s="5"/>
      <c r="EV1078" s="1"/>
      <c r="EW1078" s="5"/>
      <c r="EX1078" s="5"/>
      <c r="EY1078" s="5"/>
      <c r="EZ1078" s="1"/>
      <c r="FA1078" s="5"/>
      <c r="FB1078" s="1"/>
      <c r="FC1078" s="5"/>
      <c r="FD1078" s="4"/>
      <c r="FE1078" s="4"/>
      <c r="FF1078" s="1"/>
      <c r="FG1078" s="4"/>
      <c r="FH1078" s="1"/>
      <c r="FI1078" s="4"/>
      <c r="FJ1078" s="4"/>
      <c r="FK1078" s="4"/>
      <c r="FL1078" s="1"/>
      <c r="FM1078" s="4"/>
      <c r="FN1078" s="1"/>
      <c r="FO1078" s="4"/>
      <c r="FP1078" s="4"/>
      <c r="FQ1078" s="4"/>
      <c r="FR1078" s="1"/>
      <c r="FS1078" s="4"/>
      <c r="FT1078" s="1"/>
      <c r="FU1078" s="4"/>
      <c r="FV1078" s="4"/>
      <c r="FW1078" s="4"/>
      <c r="FX1078" s="1"/>
      <c r="FY1078" s="4"/>
      <c r="FZ1078" s="1"/>
      <c r="GA1078" s="4"/>
      <c r="GB1078" s="4"/>
      <c r="GC1078" s="4"/>
      <c r="GD1078" s="1"/>
      <c r="GE1078" s="4"/>
      <c r="GF1078" s="1"/>
      <c r="GG1078" s="4"/>
      <c r="GH1078" s="4"/>
      <c r="GI1078" s="4"/>
      <c r="GJ1078" s="1"/>
      <c r="GK1078" s="4"/>
      <c r="GL1078" s="1"/>
      <c r="GM1078" s="4"/>
      <c r="GN1078" s="4"/>
      <c r="GO1078" s="4"/>
      <c r="GP1078" s="1"/>
      <c r="GQ1078" s="4"/>
      <c r="GR1078" s="1"/>
      <c r="GS1078" s="4"/>
      <c r="GT1078" s="4"/>
      <c r="GU1078" s="4"/>
      <c r="GV1078" s="1"/>
      <c r="GW1078" s="4"/>
      <c r="GX1078" s="1"/>
      <c r="GY1078" s="4"/>
    </row>
    <row r="1079" spans="1:207" s="8" customFormat="1" x14ac:dyDescent="0.25">
      <c r="A1079" s="4"/>
      <c r="B1079" s="4"/>
      <c r="C1079" s="4"/>
      <c r="D1079" s="30"/>
      <c r="E1079" s="4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6"/>
      <c r="BM1079" s="5"/>
      <c r="BN1079" s="4"/>
      <c r="BO1079" s="7"/>
      <c r="BP1079" s="7"/>
      <c r="BQ1079" s="4"/>
      <c r="BR1079" s="5"/>
      <c r="BS1079" s="5"/>
      <c r="BT1079" s="1"/>
      <c r="BU1079" s="5"/>
      <c r="BV1079" s="1"/>
      <c r="BW1079" s="5"/>
      <c r="BX1079" s="5"/>
      <c r="BY1079" s="5"/>
      <c r="BZ1079" s="1"/>
      <c r="CA1079" s="5"/>
      <c r="CB1079" s="1"/>
      <c r="CC1079" s="5"/>
      <c r="CD1079" s="5"/>
      <c r="CE1079" s="5"/>
      <c r="CF1079" s="1"/>
      <c r="CG1079" s="5"/>
      <c r="CH1079" s="1"/>
      <c r="CI1079" s="5"/>
      <c r="CJ1079" s="5"/>
      <c r="CK1079" s="5"/>
      <c r="CL1079" s="1"/>
      <c r="CM1079" s="5"/>
      <c r="CN1079" s="1"/>
      <c r="CO1079" s="5"/>
      <c r="CP1079" s="5"/>
      <c r="CQ1079" s="5"/>
      <c r="CR1079" s="1"/>
      <c r="CS1079" s="5"/>
      <c r="CT1079" s="1"/>
      <c r="CU1079" s="5"/>
      <c r="CV1079" s="5"/>
      <c r="CW1079" s="5"/>
      <c r="CX1079" s="1"/>
      <c r="CY1079" s="5"/>
      <c r="CZ1079" s="1"/>
      <c r="DA1079" s="5"/>
      <c r="DB1079" s="5"/>
      <c r="DC1079" s="5"/>
      <c r="DD1079" s="1"/>
      <c r="DE1079" s="5"/>
      <c r="DF1079" s="1"/>
      <c r="DG1079" s="5"/>
      <c r="DH1079" s="5"/>
      <c r="DI1079" s="5"/>
      <c r="DJ1079" s="1"/>
      <c r="DK1079" s="5"/>
      <c r="DL1079" s="1"/>
      <c r="DM1079" s="5"/>
      <c r="DN1079" s="5"/>
      <c r="DO1079" s="5"/>
      <c r="DP1079" s="1"/>
      <c r="DQ1079" s="5"/>
      <c r="DR1079" s="1"/>
      <c r="DS1079" s="5"/>
      <c r="DT1079" s="5"/>
      <c r="DU1079" s="5"/>
      <c r="DV1079" s="1"/>
      <c r="DW1079" s="5"/>
      <c r="DX1079" s="1"/>
      <c r="DY1079" s="5"/>
      <c r="DZ1079" s="5"/>
      <c r="EA1079" s="5"/>
      <c r="EB1079" s="1"/>
      <c r="EC1079" s="5"/>
      <c r="ED1079" s="1"/>
      <c r="EE1079" s="5"/>
      <c r="EF1079" s="5"/>
      <c r="EG1079" s="5"/>
      <c r="EH1079" s="1"/>
      <c r="EI1079" s="5"/>
      <c r="EJ1079" s="1"/>
      <c r="EK1079" s="5"/>
      <c r="EL1079" s="5"/>
      <c r="EM1079" s="5"/>
      <c r="EN1079" s="1"/>
      <c r="EO1079" s="5"/>
      <c r="EP1079" s="1"/>
      <c r="EQ1079" s="5"/>
      <c r="ER1079" s="5"/>
      <c r="ES1079" s="5"/>
      <c r="ET1079" s="1"/>
      <c r="EU1079" s="5"/>
      <c r="EV1079" s="1"/>
      <c r="EW1079" s="5"/>
      <c r="EX1079" s="5"/>
      <c r="EY1079" s="5"/>
      <c r="EZ1079" s="1"/>
      <c r="FA1079" s="5"/>
      <c r="FB1079" s="1"/>
      <c r="FC1079" s="5"/>
      <c r="FD1079" s="4"/>
      <c r="FE1079" s="4"/>
      <c r="FF1079" s="1"/>
      <c r="FG1079" s="4"/>
      <c r="FH1079" s="1"/>
      <c r="FI1079" s="4"/>
      <c r="FJ1079" s="4"/>
      <c r="FK1079" s="4"/>
      <c r="FL1079" s="1"/>
      <c r="FM1079" s="4"/>
      <c r="FN1079" s="1"/>
      <c r="FO1079" s="4"/>
      <c r="FP1079" s="4"/>
      <c r="FQ1079" s="4"/>
      <c r="FR1079" s="1"/>
      <c r="FS1079" s="4"/>
      <c r="FT1079" s="1"/>
      <c r="FU1079" s="4"/>
      <c r="FV1079" s="4"/>
      <c r="FW1079" s="4"/>
      <c r="FX1079" s="1"/>
      <c r="FY1079" s="4"/>
      <c r="FZ1079" s="1"/>
      <c r="GA1079" s="4"/>
      <c r="GB1079" s="4"/>
      <c r="GC1079" s="4"/>
      <c r="GD1079" s="1"/>
      <c r="GE1079" s="4"/>
      <c r="GF1079" s="1"/>
      <c r="GG1079" s="4"/>
      <c r="GH1079" s="4"/>
      <c r="GI1079" s="4"/>
      <c r="GJ1079" s="1"/>
      <c r="GK1079" s="4"/>
      <c r="GL1079" s="1"/>
      <c r="GM1079" s="4"/>
      <c r="GN1079" s="4"/>
      <c r="GO1079" s="4"/>
      <c r="GP1079" s="1"/>
      <c r="GQ1079" s="4"/>
      <c r="GR1079" s="1"/>
      <c r="GS1079" s="4"/>
      <c r="GT1079" s="4"/>
      <c r="GU1079" s="4"/>
      <c r="GV1079" s="1"/>
      <c r="GW1079" s="4"/>
      <c r="GX1079" s="1"/>
      <c r="GY1079" s="4"/>
    </row>
    <row r="1080" spans="1:207" s="8" customFormat="1" x14ac:dyDescent="0.25">
      <c r="A1080" s="4"/>
      <c r="B1080" s="4"/>
      <c r="C1080" s="4"/>
      <c r="D1080" s="30"/>
      <c r="E1080" s="4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6"/>
      <c r="BM1080" s="5"/>
      <c r="BN1080" s="4"/>
      <c r="BO1080" s="7"/>
      <c r="BP1080" s="7"/>
      <c r="BQ1080" s="4"/>
      <c r="BR1080" s="5"/>
      <c r="BS1080" s="5"/>
      <c r="BT1080" s="1"/>
      <c r="BU1080" s="5"/>
      <c r="BV1080" s="1"/>
      <c r="BW1080" s="5"/>
      <c r="BX1080" s="5"/>
      <c r="BY1080" s="5"/>
      <c r="BZ1080" s="1"/>
      <c r="CA1080" s="5"/>
      <c r="CB1080" s="1"/>
      <c r="CC1080" s="5"/>
      <c r="CD1080" s="5"/>
      <c r="CE1080" s="5"/>
      <c r="CF1080" s="1"/>
      <c r="CG1080" s="5"/>
      <c r="CH1080" s="1"/>
      <c r="CI1080" s="5"/>
      <c r="CJ1080" s="5"/>
      <c r="CK1080" s="5"/>
      <c r="CL1080" s="1"/>
      <c r="CM1080" s="5"/>
      <c r="CN1080" s="1"/>
      <c r="CO1080" s="5"/>
      <c r="CP1080" s="5"/>
      <c r="CQ1080" s="5"/>
      <c r="CR1080" s="1"/>
      <c r="CS1080" s="5"/>
      <c r="CT1080" s="1"/>
      <c r="CU1080" s="5"/>
      <c r="CV1080" s="5"/>
      <c r="CW1080" s="5"/>
      <c r="CX1080" s="1"/>
      <c r="CY1080" s="5"/>
      <c r="CZ1080" s="1"/>
      <c r="DA1080" s="5"/>
      <c r="DB1080" s="5"/>
      <c r="DC1080" s="5"/>
      <c r="DD1080" s="1"/>
      <c r="DE1080" s="5"/>
      <c r="DF1080" s="1"/>
      <c r="DG1080" s="5"/>
      <c r="DH1080" s="5"/>
      <c r="DI1080" s="5"/>
      <c r="DJ1080" s="1"/>
      <c r="DK1080" s="5"/>
      <c r="DL1080" s="1"/>
      <c r="DM1080" s="5"/>
      <c r="DN1080" s="5"/>
      <c r="DO1080" s="5"/>
      <c r="DP1080" s="1"/>
      <c r="DQ1080" s="5"/>
      <c r="DR1080" s="1"/>
      <c r="DS1080" s="5"/>
      <c r="DT1080" s="5"/>
      <c r="DU1080" s="5"/>
      <c r="DV1080" s="1"/>
      <c r="DW1080" s="5"/>
      <c r="DX1080" s="1"/>
      <c r="DY1080" s="5"/>
      <c r="DZ1080" s="5"/>
      <c r="EA1080" s="5"/>
      <c r="EB1080" s="1"/>
      <c r="EC1080" s="5"/>
      <c r="ED1080" s="1"/>
      <c r="EE1080" s="5"/>
      <c r="EF1080" s="5"/>
      <c r="EG1080" s="5"/>
      <c r="EH1080" s="1"/>
      <c r="EI1080" s="5"/>
      <c r="EJ1080" s="1"/>
      <c r="EK1080" s="5"/>
      <c r="EL1080" s="5"/>
      <c r="EM1080" s="5"/>
      <c r="EN1080" s="1"/>
      <c r="EO1080" s="5"/>
      <c r="EP1080" s="1"/>
      <c r="EQ1080" s="5"/>
      <c r="ER1080" s="5"/>
      <c r="ES1080" s="5"/>
      <c r="ET1080" s="1"/>
      <c r="EU1080" s="5"/>
      <c r="EV1080" s="1"/>
      <c r="EW1080" s="5"/>
      <c r="EX1080" s="5"/>
      <c r="EY1080" s="5"/>
      <c r="EZ1080" s="1"/>
      <c r="FA1080" s="5"/>
      <c r="FB1080" s="1"/>
      <c r="FC1080" s="5"/>
      <c r="FD1080" s="4"/>
      <c r="FE1080" s="4"/>
      <c r="FF1080" s="1"/>
      <c r="FG1080" s="4"/>
      <c r="FH1080" s="1"/>
      <c r="FI1080" s="4"/>
      <c r="FJ1080" s="4"/>
      <c r="FK1080" s="4"/>
      <c r="FL1080" s="1"/>
      <c r="FM1080" s="4"/>
      <c r="FN1080" s="1"/>
      <c r="FO1080" s="4"/>
      <c r="FP1080" s="4"/>
      <c r="FQ1080" s="4"/>
      <c r="FR1080" s="1"/>
      <c r="FS1080" s="4"/>
      <c r="FT1080" s="1"/>
      <c r="FU1080" s="4"/>
      <c r="FV1080" s="4"/>
      <c r="FW1080" s="4"/>
      <c r="FX1080" s="1"/>
      <c r="FY1080" s="4"/>
      <c r="FZ1080" s="1"/>
      <c r="GA1080" s="4"/>
      <c r="GB1080" s="4"/>
      <c r="GC1080" s="4"/>
      <c r="GD1080" s="1"/>
      <c r="GE1080" s="4"/>
      <c r="GF1080" s="1"/>
      <c r="GG1080" s="4"/>
      <c r="GH1080" s="4"/>
      <c r="GI1080" s="4"/>
      <c r="GJ1080" s="1"/>
      <c r="GK1080" s="4"/>
      <c r="GL1080" s="1"/>
      <c r="GM1080" s="4"/>
      <c r="GN1080" s="4"/>
      <c r="GO1080" s="4"/>
      <c r="GP1080" s="1"/>
      <c r="GQ1080" s="4"/>
      <c r="GR1080" s="1"/>
      <c r="GS1080" s="4"/>
      <c r="GT1080" s="4"/>
      <c r="GU1080" s="4"/>
      <c r="GV1080" s="1"/>
      <c r="GW1080" s="4"/>
      <c r="GX1080" s="1"/>
      <c r="GY1080" s="4"/>
    </row>
    <row r="1081" spans="1:207" s="8" customFormat="1" x14ac:dyDescent="0.25">
      <c r="A1081" s="4"/>
      <c r="B1081" s="4"/>
      <c r="C1081" s="4"/>
      <c r="D1081" s="30"/>
      <c r="E1081" s="4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6"/>
      <c r="BM1081" s="5"/>
      <c r="BN1081" s="4"/>
      <c r="BO1081" s="7"/>
      <c r="BP1081" s="7"/>
      <c r="BQ1081" s="4"/>
      <c r="BR1081" s="5"/>
      <c r="BS1081" s="5"/>
      <c r="BT1081" s="1"/>
      <c r="BU1081" s="5"/>
      <c r="BV1081" s="1"/>
      <c r="BW1081" s="5"/>
      <c r="BX1081" s="5"/>
      <c r="BY1081" s="5"/>
      <c r="BZ1081" s="1"/>
      <c r="CA1081" s="5"/>
      <c r="CB1081" s="1"/>
      <c r="CC1081" s="5"/>
      <c r="CD1081" s="5"/>
      <c r="CE1081" s="5"/>
      <c r="CF1081" s="1"/>
      <c r="CG1081" s="5"/>
      <c r="CH1081" s="1"/>
      <c r="CI1081" s="5"/>
      <c r="CJ1081" s="5"/>
      <c r="CK1081" s="5"/>
      <c r="CL1081" s="1"/>
      <c r="CM1081" s="5"/>
      <c r="CN1081" s="1"/>
      <c r="CO1081" s="5"/>
      <c r="CP1081" s="5"/>
      <c r="CQ1081" s="5"/>
      <c r="CR1081" s="1"/>
      <c r="CS1081" s="5"/>
      <c r="CT1081" s="1"/>
      <c r="CU1081" s="5"/>
      <c r="CV1081" s="5"/>
      <c r="CW1081" s="5"/>
      <c r="CX1081" s="1"/>
      <c r="CY1081" s="5"/>
      <c r="CZ1081" s="1"/>
      <c r="DA1081" s="5"/>
      <c r="DB1081" s="5"/>
      <c r="DC1081" s="5"/>
      <c r="DD1081" s="1"/>
      <c r="DE1081" s="5"/>
      <c r="DF1081" s="1"/>
      <c r="DG1081" s="5"/>
      <c r="DH1081" s="5"/>
      <c r="DI1081" s="5"/>
      <c r="DJ1081" s="1"/>
      <c r="DK1081" s="5"/>
      <c r="DL1081" s="1"/>
      <c r="DM1081" s="5"/>
      <c r="DN1081" s="5"/>
      <c r="DO1081" s="5"/>
      <c r="DP1081" s="1"/>
      <c r="DQ1081" s="5"/>
      <c r="DR1081" s="1"/>
      <c r="DS1081" s="5"/>
      <c r="DT1081" s="5"/>
      <c r="DU1081" s="5"/>
      <c r="DV1081" s="1"/>
      <c r="DW1081" s="5"/>
      <c r="DX1081" s="1"/>
      <c r="DY1081" s="5"/>
      <c r="DZ1081" s="5"/>
      <c r="EA1081" s="5"/>
      <c r="EB1081" s="1"/>
      <c r="EC1081" s="5"/>
      <c r="ED1081" s="1"/>
      <c r="EE1081" s="5"/>
      <c r="EF1081" s="5"/>
      <c r="EG1081" s="5"/>
      <c r="EH1081" s="1"/>
      <c r="EI1081" s="5"/>
      <c r="EJ1081" s="1"/>
      <c r="EK1081" s="5"/>
      <c r="EL1081" s="5"/>
      <c r="EM1081" s="5"/>
      <c r="EN1081" s="1"/>
      <c r="EO1081" s="5"/>
      <c r="EP1081" s="1"/>
      <c r="EQ1081" s="5"/>
      <c r="ER1081" s="5"/>
      <c r="ES1081" s="5"/>
      <c r="ET1081" s="1"/>
      <c r="EU1081" s="5"/>
      <c r="EV1081" s="1"/>
      <c r="EW1081" s="5"/>
      <c r="EX1081" s="5"/>
      <c r="EY1081" s="5"/>
      <c r="EZ1081" s="1"/>
      <c r="FA1081" s="5"/>
      <c r="FB1081" s="1"/>
      <c r="FC1081" s="5"/>
      <c r="FD1081" s="4"/>
      <c r="FE1081" s="4"/>
      <c r="FF1081" s="1"/>
      <c r="FG1081" s="4"/>
      <c r="FH1081" s="1"/>
      <c r="FI1081" s="4"/>
      <c r="FJ1081" s="4"/>
      <c r="FK1081" s="4"/>
      <c r="FL1081" s="1"/>
      <c r="FM1081" s="4"/>
      <c r="FN1081" s="1"/>
      <c r="FO1081" s="4"/>
      <c r="FP1081" s="4"/>
      <c r="FQ1081" s="4"/>
      <c r="FR1081" s="1"/>
      <c r="FS1081" s="4"/>
      <c r="FT1081" s="1"/>
      <c r="FU1081" s="4"/>
      <c r="FV1081" s="4"/>
      <c r="FW1081" s="4"/>
      <c r="FX1081" s="1"/>
      <c r="FY1081" s="4"/>
      <c r="FZ1081" s="1"/>
      <c r="GA1081" s="4"/>
      <c r="GB1081" s="4"/>
      <c r="GC1081" s="4"/>
      <c r="GD1081" s="1"/>
      <c r="GE1081" s="4"/>
      <c r="GF1081" s="1"/>
      <c r="GG1081" s="4"/>
      <c r="GH1081" s="4"/>
      <c r="GI1081" s="4"/>
      <c r="GJ1081" s="1"/>
      <c r="GK1081" s="4"/>
      <c r="GL1081" s="1"/>
      <c r="GM1081" s="4"/>
      <c r="GN1081" s="4"/>
      <c r="GO1081" s="4"/>
      <c r="GP1081" s="1"/>
      <c r="GQ1081" s="4"/>
      <c r="GR1081" s="1"/>
      <c r="GS1081" s="4"/>
      <c r="GT1081" s="4"/>
      <c r="GU1081" s="4"/>
      <c r="GV1081" s="1"/>
      <c r="GW1081" s="4"/>
      <c r="GX1081" s="1"/>
      <c r="GY1081" s="4"/>
    </row>
    <row r="1082" spans="1:207" s="8" customFormat="1" x14ac:dyDescent="0.25">
      <c r="A1082" s="4"/>
      <c r="B1082" s="4"/>
      <c r="C1082" s="4"/>
      <c r="D1082" s="30"/>
      <c r="E1082" s="4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6"/>
      <c r="BM1082" s="5"/>
      <c r="BN1082" s="4"/>
      <c r="BO1082" s="7"/>
      <c r="BP1082" s="7"/>
      <c r="BQ1082" s="4"/>
      <c r="BR1082" s="5"/>
      <c r="BS1082" s="5"/>
      <c r="BT1082" s="1"/>
      <c r="BU1082" s="5"/>
      <c r="BV1082" s="1"/>
      <c r="BW1082" s="5"/>
      <c r="BX1082" s="5"/>
      <c r="BY1082" s="5"/>
      <c r="BZ1082" s="1"/>
      <c r="CA1082" s="5"/>
      <c r="CB1082" s="1"/>
      <c r="CC1082" s="5"/>
      <c r="CD1082" s="5"/>
      <c r="CE1082" s="5"/>
      <c r="CF1082" s="1"/>
      <c r="CG1082" s="5"/>
      <c r="CH1082" s="1"/>
      <c r="CI1082" s="5"/>
      <c r="CJ1082" s="5"/>
      <c r="CK1082" s="5"/>
      <c r="CL1082" s="1"/>
      <c r="CM1082" s="5"/>
      <c r="CN1082" s="1"/>
      <c r="CO1082" s="5"/>
      <c r="CP1082" s="5"/>
      <c r="CQ1082" s="5"/>
      <c r="CR1082" s="1"/>
      <c r="CS1082" s="5"/>
      <c r="CT1082" s="1"/>
      <c r="CU1082" s="5"/>
      <c r="CV1082" s="5"/>
      <c r="CW1082" s="5"/>
      <c r="CX1082" s="1"/>
      <c r="CY1082" s="5"/>
      <c r="CZ1082" s="1"/>
      <c r="DA1082" s="5"/>
      <c r="DB1082" s="5"/>
      <c r="DC1082" s="5"/>
      <c r="DD1082" s="1"/>
      <c r="DE1082" s="5"/>
      <c r="DF1082" s="1"/>
      <c r="DG1082" s="5"/>
      <c r="DH1082" s="5"/>
      <c r="DI1082" s="5"/>
      <c r="DJ1082" s="1"/>
      <c r="DK1082" s="5"/>
      <c r="DL1082" s="1"/>
      <c r="DM1082" s="5"/>
      <c r="DN1082" s="5"/>
      <c r="DO1082" s="5"/>
      <c r="DP1082" s="1"/>
      <c r="DQ1082" s="5"/>
      <c r="DR1082" s="1"/>
      <c r="DS1082" s="5"/>
      <c r="DT1082" s="5"/>
      <c r="DU1082" s="5"/>
      <c r="DV1082" s="1"/>
      <c r="DW1082" s="5"/>
      <c r="DX1082" s="1"/>
      <c r="DY1082" s="5"/>
      <c r="DZ1082" s="5"/>
      <c r="EA1082" s="5"/>
      <c r="EB1082" s="1"/>
      <c r="EC1082" s="5"/>
      <c r="ED1082" s="1"/>
      <c r="EE1082" s="5"/>
      <c r="EF1082" s="5"/>
      <c r="EG1082" s="5"/>
      <c r="EH1082" s="1"/>
      <c r="EI1082" s="5"/>
      <c r="EJ1082" s="1"/>
      <c r="EK1082" s="5"/>
      <c r="EL1082" s="5"/>
      <c r="EM1082" s="5"/>
      <c r="EN1082" s="1"/>
      <c r="EO1082" s="5"/>
      <c r="EP1082" s="1"/>
      <c r="EQ1082" s="5"/>
      <c r="ER1082" s="5"/>
      <c r="ES1082" s="5"/>
      <c r="ET1082" s="1"/>
      <c r="EU1082" s="5"/>
      <c r="EV1082" s="1"/>
      <c r="EW1082" s="5"/>
      <c r="EX1082" s="5"/>
      <c r="EY1082" s="5"/>
      <c r="EZ1082" s="1"/>
      <c r="FA1082" s="5"/>
      <c r="FB1082" s="1"/>
      <c r="FC1082" s="5"/>
      <c r="FD1082" s="4"/>
      <c r="FE1082" s="4"/>
      <c r="FF1082" s="1"/>
      <c r="FG1082" s="4"/>
      <c r="FH1082" s="1"/>
      <c r="FI1082" s="4"/>
      <c r="FJ1082" s="4"/>
      <c r="FK1082" s="4"/>
      <c r="FL1082" s="1"/>
      <c r="FM1082" s="4"/>
      <c r="FN1082" s="1"/>
      <c r="FO1082" s="4"/>
      <c r="FP1082" s="4"/>
      <c r="FQ1082" s="4"/>
      <c r="FR1082" s="1"/>
      <c r="FS1082" s="4"/>
      <c r="FT1082" s="1"/>
      <c r="FU1082" s="4"/>
      <c r="FV1082" s="4"/>
      <c r="FW1082" s="4"/>
      <c r="FX1082" s="1"/>
      <c r="FY1082" s="4"/>
      <c r="FZ1082" s="1"/>
      <c r="GA1082" s="4"/>
      <c r="GB1082" s="4"/>
      <c r="GC1082" s="4"/>
      <c r="GD1082" s="1"/>
      <c r="GE1082" s="4"/>
      <c r="GF1082" s="1"/>
      <c r="GG1082" s="4"/>
      <c r="GH1082" s="4"/>
      <c r="GI1082" s="4"/>
      <c r="GJ1082" s="1"/>
      <c r="GK1082" s="4"/>
      <c r="GL1082" s="1"/>
      <c r="GM1082" s="4"/>
      <c r="GN1082" s="4"/>
      <c r="GO1082" s="4"/>
      <c r="GP1082" s="1"/>
      <c r="GQ1082" s="4"/>
      <c r="GR1082" s="1"/>
      <c r="GS1082" s="4"/>
      <c r="GT1082" s="4"/>
      <c r="GU1082" s="4"/>
      <c r="GV1082" s="1"/>
      <c r="GW1082" s="4"/>
      <c r="GX1082" s="1"/>
      <c r="GY1082" s="4"/>
    </row>
    <row r="1083" spans="1:207" s="8" customFormat="1" x14ac:dyDescent="0.25">
      <c r="A1083" s="4"/>
      <c r="B1083" s="4"/>
      <c r="C1083" s="4"/>
      <c r="D1083" s="30"/>
      <c r="E1083" s="4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6"/>
      <c r="BM1083" s="5"/>
      <c r="BN1083" s="4"/>
      <c r="BO1083" s="7"/>
      <c r="BP1083" s="7"/>
      <c r="BQ1083" s="4"/>
      <c r="BR1083" s="5"/>
      <c r="BS1083" s="5"/>
      <c r="BT1083" s="1"/>
      <c r="BU1083" s="5"/>
      <c r="BV1083" s="1"/>
      <c r="BW1083" s="5"/>
      <c r="BX1083" s="5"/>
      <c r="BY1083" s="5"/>
      <c r="BZ1083" s="1"/>
      <c r="CA1083" s="5"/>
      <c r="CB1083" s="1"/>
      <c r="CC1083" s="5"/>
      <c r="CD1083" s="5"/>
      <c r="CE1083" s="5"/>
      <c r="CF1083" s="1"/>
      <c r="CG1083" s="5"/>
      <c r="CH1083" s="1"/>
      <c r="CI1083" s="5"/>
      <c r="CJ1083" s="5"/>
      <c r="CK1083" s="5"/>
      <c r="CL1083" s="1"/>
      <c r="CM1083" s="5"/>
      <c r="CN1083" s="1"/>
      <c r="CO1083" s="5"/>
      <c r="CP1083" s="5"/>
      <c r="CQ1083" s="5"/>
      <c r="CR1083" s="1"/>
      <c r="CS1083" s="5"/>
      <c r="CT1083" s="1"/>
      <c r="CU1083" s="5"/>
      <c r="CV1083" s="5"/>
      <c r="CW1083" s="5"/>
      <c r="CX1083" s="1"/>
      <c r="CY1083" s="5"/>
      <c r="CZ1083" s="1"/>
      <c r="DA1083" s="5"/>
      <c r="DB1083" s="5"/>
      <c r="DC1083" s="5"/>
      <c r="DD1083" s="1"/>
      <c r="DE1083" s="5"/>
      <c r="DF1083" s="1"/>
      <c r="DG1083" s="5"/>
      <c r="DH1083" s="5"/>
      <c r="DI1083" s="5"/>
      <c r="DJ1083" s="1"/>
      <c r="DK1083" s="5"/>
      <c r="DL1083" s="1"/>
      <c r="DM1083" s="5"/>
      <c r="DN1083" s="5"/>
      <c r="DO1083" s="5"/>
      <c r="DP1083" s="1"/>
      <c r="DQ1083" s="5"/>
      <c r="DR1083" s="1"/>
      <c r="DS1083" s="5"/>
      <c r="DT1083" s="5"/>
      <c r="DU1083" s="5"/>
      <c r="DV1083" s="1"/>
      <c r="DW1083" s="5"/>
      <c r="DX1083" s="1"/>
      <c r="DY1083" s="5"/>
      <c r="DZ1083" s="5"/>
      <c r="EA1083" s="5"/>
      <c r="EB1083" s="1"/>
      <c r="EC1083" s="5"/>
      <c r="ED1083" s="1"/>
      <c r="EE1083" s="5"/>
      <c r="EF1083" s="5"/>
      <c r="EG1083" s="5"/>
      <c r="EH1083" s="1"/>
      <c r="EI1083" s="5"/>
      <c r="EJ1083" s="1"/>
      <c r="EK1083" s="5"/>
      <c r="EL1083" s="5"/>
      <c r="EM1083" s="5"/>
      <c r="EN1083" s="1"/>
      <c r="EO1083" s="5"/>
      <c r="EP1083" s="1"/>
      <c r="EQ1083" s="5"/>
      <c r="ER1083" s="5"/>
      <c r="ES1083" s="5"/>
      <c r="ET1083" s="1"/>
      <c r="EU1083" s="5"/>
      <c r="EV1083" s="1"/>
      <c r="EW1083" s="5"/>
      <c r="EX1083" s="5"/>
      <c r="EY1083" s="5"/>
      <c r="EZ1083" s="1"/>
      <c r="FA1083" s="5"/>
      <c r="FB1083" s="1"/>
      <c r="FC1083" s="5"/>
      <c r="FD1083" s="4"/>
      <c r="FE1083" s="4"/>
      <c r="FF1083" s="1"/>
      <c r="FG1083" s="4"/>
      <c r="FH1083" s="1"/>
      <c r="FI1083" s="4"/>
      <c r="FJ1083" s="4"/>
      <c r="FK1083" s="4"/>
      <c r="FL1083" s="1"/>
      <c r="FM1083" s="4"/>
      <c r="FN1083" s="1"/>
      <c r="FO1083" s="4"/>
      <c r="FP1083" s="4"/>
      <c r="FQ1083" s="4"/>
      <c r="FR1083" s="1"/>
      <c r="FS1083" s="4"/>
      <c r="FT1083" s="1"/>
      <c r="FU1083" s="4"/>
      <c r="FV1083" s="4"/>
      <c r="FW1083" s="4"/>
      <c r="FX1083" s="1"/>
      <c r="FY1083" s="4"/>
      <c r="FZ1083" s="1"/>
      <c r="GA1083" s="4"/>
      <c r="GB1083" s="4"/>
      <c r="GC1083" s="4"/>
      <c r="GD1083" s="1"/>
      <c r="GE1083" s="4"/>
      <c r="GF1083" s="1"/>
      <c r="GG1083" s="4"/>
      <c r="GH1083" s="4"/>
      <c r="GI1083" s="4"/>
      <c r="GJ1083" s="1"/>
      <c r="GK1083" s="4"/>
      <c r="GL1083" s="1"/>
      <c r="GM1083" s="4"/>
      <c r="GN1083" s="4"/>
      <c r="GO1083" s="4"/>
      <c r="GP1083" s="1"/>
      <c r="GQ1083" s="4"/>
      <c r="GR1083" s="1"/>
      <c r="GS1083" s="4"/>
      <c r="GT1083" s="4"/>
      <c r="GU1083" s="4"/>
      <c r="GV1083" s="1"/>
      <c r="GW1083" s="4"/>
      <c r="GX1083" s="1"/>
      <c r="GY1083" s="4"/>
    </row>
    <row r="1084" spans="1:207" s="8" customFormat="1" x14ac:dyDescent="0.25">
      <c r="A1084" s="4"/>
      <c r="B1084" s="4"/>
      <c r="C1084" s="4"/>
      <c r="D1084" s="30"/>
      <c r="E1084" s="4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6"/>
      <c r="BM1084" s="5"/>
      <c r="BN1084" s="4"/>
      <c r="BO1084" s="7"/>
      <c r="BP1084" s="7"/>
      <c r="BQ1084" s="4"/>
      <c r="BR1084" s="5"/>
      <c r="BS1084" s="5"/>
      <c r="BT1084" s="1"/>
      <c r="BU1084" s="5"/>
      <c r="BV1084" s="1"/>
      <c r="BW1084" s="5"/>
      <c r="BX1084" s="5"/>
      <c r="BY1084" s="5"/>
      <c r="BZ1084" s="1"/>
      <c r="CA1084" s="5"/>
      <c r="CB1084" s="1"/>
      <c r="CC1084" s="5"/>
      <c r="CD1084" s="5"/>
      <c r="CE1084" s="5"/>
      <c r="CF1084" s="1"/>
      <c r="CG1084" s="5"/>
      <c r="CH1084" s="1"/>
      <c r="CI1084" s="5"/>
      <c r="CJ1084" s="5"/>
      <c r="CK1084" s="5"/>
      <c r="CL1084" s="1"/>
      <c r="CM1084" s="5"/>
      <c r="CN1084" s="1"/>
      <c r="CO1084" s="5"/>
      <c r="CP1084" s="5"/>
      <c r="CQ1084" s="5"/>
      <c r="CR1084" s="1"/>
      <c r="CS1084" s="5"/>
      <c r="CT1084" s="1"/>
      <c r="CU1084" s="5"/>
      <c r="CV1084" s="5"/>
      <c r="CW1084" s="5"/>
      <c r="CX1084" s="1"/>
      <c r="CY1084" s="5"/>
      <c r="CZ1084" s="1"/>
      <c r="DA1084" s="5"/>
      <c r="DB1084" s="5"/>
      <c r="DC1084" s="5"/>
      <c r="DD1084" s="1"/>
      <c r="DE1084" s="5"/>
      <c r="DF1084" s="1"/>
      <c r="DG1084" s="5"/>
      <c r="DH1084" s="5"/>
      <c r="DI1084" s="5"/>
      <c r="DJ1084" s="1"/>
      <c r="DK1084" s="5"/>
      <c r="DL1084" s="1"/>
      <c r="DM1084" s="5"/>
      <c r="DN1084" s="5"/>
      <c r="DO1084" s="5"/>
      <c r="DP1084" s="1"/>
      <c r="DQ1084" s="5"/>
      <c r="DR1084" s="1"/>
      <c r="DS1084" s="5"/>
      <c r="DT1084" s="5"/>
      <c r="DU1084" s="5"/>
      <c r="DV1084" s="1"/>
      <c r="DW1084" s="5"/>
      <c r="DX1084" s="1"/>
      <c r="DY1084" s="5"/>
      <c r="DZ1084" s="5"/>
      <c r="EA1084" s="5"/>
      <c r="EB1084" s="1"/>
      <c r="EC1084" s="5"/>
      <c r="ED1084" s="1"/>
      <c r="EE1084" s="5"/>
      <c r="EF1084" s="5"/>
      <c r="EG1084" s="5"/>
      <c r="EH1084" s="1"/>
      <c r="EI1084" s="5"/>
      <c r="EJ1084" s="1"/>
      <c r="EK1084" s="5"/>
      <c r="EL1084" s="5"/>
      <c r="EM1084" s="5"/>
      <c r="EN1084" s="1"/>
      <c r="EO1084" s="5"/>
      <c r="EP1084" s="1"/>
      <c r="EQ1084" s="5"/>
      <c r="ER1084" s="5"/>
      <c r="ES1084" s="5"/>
      <c r="ET1084" s="1"/>
      <c r="EU1084" s="5"/>
      <c r="EV1084" s="1"/>
      <c r="EW1084" s="5"/>
      <c r="EX1084" s="5"/>
      <c r="EY1084" s="5"/>
      <c r="EZ1084" s="1"/>
      <c r="FA1084" s="5"/>
      <c r="FB1084" s="1"/>
      <c r="FC1084" s="5"/>
      <c r="FD1084" s="4"/>
      <c r="FE1084" s="4"/>
      <c r="FF1084" s="1"/>
      <c r="FG1084" s="4"/>
      <c r="FH1084" s="1"/>
      <c r="FI1084" s="4"/>
      <c r="FJ1084" s="4"/>
      <c r="FK1084" s="4"/>
      <c r="FL1084" s="1"/>
      <c r="FM1084" s="4"/>
      <c r="FN1084" s="1"/>
      <c r="FO1084" s="4"/>
      <c r="FP1084" s="4"/>
      <c r="FQ1084" s="4"/>
      <c r="FR1084" s="1"/>
      <c r="FS1084" s="4"/>
      <c r="FT1084" s="1"/>
      <c r="FU1084" s="4"/>
      <c r="FV1084" s="4"/>
      <c r="FW1084" s="4"/>
      <c r="FX1084" s="1"/>
      <c r="FY1084" s="4"/>
      <c r="FZ1084" s="1"/>
      <c r="GA1084" s="4"/>
      <c r="GB1084" s="4"/>
      <c r="GC1084" s="4"/>
      <c r="GD1084" s="1"/>
      <c r="GE1084" s="4"/>
      <c r="GF1084" s="1"/>
      <c r="GG1084" s="4"/>
      <c r="GH1084" s="4"/>
      <c r="GI1084" s="4"/>
      <c r="GJ1084" s="1"/>
      <c r="GK1084" s="4"/>
      <c r="GL1084" s="1"/>
      <c r="GM1084" s="4"/>
      <c r="GN1084" s="4"/>
      <c r="GO1084" s="4"/>
      <c r="GP1084" s="1"/>
      <c r="GQ1084" s="4"/>
      <c r="GR1084" s="1"/>
      <c r="GS1084" s="4"/>
      <c r="GT1084" s="4"/>
      <c r="GU1084" s="4"/>
      <c r="GV1084" s="1"/>
      <c r="GW1084" s="4"/>
      <c r="GX1084" s="1"/>
      <c r="GY1084" s="4"/>
    </row>
    <row r="1085" spans="1:207" s="8" customFormat="1" x14ac:dyDescent="0.25">
      <c r="A1085" s="4"/>
      <c r="B1085" s="4"/>
      <c r="C1085" s="4"/>
      <c r="D1085" s="30"/>
      <c r="E1085" s="4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6"/>
      <c r="BM1085" s="5"/>
      <c r="BN1085" s="4"/>
      <c r="BO1085" s="7"/>
      <c r="BP1085" s="7"/>
      <c r="BQ1085" s="4"/>
      <c r="BR1085" s="5"/>
      <c r="BS1085" s="5"/>
      <c r="BT1085" s="1"/>
      <c r="BU1085" s="5"/>
      <c r="BV1085" s="1"/>
      <c r="BW1085" s="5"/>
      <c r="BX1085" s="5"/>
      <c r="BY1085" s="5"/>
      <c r="BZ1085" s="1"/>
      <c r="CA1085" s="5"/>
      <c r="CB1085" s="1"/>
      <c r="CC1085" s="5"/>
      <c r="CD1085" s="5"/>
      <c r="CE1085" s="5"/>
      <c r="CF1085" s="1"/>
      <c r="CG1085" s="5"/>
      <c r="CH1085" s="1"/>
      <c r="CI1085" s="5"/>
      <c r="CJ1085" s="5"/>
      <c r="CK1085" s="5"/>
      <c r="CL1085" s="1"/>
      <c r="CM1085" s="5"/>
      <c r="CN1085" s="1"/>
      <c r="CO1085" s="5"/>
      <c r="CP1085" s="5"/>
      <c r="CQ1085" s="5"/>
      <c r="CR1085" s="1"/>
      <c r="CS1085" s="5"/>
      <c r="CT1085" s="1"/>
      <c r="CU1085" s="5"/>
      <c r="CV1085" s="5"/>
      <c r="CW1085" s="5"/>
      <c r="CX1085" s="1"/>
      <c r="CY1085" s="5"/>
      <c r="CZ1085" s="1"/>
      <c r="DA1085" s="5"/>
      <c r="DB1085" s="5"/>
      <c r="DC1085" s="5"/>
      <c r="DD1085" s="1"/>
      <c r="DE1085" s="5"/>
      <c r="DF1085" s="1"/>
      <c r="DG1085" s="5"/>
      <c r="DH1085" s="5"/>
      <c r="DI1085" s="5"/>
      <c r="DJ1085" s="1"/>
      <c r="DK1085" s="5"/>
      <c r="DL1085" s="1"/>
      <c r="DM1085" s="5"/>
      <c r="DN1085" s="5"/>
      <c r="DO1085" s="5"/>
      <c r="DP1085" s="1"/>
      <c r="DQ1085" s="5"/>
      <c r="DR1085" s="1"/>
      <c r="DS1085" s="5"/>
      <c r="DT1085" s="5"/>
      <c r="DU1085" s="5"/>
      <c r="DV1085" s="1"/>
      <c r="DW1085" s="5"/>
      <c r="DX1085" s="1"/>
      <c r="DY1085" s="5"/>
      <c r="DZ1085" s="5"/>
      <c r="EA1085" s="5"/>
      <c r="EB1085" s="1"/>
      <c r="EC1085" s="5"/>
      <c r="ED1085" s="1"/>
      <c r="EE1085" s="5"/>
      <c r="EF1085" s="5"/>
      <c r="EG1085" s="5"/>
      <c r="EH1085" s="1"/>
      <c r="EI1085" s="5"/>
      <c r="EJ1085" s="1"/>
      <c r="EK1085" s="5"/>
      <c r="EL1085" s="5"/>
      <c r="EM1085" s="5"/>
      <c r="EN1085" s="1"/>
      <c r="EO1085" s="5"/>
      <c r="EP1085" s="1"/>
      <c r="EQ1085" s="5"/>
      <c r="ER1085" s="5"/>
      <c r="ES1085" s="5"/>
      <c r="ET1085" s="1"/>
      <c r="EU1085" s="5"/>
      <c r="EV1085" s="1"/>
      <c r="EW1085" s="5"/>
      <c r="EX1085" s="5"/>
      <c r="EY1085" s="5"/>
      <c r="EZ1085" s="1"/>
      <c r="FA1085" s="5"/>
      <c r="FB1085" s="1"/>
      <c r="FC1085" s="5"/>
      <c r="FD1085" s="4"/>
      <c r="FE1085" s="4"/>
      <c r="FF1085" s="1"/>
      <c r="FG1085" s="4"/>
      <c r="FH1085" s="1"/>
      <c r="FI1085" s="4"/>
      <c r="FJ1085" s="4"/>
      <c r="FK1085" s="4"/>
      <c r="FL1085" s="1"/>
      <c r="FM1085" s="4"/>
      <c r="FN1085" s="1"/>
      <c r="FO1085" s="4"/>
      <c r="FP1085" s="4"/>
      <c r="FQ1085" s="4"/>
      <c r="FR1085" s="1"/>
      <c r="FS1085" s="4"/>
      <c r="FT1085" s="1"/>
      <c r="FU1085" s="4"/>
      <c r="FV1085" s="4"/>
      <c r="FW1085" s="4"/>
      <c r="FX1085" s="1"/>
      <c r="FY1085" s="4"/>
      <c r="FZ1085" s="1"/>
      <c r="GA1085" s="4"/>
      <c r="GB1085" s="4"/>
      <c r="GC1085" s="4"/>
      <c r="GD1085" s="1"/>
      <c r="GE1085" s="4"/>
      <c r="GF1085" s="1"/>
      <c r="GG1085" s="4"/>
      <c r="GH1085" s="4"/>
      <c r="GI1085" s="4"/>
      <c r="GJ1085" s="1"/>
      <c r="GK1085" s="4"/>
      <c r="GL1085" s="1"/>
      <c r="GM1085" s="4"/>
      <c r="GN1085" s="4"/>
      <c r="GO1085" s="4"/>
      <c r="GP1085" s="1"/>
      <c r="GQ1085" s="4"/>
      <c r="GR1085" s="1"/>
      <c r="GS1085" s="4"/>
      <c r="GT1085" s="4"/>
      <c r="GU1085" s="4"/>
      <c r="GV1085" s="1"/>
      <c r="GW1085" s="4"/>
      <c r="GX1085" s="1"/>
      <c r="GY1085" s="4"/>
    </row>
    <row r="1086" spans="1:207" s="8" customFormat="1" x14ac:dyDescent="0.25">
      <c r="A1086" s="4"/>
      <c r="B1086" s="4"/>
      <c r="C1086" s="4"/>
      <c r="D1086" s="30"/>
      <c r="E1086" s="4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6"/>
      <c r="BM1086" s="5"/>
      <c r="BN1086" s="4"/>
      <c r="BO1086" s="7"/>
      <c r="BP1086" s="7"/>
      <c r="BQ1086" s="4"/>
      <c r="BR1086" s="5"/>
      <c r="BS1086" s="5"/>
      <c r="BT1086" s="1"/>
      <c r="BU1086" s="5"/>
      <c r="BV1086" s="1"/>
      <c r="BW1086" s="5"/>
      <c r="BX1086" s="5"/>
      <c r="BY1086" s="5"/>
      <c r="BZ1086" s="1"/>
      <c r="CA1086" s="5"/>
      <c r="CB1086" s="1"/>
      <c r="CC1086" s="5"/>
      <c r="CD1086" s="5"/>
      <c r="CE1086" s="5"/>
      <c r="CF1086" s="1"/>
      <c r="CG1086" s="5"/>
      <c r="CH1086" s="1"/>
      <c r="CI1086" s="5"/>
      <c r="CJ1086" s="5"/>
      <c r="CK1086" s="5"/>
      <c r="CL1086" s="1"/>
      <c r="CM1086" s="5"/>
      <c r="CN1086" s="1"/>
      <c r="CO1086" s="5"/>
      <c r="CP1086" s="5"/>
      <c r="CQ1086" s="5"/>
      <c r="CR1086" s="1"/>
      <c r="CS1086" s="5"/>
      <c r="CT1086" s="1"/>
      <c r="CU1086" s="5"/>
      <c r="CV1086" s="5"/>
      <c r="CW1086" s="5"/>
      <c r="CX1086" s="1"/>
      <c r="CY1086" s="5"/>
      <c r="CZ1086" s="1"/>
      <c r="DA1086" s="5"/>
      <c r="DB1086" s="5"/>
      <c r="DC1086" s="5"/>
      <c r="DD1086" s="1"/>
      <c r="DE1086" s="5"/>
      <c r="DF1086" s="1"/>
      <c r="DG1086" s="5"/>
      <c r="DH1086" s="5"/>
      <c r="DI1086" s="5"/>
      <c r="DJ1086" s="1"/>
      <c r="DK1086" s="5"/>
      <c r="DL1086" s="1"/>
      <c r="DM1086" s="5"/>
      <c r="DN1086" s="5"/>
      <c r="DO1086" s="5"/>
      <c r="DP1086" s="1"/>
      <c r="DQ1086" s="5"/>
      <c r="DR1086" s="1"/>
      <c r="DS1086" s="5"/>
      <c r="DT1086" s="5"/>
      <c r="DU1086" s="5"/>
      <c r="DV1086" s="1"/>
      <c r="DW1086" s="5"/>
      <c r="DX1086" s="1"/>
      <c r="DY1086" s="5"/>
      <c r="DZ1086" s="5"/>
      <c r="EA1086" s="5"/>
      <c r="EB1086" s="1"/>
      <c r="EC1086" s="5"/>
      <c r="ED1086" s="1"/>
      <c r="EE1086" s="5"/>
      <c r="EF1086" s="5"/>
      <c r="EG1086" s="5"/>
      <c r="EH1086" s="1"/>
      <c r="EI1086" s="5"/>
      <c r="EJ1086" s="1"/>
      <c r="EK1086" s="5"/>
      <c r="EL1086" s="5"/>
      <c r="EM1086" s="5"/>
      <c r="EN1086" s="1"/>
      <c r="EO1086" s="5"/>
      <c r="EP1086" s="1"/>
      <c r="EQ1086" s="5"/>
      <c r="ER1086" s="5"/>
      <c r="ES1086" s="5"/>
      <c r="ET1086" s="1"/>
      <c r="EU1086" s="5"/>
      <c r="EV1086" s="1"/>
      <c r="EW1086" s="5"/>
      <c r="EX1086" s="5"/>
      <c r="EY1086" s="5"/>
      <c r="EZ1086" s="1"/>
      <c r="FA1086" s="5"/>
      <c r="FB1086" s="1"/>
      <c r="FC1086" s="5"/>
      <c r="FD1086" s="4"/>
      <c r="FE1086" s="4"/>
      <c r="FF1086" s="1"/>
      <c r="FG1086" s="4"/>
      <c r="FH1086" s="1"/>
      <c r="FI1086" s="4"/>
      <c r="FJ1086" s="4"/>
      <c r="FK1086" s="4"/>
      <c r="FL1086" s="1"/>
      <c r="FM1086" s="4"/>
      <c r="FN1086" s="1"/>
      <c r="FO1086" s="4"/>
      <c r="FP1086" s="4"/>
      <c r="FQ1086" s="4"/>
      <c r="FR1086" s="1"/>
      <c r="FS1086" s="4"/>
      <c r="FT1086" s="1"/>
      <c r="FU1086" s="4"/>
      <c r="FV1086" s="4"/>
      <c r="FW1086" s="4"/>
      <c r="FX1086" s="1"/>
      <c r="FY1086" s="4"/>
      <c r="FZ1086" s="1"/>
      <c r="GA1086" s="4"/>
      <c r="GB1086" s="4"/>
      <c r="GC1086" s="4"/>
      <c r="GD1086" s="1"/>
      <c r="GE1086" s="4"/>
      <c r="GF1086" s="1"/>
      <c r="GG1086" s="4"/>
      <c r="GH1086" s="4"/>
      <c r="GI1086" s="4"/>
      <c r="GJ1086" s="1"/>
      <c r="GK1086" s="4"/>
      <c r="GL1086" s="1"/>
      <c r="GM1086" s="4"/>
      <c r="GN1086" s="4"/>
      <c r="GO1086" s="4"/>
      <c r="GP1086" s="1"/>
      <c r="GQ1086" s="4"/>
      <c r="GR1086" s="1"/>
      <c r="GS1086" s="4"/>
      <c r="GT1086" s="4"/>
      <c r="GU1086" s="4"/>
      <c r="GV1086" s="1"/>
      <c r="GW1086" s="4"/>
      <c r="GX1086" s="1"/>
      <c r="GY1086" s="4"/>
    </row>
    <row r="1087" spans="1:207" s="8" customFormat="1" x14ac:dyDescent="0.25">
      <c r="A1087" s="4"/>
      <c r="B1087" s="4"/>
      <c r="C1087" s="4"/>
      <c r="D1087" s="30"/>
      <c r="E1087" s="4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6"/>
      <c r="BM1087" s="5"/>
      <c r="BN1087" s="4"/>
      <c r="BO1087" s="7"/>
      <c r="BP1087" s="7"/>
      <c r="BQ1087" s="4"/>
      <c r="BR1087" s="5"/>
      <c r="BS1087" s="5"/>
      <c r="BT1087" s="1"/>
      <c r="BU1087" s="5"/>
      <c r="BV1087" s="1"/>
      <c r="BW1087" s="5"/>
      <c r="BX1087" s="5"/>
      <c r="BY1087" s="5"/>
      <c r="BZ1087" s="1"/>
      <c r="CA1087" s="5"/>
      <c r="CB1087" s="1"/>
      <c r="CC1087" s="5"/>
      <c r="CD1087" s="5"/>
      <c r="CE1087" s="5"/>
      <c r="CF1087" s="1"/>
      <c r="CG1087" s="5"/>
      <c r="CH1087" s="1"/>
      <c r="CI1087" s="5"/>
      <c r="CJ1087" s="5"/>
      <c r="CK1087" s="5"/>
      <c r="CL1087" s="1"/>
      <c r="CM1087" s="5"/>
      <c r="CN1087" s="1"/>
      <c r="CO1087" s="5"/>
      <c r="CP1087" s="5"/>
      <c r="CQ1087" s="5"/>
      <c r="CR1087" s="1"/>
      <c r="CS1087" s="5"/>
      <c r="CT1087" s="1"/>
      <c r="CU1087" s="5"/>
      <c r="CV1087" s="5"/>
      <c r="CW1087" s="5"/>
      <c r="CX1087" s="1"/>
      <c r="CY1087" s="5"/>
      <c r="CZ1087" s="1"/>
      <c r="DA1087" s="5"/>
      <c r="DB1087" s="5"/>
      <c r="DC1087" s="5"/>
      <c r="DD1087" s="1"/>
      <c r="DE1087" s="5"/>
      <c r="DF1087" s="1"/>
      <c r="DG1087" s="5"/>
      <c r="DH1087" s="5"/>
      <c r="DI1087" s="5"/>
      <c r="DJ1087" s="1"/>
      <c r="DK1087" s="5"/>
      <c r="DL1087" s="1"/>
      <c r="DM1087" s="5"/>
      <c r="DN1087" s="5"/>
      <c r="DO1087" s="5"/>
      <c r="DP1087" s="1"/>
      <c r="DQ1087" s="5"/>
      <c r="DR1087" s="1"/>
      <c r="DS1087" s="5"/>
      <c r="DT1087" s="5"/>
      <c r="DU1087" s="5"/>
      <c r="DV1087" s="1"/>
      <c r="DW1087" s="5"/>
      <c r="DX1087" s="1"/>
      <c r="DY1087" s="5"/>
      <c r="DZ1087" s="5"/>
      <c r="EA1087" s="5"/>
      <c r="EB1087" s="1"/>
      <c r="EC1087" s="5"/>
      <c r="ED1087" s="1"/>
      <c r="EE1087" s="5"/>
      <c r="EF1087" s="5"/>
      <c r="EG1087" s="5"/>
      <c r="EH1087" s="1"/>
      <c r="EI1087" s="5"/>
      <c r="EJ1087" s="1"/>
      <c r="EK1087" s="5"/>
      <c r="EL1087" s="5"/>
      <c r="EM1087" s="5"/>
      <c r="EN1087" s="1"/>
      <c r="EO1087" s="5"/>
      <c r="EP1087" s="1"/>
      <c r="EQ1087" s="5"/>
      <c r="ER1087" s="5"/>
      <c r="ES1087" s="5"/>
      <c r="ET1087" s="1"/>
      <c r="EU1087" s="5"/>
      <c r="EV1087" s="1"/>
      <c r="EW1087" s="5"/>
      <c r="EX1087" s="5"/>
      <c r="EY1087" s="5"/>
      <c r="EZ1087" s="1"/>
      <c r="FA1087" s="5"/>
      <c r="FB1087" s="1"/>
      <c r="FC1087" s="5"/>
      <c r="FD1087" s="4"/>
      <c r="FE1087" s="4"/>
      <c r="FF1087" s="1"/>
      <c r="FG1087" s="4"/>
      <c r="FH1087" s="1"/>
      <c r="FI1087" s="4"/>
      <c r="FJ1087" s="4"/>
      <c r="FK1087" s="4"/>
      <c r="FL1087" s="1"/>
      <c r="FM1087" s="4"/>
      <c r="FN1087" s="1"/>
      <c r="FO1087" s="4"/>
      <c r="FP1087" s="4"/>
      <c r="FQ1087" s="4"/>
      <c r="FR1087" s="1"/>
      <c r="FS1087" s="4"/>
      <c r="FT1087" s="1"/>
      <c r="FU1087" s="4"/>
      <c r="FV1087" s="4"/>
      <c r="FW1087" s="4"/>
      <c r="FX1087" s="1"/>
      <c r="FY1087" s="4"/>
      <c r="FZ1087" s="1"/>
      <c r="GA1087" s="4"/>
      <c r="GB1087" s="4"/>
      <c r="GC1087" s="4"/>
      <c r="GD1087" s="1"/>
      <c r="GE1087" s="4"/>
      <c r="GF1087" s="1"/>
      <c r="GG1087" s="4"/>
      <c r="GH1087" s="4"/>
      <c r="GI1087" s="4"/>
      <c r="GJ1087" s="1"/>
      <c r="GK1087" s="4"/>
      <c r="GL1087" s="1"/>
      <c r="GM1087" s="4"/>
      <c r="GN1087" s="4"/>
      <c r="GO1087" s="4"/>
      <c r="GP1087" s="1"/>
      <c r="GQ1087" s="4"/>
      <c r="GR1087" s="1"/>
      <c r="GS1087" s="4"/>
      <c r="GT1087" s="4"/>
      <c r="GU1087" s="4"/>
      <c r="GV1087" s="1"/>
      <c r="GW1087" s="4"/>
      <c r="GX1087" s="1"/>
      <c r="GY1087" s="4"/>
    </row>
    <row r="1088" spans="1:207" s="8" customFormat="1" x14ac:dyDescent="0.25">
      <c r="A1088" s="4"/>
      <c r="B1088" s="4"/>
      <c r="C1088" s="4"/>
      <c r="D1088" s="30"/>
      <c r="E1088" s="4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6"/>
      <c r="BM1088" s="5"/>
      <c r="BN1088" s="4"/>
      <c r="BO1088" s="7"/>
      <c r="BP1088" s="7"/>
      <c r="BQ1088" s="4"/>
      <c r="BR1088" s="5"/>
      <c r="BS1088" s="5"/>
      <c r="BT1088" s="1"/>
      <c r="BU1088" s="5"/>
      <c r="BV1088" s="1"/>
      <c r="BW1088" s="5"/>
      <c r="BX1088" s="5"/>
      <c r="BY1088" s="5"/>
      <c r="BZ1088" s="1"/>
      <c r="CA1088" s="5"/>
      <c r="CB1088" s="1"/>
      <c r="CC1088" s="5"/>
      <c r="CD1088" s="5"/>
      <c r="CE1088" s="5"/>
      <c r="CF1088" s="1"/>
      <c r="CG1088" s="5"/>
      <c r="CH1088" s="1"/>
      <c r="CI1088" s="5"/>
      <c r="CJ1088" s="5"/>
      <c r="CK1088" s="5"/>
      <c r="CL1088" s="1"/>
      <c r="CM1088" s="5"/>
      <c r="CN1088" s="1"/>
      <c r="CO1088" s="5"/>
      <c r="CP1088" s="5"/>
      <c r="CQ1088" s="5"/>
      <c r="CR1088" s="1"/>
      <c r="CS1088" s="5"/>
      <c r="CT1088" s="1"/>
      <c r="CU1088" s="5"/>
      <c r="CV1088" s="5"/>
      <c r="CW1088" s="5"/>
      <c r="CX1088" s="1"/>
      <c r="CY1088" s="5"/>
      <c r="CZ1088" s="1"/>
      <c r="DA1088" s="5"/>
      <c r="DB1088" s="5"/>
      <c r="DC1088" s="5"/>
      <c r="DD1088" s="1"/>
      <c r="DE1088" s="5"/>
      <c r="DF1088" s="1"/>
      <c r="DG1088" s="5"/>
      <c r="DH1088" s="5"/>
      <c r="DI1088" s="5"/>
      <c r="DJ1088" s="1"/>
      <c r="DK1088" s="5"/>
      <c r="DL1088" s="1"/>
      <c r="DM1088" s="5"/>
      <c r="DN1088" s="5"/>
      <c r="DO1088" s="5"/>
      <c r="DP1088" s="1"/>
      <c r="DQ1088" s="5"/>
      <c r="DR1088" s="1"/>
      <c r="DS1088" s="5"/>
      <c r="DT1088" s="5"/>
      <c r="DU1088" s="5"/>
      <c r="DV1088" s="1"/>
      <c r="DW1088" s="5"/>
      <c r="DX1088" s="1"/>
      <c r="DY1088" s="5"/>
      <c r="DZ1088" s="5"/>
      <c r="EA1088" s="5"/>
      <c r="EB1088" s="1"/>
      <c r="EC1088" s="5"/>
      <c r="ED1088" s="1"/>
      <c r="EE1088" s="5"/>
      <c r="EF1088" s="5"/>
      <c r="EG1088" s="5"/>
      <c r="EH1088" s="1"/>
      <c r="EI1088" s="5"/>
      <c r="EJ1088" s="1"/>
      <c r="EK1088" s="5"/>
      <c r="EL1088" s="5"/>
      <c r="EM1088" s="5"/>
      <c r="EN1088" s="1"/>
      <c r="EO1088" s="5"/>
      <c r="EP1088" s="1"/>
      <c r="EQ1088" s="5"/>
      <c r="ER1088" s="5"/>
      <c r="ES1088" s="5"/>
      <c r="ET1088" s="1"/>
      <c r="EU1088" s="5"/>
      <c r="EV1088" s="1"/>
      <c r="EW1088" s="5"/>
      <c r="EX1088" s="5"/>
      <c r="EY1088" s="5"/>
      <c r="EZ1088" s="1"/>
      <c r="FA1088" s="5"/>
      <c r="FB1088" s="1"/>
      <c r="FC1088" s="5"/>
      <c r="FD1088" s="4"/>
      <c r="FE1088" s="4"/>
      <c r="FF1088" s="1"/>
      <c r="FG1088" s="4"/>
      <c r="FH1088" s="1"/>
      <c r="FI1088" s="4"/>
      <c r="FJ1088" s="4"/>
      <c r="FK1088" s="4"/>
      <c r="FL1088" s="1"/>
      <c r="FM1088" s="4"/>
      <c r="FN1088" s="1"/>
      <c r="FO1088" s="4"/>
      <c r="FP1088" s="4"/>
      <c r="FQ1088" s="4"/>
      <c r="FR1088" s="1"/>
      <c r="FS1088" s="4"/>
      <c r="FT1088" s="1"/>
      <c r="FU1088" s="4"/>
      <c r="FV1088" s="4"/>
      <c r="FW1088" s="4"/>
      <c r="FX1088" s="1"/>
      <c r="FY1088" s="4"/>
      <c r="FZ1088" s="1"/>
      <c r="GA1088" s="4"/>
      <c r="GB1088" s="4"/>
      <c r="GC1088" s="4"/>
      <c r="GD1088" s="1"/>
      <c r="GE1088" s="4"/>
      <c r="GF1088" s="1"/>
      <c r="GG1088" s="4"/>
      <c r="GH1088" s="4"/>
      <c r="GI1088" s="4"/>
      <c r="GJ1088" s="1"/>
      <c r="GK1088" s="4"/>
      <c r="GL1088" s="1"/>
      <c r="GM1088" s="4"/>
      <c r="GN1088" s="4"/>
      <c r="GO1088" s="4"/>
      <c r="GP1088" s="1"/>
      <c r="GQ1088" s="4"/>
      <c r="GR1088" s="1"/>
      <c r="GS1088" s="4"/>
      <c r="GT1088" s="4"/>
      <c r="GU1088" s="4"/>
      <c r="GV1088" s="1"/>
      <c r="GW1088" s="4"/>
      <c r="GX1088" s="1"/>
      <c r="GY1088" s="4"/>
    </row>
    <row r="1089" spans="1:207" s="8" customFormat="1" x14ac:dyDescent="0.25">
      <c r="A1089" s="4"/>
      <c r="B1089" s="4"/>
      <c r="C1089" s="4"/>
      <c r="D1089" s="30"/>
      <c r="E1089" s="4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6"/>
      <c r="BM1089" s="5"/>
      <c r="BN1089" s="4"/>
      <c r="BO1089" s="7"/>
      <c r="BP1089" s="7"/>
      <c r="BQ1089" s="4"/>
      <c r="BR1089" s="5"/>
      <c r="BS1089" s="5"/>
      <c r="BT1089" s="1"/>
      <c r="BU1089" s="5"/>
      <c r="BV1089" s="1"/>
      <c r="BW1089" s="5"/>
      <c r="BX1089" s="5"/>
      <c r="BY1089" s="5"/>
      <c r="BZ1089" s="1"/>
      <c r="CA1089" s="5"/>
      <c r="CB1089" s="1"/>
      <c r="CC1089" s="5"/>
      <c r="CD1089" s="5"/>
      <c r="CE1089" s="5"/>
      <c r="CF1089" s="1"/>
      <c r="CG1089" s="5"/>
      <c r="CH1089" s="1"/>
      <c r="CI1089" s="5"/>
      <c r="CJ1089" s="5"/>
      <c r="CK1089" s="5"/>
      <c r="CL1089" s="1"/>
      <c r="CM1089" s="5"/>
      <c r="CN1089" s="1"/>
      <c r="CO1089" s="5"/>
      <c r="CP1089" s="5"/>
      <c r="CQ1089" s="5"/>
      <c r="CR1089" s="1"/>
      <c r="CS1089" s="5"/>
      <c r="CT1089" s="1"/>
      <c r="CU1089" s="5"/>
      <c r="CV1089" s="5"/>
      <c r="CW1089" s="5"/>
      <c r="CX1089" s="1"/>
      <c r="CY1089" s="5"/>
      <c r="CZ1089" s="1"/>
      <c r="DA1089" s="5"/>
      <c r="DB1089" s="5"/>
      <c r="DC1089" s="5"/>
      <c r="DD1089" s="1"/>
      <c r="DE1089" s="5"/>
      <c r="DF1089" s="1"/>
      <c r="DG1089" s="5"/>
      <c r="DH1089" s="5"/>
      <c r="DI1089" s="5"/>
      <c r="DJ1089" s="1"/>
      <c r="DK1089" s="5"/>
      <c r="DL1089" s="1"/>
      <c r="DM1089" s="5"/>
      <c r="DN1089" s="5"/>
      <c r="DO1089" s="5"/>
      <c r="DP1089" s="1"/>
      <c r="DQ1089" s="5"/>
      <c r="DR1089" s="1"/>
      <c r="DS1089" s="5"/>
      <c r="DT1089" s="5"/>
      <c r="DU1089" s="5"/>
      <c r="DV1089" s="1"/>
      <c r="DW1089" s="5"/>
      <c r="DX1089" s="1"/>
      <c r="DY1089" s="5"/>
      <c r="DZ1089" s="5"/>
      <c r="EA1089" s="5"/>
      <c r="EB1089" s="1"/>
      <c r="EC1089" s="5"/>
      <c r="ED1089" s="1"/>
      <c r="EE1089" s="5"/>
      <c r="EF1089" s="5"/>
      <c r="EG1089" s="5"/>
      <c r="EH1089" s="1"/>
      <c r="EI1089" s="5"/>
      <c r="EJ1089" s="1"/>
      <c r="EK1089" s="5"/>
      <c r="EL1089" s="5"/>
      <c r="EM1089" s="5"/>
      <c r="EN1089" s="1"/>
      <c r="EO1089" s="5"/>
      <c r="EP1089" s="1"/>
      <c r="EQ1089" s="5"/>
      <c r="ER1089" s="5"/>
      <c r="ES1089" s="5"/>
      <c r="ET1089" s="1"/>
      <c r="EU1089" s="5"/>
      <c r="EV1089" s="1"/>
      <c r="EW1089" s="5"/>
      <c r="EX1089" s="5"/>
      <c r="EY1089" s="5"/>
      <c r="EZ1089" s="1"/>
      <c r="FA1089" s="5"/>
      <c r="FB1089" s="1"/>
      <c r="FC1089" s="5"/>
      <c r="FD1089" s="4"/>
      <c r="FE1089" s="4"/>
      <c r="FF1089" s="1"/>
      <c r="FG1089" s="4"/>
      <c r="FH1089" s="1"/>
      <c r="FI1089" s="4"/>
      <c r="FJ1089" s="4"/>
      <c r="FK1089" s="4"/>
      <c r="FL1089" s="1"/>
      <c r="FM1089" s="4"/>
      <c r="FN1089" s="1"/>
      <c r="FO1089" s="4"/>
      <c r="FP1089" s="4"/>
      <c r="FQ1089" s="4"/>
      <c r="FR1089" s="1"/>
      <c r="FS1089" s="4"/>
      <c r="FT1089" s="1"/>
      <c r="FU1089" s="4"/>
      <c r="FV1089" s="4"/>
      <c r="FW1089" s="4"/>
      <c r="FX1089" s="1"/>
      <c r="FY1089" s="4"/>
      <c r="FZ1089" s="1"/>
      <c r="GA1089" s="4"/>
      <c r="GB1089" s="4"/>
      <c r="GC1089" s="4"/>
      <c r="GD1089" s="1"/>
      <c r="GE1089" s="4"/>
      <c r="GF1089" s="1"/>
      <c r="GG1089" s="4"/>
      <c r="GH1089" s="4"/>
      <c r="GI1089" s="4"/>
      <c r="GJ1089" s="1"/>
      <c r="GK1089" s="4"/>
      <c r="GL1089" s="1"/>
      <c r="GM1089" s="4"/>
      <c r="GN1089" s="4"/>
      <c r="GO1089" s="4"/>
      <c r="GP1089" s="1"/>
      <c r="GQ1089" s="4"/>
      <c r="GR1089" s="1"/>
      <c r="GS1089" s="4"/>
      <c r="GT1089" s="4"/>
      <c r="GU1089" s="4"/>
      <c r="GV1089" s="1"/>
      <c r="GW1089" s="4"/>
      <c r="GX1089" s="1"/>
      <c r="GY1089" s="4"/>
    </row>
    <row r="1090" spans="1:207" s="8" customFormat="1" x14ac:dyDescent="0.25">
      <c r="A1090" s="4"/>
      <c r="B1090" s="4"/>
      <c r="C1090" s="4"/>
      <c r="D1090" s="30"/>
      <c r="E1090" s="4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6"/>
      <c r="BM1090" s="5"/>
      <c r="BN1090" s="4"/>
      <c r="BO1090" s="7"/>
      <c r="BP1090" s="7"/>
      <c r="BQ1090" s="4"/>
      <c r="BR1090" s="5"/>
      <c r="BS1090" s="5"/>
      <c r="BT1090" s="1"/>
      <c r="BU1090" s="5"/>
      <c r="BV1090" s="1"/>
      <c r="BW1090" s="5"/>
      <c r="BX1090" s="5"/>
      <c r="BY1090" s="5"/>
      <c r="BZ1090" s="1"/>
      <c r="CA1090" s="5"/>
      <c r="CB1090" s="1"/>
      <c r="CC1090" s="5"/>
      <c r="CD1090" s="5"/>
      <c r="CE1090" s="5"/>
      <c r="CF1090" s="1"/>
      <c r="CG1090" s="5"/>
      <c r="CH1090" s="1"/>
      <c r="CI1090" s="5"/>
      <c r="CJ1090" s="5"/>
      <c r="CK1090" s="5"/>
      <c r="CL1090" s="1"/>
      <c r="CM1090" s="5"/>
      <c r="CN1090" s="1"/>
      <c r="CO1090" s="5"/>
      <c r="CP1090" s="5"/>
      <c r="CQ1090" s="5"/>
      <c r="CR1090" s="1"/>
      <c r="CS1090" s="5"/>
      <c r="CT1090" s="1"/>
      <c r="CU1090" s="5"/>
      <c r="CV1090" s="5"/>
      <c r="CW1090" s="5"/>
      <c r="CX1090" s="1"/>
      <c r="CY1090" s="5"/>
      <c r="CZ1090" s="1"/>
      <c r="DA1090" s="5"/>
      <c r="DB1090" s="5"/>
      <c r="DC1090" s="5"/>
      <c r="DD1090" s="1"/>
      <c r="DE1090" s="5"/>
      <c r="DF1090" s="1"/>
      <c r="DG1090" s="5"/>
      <c r="DH1090" s="5"/>
      <c r="DI1090" s="5"/>
      <c r="DJ1090" s="1"/>
      <c r="DK1090" s="5"/>
      <c r="DL1090" s="1"/>
      <c r="DM1090" s="5"/>
      <c r="DN1090" s="5"/>
      <c r="DO1090" s="5"/>
      <c r="DP1090" s="1"/>
      <c r="DQ1090" s="5"/>
      <c r="DR1090" s="1"/>
      <c r="DS1090" s="5"/>
      <c r="DT1090" s="5"/>
      <c r="DU1090" s="5"/>
      <c r="DV1090" s="1"/>
      <c r="DW1090" s="5"/>
      <c r="DX1090" s="1"/>
      <c r="DY1090" s="5"/>
      <c r="DZ1090" s="5"/>
      <c r="EA1090" s="5"/>
      <c r="EB1090" s="1"/>
      <c r="EC1090" s="5"/>
      <c r="ED1090" s="1"/>
      <c r="EE1090" s="5"/>
      <c r="EF1090" s="5"/>
      <c r="EG1090" s="5"/>
      <c r="EH1090" s="1"/>
      <c r="EI1090" s="5"/>
      <c r="EJ1090" s="1"/>
      <c r="EK1090" s="5"/>
      <c r="EL1090" s="5"/>
      <c r="EM1090" s="5"/>
      <c r="EN1090" s="1"/>
      <c r="EO1090" s="5"/>
      <c r="EP1090" s="1"/>
      <c r="EQ1090" s="5"/>
      <c r="ER1090" s="5"/>
      <c r="ES1090" s="5"/>
      <c r="ET1090" s="1"/>
      <c r="EU1090" s="5"/>
      <c r="EV1090" s="1"/>
      <c r="EW1090" s="5"/>
      <c r="EX1090" s="5"/>
      <c r="EY1090" s="5"/>
      <c r="EZ1090" s="1"/>
      <c r="FA1090" s="5"/>
      <c r="FB1090" s="1"/>
      <c r="FC1090" s="5"/>
      <c r="FD1090" s="4"/>
      <c r="FE1090" s="4"/>
      <c r="FF1090" s="1"/>
      <c r="FG1090" s="4"/>
      <c r="FH1090" s="1"/>
      <c r="FI1090" s="4"/>
      <c r="FJ1090" s="4"/>
      <c r="FK1090" s="4"/>
      <c r="FL1090" s="1"/>
      <c r="FM1090" s="4"/>
      <c r="FN1090" s="1"/>
      <c r="FO1090" s="4"/>
      <c r="FP1090" s="4"/>
      <c r="FQ1090" s="4"/>
      <c r="FR1090" s="1"/>
      <c r="FS1090" s="4"/>
      <c r="FT1090" s="1"/>
      <c r="FU1090" s="4"/>
      <c r="FV1090" s="4"/>
      <c r="FW1090" s="4"/>
      <c r="FX1090" s="1"/>
      <c r="FY1090" s="4"/>
      <c r="FZ1090" s="1"/>
      <c r="GA1090" s="4"/>
      <c r="GB1090" s="4"/>
      <c r="GC1090" s="4"/>
      <c r="GD1090" s="1"/>
      <c r="GE1090" s="4"/>
      <c r="GF1090" s="1"/>
      <c r="GG1090" s="4"/>
      <c r="GH1090" s="4"/>
      <c r="GI1090" s="4"/>
      <c r="GJ1090" s="1"/>
      <c r="GK1090" s="4"/>
      <c r="GL1090" s="1"/>
      <c r="GM1090" s="4"/>
      <c r="GN1090" s="4"/>
      <c r="GO1090" s="4"/>
      <c r="GP1090" s="1"/>
      <c r="GQ1090" s="4"/>
      <c r="GR1090" s="1"/>
      <c r="GS1090" s="4"/>
      <c r="GT1090" s="4"/>
      <c r="GU1090" s="4"/>
      <c r="GV1090" s="1"/>
      <c r="GW1090" s="4"/>
      <c r="GX1090" s="1"/>
      <c r="GY1090" s="4"/>
    </row>
    <row r="1091" spans="1:207" s="8" customFormat="1" x14ac:dyDescent="0.25">
      <c r="A1091" s="4"/>
      <c r="B1091" s="4"/>
      <c r="C1091" s="4"/>
      <c r="D1091" s="30"/>
      <c r="E1091" s="4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6"/>
      <c r="BM1091" s="5"/>
      <c r="BN1091" s="4"/>
      <c r="BO1091" s="7"/>
      <c r="BP1091" s="7"/>
      <c r="BQ1091" s="4"/>
      <c r="BR1091" s="5"/>
      <c r="BS1091" s="5"/>
      <c r="BT1091" s="1"/>
      <c r="BU1091" s="5"/>
      <c r="BV1091" s="1"/>
      <c r="BW1091" s="5"/>
      <c r="BX1091" s="5"/>
      <c r="BY1091" s="5"/>
      <c r="BZ1091" s="1"/>
      <c r="CA1091" s="5"/>
      <c r="CB1091" s="1"/>
      <c r="CC1091" s="5"/>
      <c r="CD1091" s="5"/>
      <c r="CE1091" s="5"/>
      <c r="CF1091" s="1"/>
      <c r="CG1091" s="5"/>
      <c r="CH1091" s="1"/>
      <c r="CI1091" s="5"/>
      <c r="CJ1091" s="5"/>
      <c r="CK1091" s="5"/>
      <c r="CL1091" s="1"/>
      <c r="CM1091" s="5"/>
      <c r="CN1091" s="1"/>
      <c r="CO1091" s="5"/>
      <c r="CP1091" s="5"/>
      <c r="CQ1091" s="5"/>
      <c r="CR1091" s="1"/>
      <c r="CS1091" s="5"/>
      <c r="CT1091" s="1"/>
      <c r="CU1091" s="5"/>
      <c r="CV1091" s="5"/>
      <c r="CW1091" s="5"/>
      <c r="CX1091" s="1"/>
      <c r="CY1091" s="5"/>
      <c r="CZ1091" s="1"/>
      <c r="DA1091" s="5"/>
      <c r="DB1091" s="5"/>
      <c r="DC1091" s="5"/>
      <c r="DD1091" s="1"/>
      <c r="DE1091" s="5"/>
      <c r="DF1091" s="1"/>
      <c r="DG1091" s="5"/>
      <c r="DH1091" s="5"/>
      <c r="DI1091" s="5"/>
      <c r="DJ1091" s="1"/>
      <c r="DK1091" s="5"/>
      <c r="DL1091" s="1"/>
      <c r="DM1091" s="5"/>
      <c r="DN1091" s="5"/>
      <c r="DO1091" s="5"/>
      <c r="DP1091" s="1"/>
      <c r="DQ1091" s="5"/>
      <c r="DR1091" s="1"/>
      <c r="DS1091" s="5"/>
      <c r="DT1091" s="5"/>
      <c r="DU1091" s="5"/>
      <c r="DV1091" s="1"/>
      <c r="DW1091" s="5"/>
      <c r="DX1091" s="1"/>
      <c r="DY1091" s="5"/>
      <c r="DZ1091" s="5"/>
      <c r="EA1091" s="5"/>
      <c r="EB1091" s="1"/>
      <c r="EC1091" s="5"/>
      <c r="ED1091" s="1"/>
      <c r="EE1091" s="5"/>
      <c r="EF1091" s="5"/>
      <c r="EG1091" s="5"/>
      <c r="EH1091" s="1"/>
      <c r="EI1091" s="5"/>
      <c r="EJ1091" s="1"/>
      <c r="EK1091" s="5"/>
      <c r="EL1091" s="5"/>
      <c r="EM1091" s="5"/>
      <c r="EN1091" s="1"/>
      <c r="EO1091" s="5"/>
      <c r="EP1091" s="1"/>
      <c r="EQ1091" s="5"/>
      <c r="ER1091" s="5"/>
      <c r="ES1091" s="5"/>
      <c r="ET1091" s="1"/>
      <c r="EU1091" s="5"/>
      <c r="EV1091" s="1"/>
      <c r="EW1091" s="5"/>
      <c r="EX1091" s="5"/>
      <c r="EY1091" s="5"/>
      <c r="EZ1091" s="1"/>
      <c r="FA1091" s="5"/>
      <c r="FB1091" s="1"/>
      <c r="FC1091" s="5"/>
      <c r="FD1091" s="4"/>
      <c r="FE1091" s="4"/>
      <c r="FF1091" s="1"/>
      <c r="FG1091" s="4"/>
      <c r="FH1091" s="1"/>
      <c r="FI1091" s="4"/>
      <c r="FJ1091" s="4"/>
      <c r="FK1091" s="4"/>
      <c r="FL1091" s="1"/>
      <c r="FM1091" s="4"/>
      <c r="FN1091" s="1"/>
      <c r="FO1091" s="4"/>
      <c r="FP1091" s="4"/>
      <c r="FQ1091" s="4"/>
      <c r="FR1091" s="1"/>
      <c r="FS1091" s="4"/>
      <c r="FT1091" s="1"/>
      <c r="FU1091" s="4"/>
      <c r="FV1091" s="4"/>
      <c r="FW1091" s="4"/>
      <c r="FX1091" s="1"/>
      <c r="FY1091" s="4"/>
      <c r="FZ1091" s="1"/>
      <c r="GA1091" s="4"/>
      <c r="GB1091" s="4"/>
      <c r="GC1091" s="4"/>
      <c r="GD1091" s="1"/>
      <c r="GE1091" s="4"/>
      <c r="GF1091" s="1"/>
      <c r="GG1091" s="4"/>
      <c r="GH1091" s="4"/>
      <c r="GI1091" s="4"/>
      <c r="GJ1091" s="1"/>
      <c r="GK1091" s="4"/>
      <c r="GL1091" s="1"/>
      <c r="GM1091" s="4"/>
      <c r="GN1091" s="4"/>
      <c r="GO1091" s="4"/>
      <c r="GP1091" s="1"/>
      <c r="GQ1091" s="4"/>
      <c r="GR1091" s="1"/>
      <c r="GS1091" s="4"/>
      <c r="GT1091" s="4"/>
      <c r="GU1091" s="4"/>
      <c r="GV1091" s="1"/>
      <c r="GW1091" s="4"/>
      <c r="GX1091" s="1"/>
      <c r="GY1091" s="4"/>
    </row>
    <row r="1092" spans="1:207" s="8" customFormat="1" x14ac:dyDescent="0.25">
      <c r="A1092" s="4"/>
      <c r="B1092" s="4"/>
      <c r="C1092" s="4"/>
      <c r="D1092" s="30"/>
      <c r="E1092" s="4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6"/>
      <c r="BM1092" s="5"/>
      <c r="BN1092" s="4"/>
      <c r="BO1092" s="7"/>
      <c r="BP1092" s="7"/>
      <c r="BQ1092" s="4"/>
      <c r="BR1092" s="5"/>
      <c r="BS1092" s="5"/>
      <c r="BT1092" s="1"/>
      <c r="BU1092" s="5"/>
      <c r="BV1092" s="1"/>
      <c r="BW1092" s="5"/>
      <c r="BX1092" s="5"/>
      <c r="BY1092" s="5"/>
      <c r="BZ1092" s="1"/>
      <c r="CA1092" s="5"/>
      <c r="CB1092" s="1"/>
      <c r="CC1092" s="5"/>
      <c r="CD1092" s="5"/>
      <c r="CE1092" s="5"/>
      <c r="CF1092" s="1"/>
      <c r="CG1092" s="5"/>
      <c r="CH1092" s="1"/>
      <c r="CI1092" s="5"/>
      <c r="CJ1092" s="5"/>
      <c r="CK1092" s="5"/>
      <c r="CL1092" s="1"/>
      <c r="CM1092" s="5"/>
      <c r="CN1092" s="1"/>
      <c r="CO1092" s="5"/>
      <c r="CP1092" s="5"/>
      <c r="CQ1092" s="5"/>
      <c r="CR1092" s="1"/>
      <c r="CS1092" s="5"/>
      <c r="CT1092" s="1"/>
      <c r="CU1092" s="5"/>
      <c r="CV1092" s="5"/>
      <c r="CW1092" s="5"/>
      <c r="CX1092" s="1"/>
      <c r="CY1092" s="5"/>
      <c r="CZ1092" s="1"/>
      <c r="DA1092" s="5"/>
      <c r="DB1092" s="5"/>
      <c r="DC1092" s="5"/>
      <c r="DD1092" s="1"/>
      <c r="DE1092" s="5"/>
      <c r="DF1092" s="1"/>
      <c r="DG1092" s="5"/>
      <c r="DH1092" s="5"/>
      <c r="DI1092" s="5"/>
      <c r="DJ1092" s="1"/>
      <c r="DK1092" s="5"/>
      <c r="DL1092" s="1"/>
      <c r="DM1092" s="5"/>
      <c r="DN1092" s="5"/>
      <c r="DO1092" s="5"/>
      <c r="DP1092" s="1"/>
      <c r="DQ1092" s="5"/>
      <c r="DR1092" s="1"/>
      <c r="DS1092" s="5"/>
      <c r="DT1092" s="5"/>
      <c r="DU1092" s="5"/>
      <c r="DV1092" s="1"/>
      <c r="DW1092" s="5"/>
      <c r="DX1092" s="1"/>
      <c r="DY1092" s="5"/>
      <c r="DZ1092" s="5"/>
      <c r="EA1092" s="5"/>
      <c r="EB1092" s="1"/>
      <c r="EC1092" s="5"/>
      <c r="ED1092" s="1"/>
      <c r="EE1092" s="5"/>
      <c r="EF1092" s="5"/>
      <c r="EG1092" s="5"/>
      <c r="EH1092" s="1"/>
      <c r="EI1092" s="5"/>
      <c r="EJ1092" s="1"/>
      <c r="EK1092" s="5"/>
      <c r="EL1092" s="5"/>
      <c r="EM1092" s="5"/>
      <c r="EN1092" s="1"/>
      <c r="EO1092" s="5"/>
      <c r="EP1092" s="1"/>
      <c r="EQ1092" s="5"/>
      <c r="ER1092" s="5"/>
      <c r="ES1092" s="5"/>
      <c r="ET1092" s="1"/>
      <c r="EU1092" s="5"/>
      <c r="EV1092" s="1"/>
      <c r="EW1092" s="5"/>
      <c r="EX1092" s="5"/>
      <c r="EY1092" s="5"/>
      <c r="EZ1092" s="1"/>
      <c r="FA1092" s="5"/>
      <c r="FB1092" s="1"/>
      <c r="FC1092" s="5"/>
      <c r="FD1092" s="4"/>
      <c r="FE1092" s="4"/>
      <c r="FF1092" s="1"/>
      <c r="FG1092" s="4"/>
      <c r="FH1092" s="1"/>
      <c r="FI1092" s="4"/>
      <c r="FJ1092" s="4"/>
      <c r="FK1092" s="4"/>
      <c r="FL1092" s="1"/>
      <c r="FM1092" s="4"/>
      <c r="FN1092" s="1"/>
      <c r="FO1092" s="4"/>
      <c r="FP1092" s="4"/>
      <c r="FQ1092" s="4"/>
      <c r="FR1092" s="1"/>
      <c r="FS1092" s="4"/>
      <c r="FT1092" s="1"/>
      <c r="FU1092" s="4"/>
      <c r="FV1092" s="4"/>
      <c r="FW1092" s="4"/>
      <c r="FX1092" s="1"/>
      <c r="FY1092" s="4"/>
      <c r="FZ1092" s="1"/>
      <c r="GA1092" s="4"/>
      <c r="GB1092" s="4"/>
      <c r="GC1092" s="4"/>
      <c r="GD1092" s="1"/>
      <c r="GE1092" s="4"/>
      <c r="GF1092" s="1"/>
      <c r="GG1092" s="4"/>
      <c r="GH1092" s="4"/>
      <c r="GI1092" s="4"/>
      <c r="GJ1092" s="1"/>
      <c r="GK1092" s="4"/>
      <c r="GL1092" s="1"/>
      <c r="GM1092" s="4"/>
      <c r="GN1092" s="4"/>
      <c r="GO1092" s="4"/>
      <c r="GP1092" s="1"/>
      <c r="GQ1092" s="4"/>
      <c r="GR1092" s="1"/>
      <c r="GS1092" s="4"/>
      <c r="GT1092" s="4"/>
      <c r="GU1092" s="4"/>
      <c r="GV1092" s="1"/>
      <c r="GW1092" s="4"/>
      <c r="GX1092" s="1"/>
      <c r="GY1092" s="4"/>
    </row>
    <row r="1093" spans="1:207" s="8" customFormat="1" x14ac:dyDescent="0.25">
      <c r="A1093" s="4"/>
      <c r="B1093" s="4"/>
      <c r="C1093" s="4"/>
      <c r="D1093" s="30"/>
      <c r="E1093" s="4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6"/>
      <c r="BM1093" s="5"/>
      <c r="BN1093" s="4"/>
      <c r="BO1093" s="7"/>
      <c r="BP1093" s="7"/>
      <c r="BQ1093" s="4"/>
      <c r="BR1093" s="5"/>
      <c r="BS1093" s="5"/>
      <c r="BT1093" s="1"/>
      <c r="BU1093" s="5"/>
      <c r="BV1093" s="1"/>
      <c r="BW1093" s="5"/>
      <c r="BX1093" s="5"/>
      <c r="BY1093" s="5"/>
      <c r="BZ1093" s="1"/>
      <c r="CA1093" s="5"/>
      <c r="CB1093" s="1"/>
      <c r="CC1093" s="5"/>
      <c r="CD1093" s="5"/>
      <c r="CE1093" s="5"/>
      <c r="CF1093" s="1"/>
      <c r="CG1093" s="5"/>
      <c r="CH1093" s="1"/>
      <c r="CI1093" s="5"/>
      <c r="CJ1093" s="5"/>
      <c r="CK1093" s="5"/>
      <c r="CL1093" s="1"/>
      <c r="CM1093" s="5"/>
      <c r="CN1093" s="1"/>
      <c r="CO1093" s="5"/>
      <c r="CP1093" s="5"/>
      <c r="CQ1093" s="5"/>
      <c r="CR1093" s="1"/>
      <c r="CS1093" s="5"/>
      <c r="CT1093" s="1"/>
      <c r="CU1093" s="5"/>
      <c r="CV1093" s="5"/>
      <c r="CW1093" s="5"/>
      <c r="CX1093" s="1"/>
      <c r="CY1093" s="5"/>
      <c r="CZ1093" s="1"/>
      <c r="DA1093" s="5"/>
      <c r="DB1093" s="5"/>
      <c r="DC1093" s="5"/>
      <c r="DD1093" s="1"/>
      <c r="DE1093" s="5"/>
      <c r="DF1093" s="1"/>
      <c r="DG1093" s="5"/>
      <c r="DH1093" s="5"/>
      <c r="DI1093" s="5"/>
      <c r="DJ1093" s="1"/>
      <c r="DK1093" s="5"/>
      <c r="DL1093" s="1"/>
      <c r="DM1093" s="5"/>
      <c r="DN1093" s="5"/>
      <c r="DO1093" s="5"/>
      <c r="DP1093" s="1"/>
      <c r="DQ1093" s="5"/>
      <c r="DR1093" s="1"/>
      <c r="DS1093" s="5"/>
      <c r="DT1093" s="5"/>
      <c r="DU1093" s="5"/>
      <c r="DV1093" s="1"/>
      <c r="DW1093" s="5"/>
      <c r="DX1093" s="1"/>
      <c r="DY1093" s="5"/>
      <c r="DZ1093" s="5"/>
      <c r="EA1093" s="5"/>
      <c r="EB1093" s="1"/>
      <c r="EC1093" s="5"/>
      <c r="ED1093" s="1"/>
      <c r="EE1093" s="5"/>
      <c r="EF1093" s="5"/>
      <c r="EG1093" s="5"/>
      <c r="EH1093" s="1"/>
      <c r="EI1093" s="5"/>
      <c r="EJ1093" s="1"/>
      <c r="EK1093" s="5"/>
      <c r="EL1093" s="5"/>
      <c r="EM1093" s="5"/>
      <c r="EN1093" s="1"/>
      <c r="EO1093" s="5"/>
      <c r="EP1093" s="1"/>
      <c r="EQ1093" s="5"/>
      <c r="ER1093" s="5"/>
      <c r="ES1093" s="5"/>
      <c r="ET1093" s="1"/>
      <c r="EU1093" s="5"/>
      <c r="EV1093" s="1"/>
      <c r="EW1093" s="5"/>
      <c r="EX1093" s="5"/>
      <c r="EY1093" s="5"/>
      <c r="EZ1093" s="1"/>
      <c r="FA1093" s="5"/>
      <c r="FB1093" s="1"/>
      <c r="FC1093" s="5"/>
      <c r="FD1093" s="4"/>
      <c r="FE1093" s="4"/>
      <c r="FF1093" s="1"/>
      <c r="FG1093" s="4"/>
      <c r="FH1093" s="1"/>
      <c r="FI1093" s="4"/>
      <c r="FJ1093" s="4"/>
      <c r="FK1093" s="4"/>
      <c r="FL1093" s="1"/>
      <c r="FM1093" s="4"/>
      <c r="FN1093" s="1"/>
      <c r="FO1093" s="4"/>
      <c r="FP1093" s="4"/>
      <c r="FQ1093" s="4"/>
      <c r="FR1093" s="1"/>
      <c r="FS1093" s="4"/>
      <c r="FT1093" s="1"/>
      <c r="FU1093" s="4"/>
      <c r="FV1093" s="4"/>
      <c r="FW1093" s="4"/>
      <c r="FX1093" s="1"/>
      <c r="FY1093" s="4"/>
      <c r="FZ1093" s="1"/>
      <c r="GA1093" s="4"/>
      <c r="GB1093" s="4"/>
      <c r="GC1093" s="4"/>
      <c r="GD1093" s="1"/>
      <c r="GE1093" s="4"/>
      <c r="GF1093" s="1"/>
      <c r="GG1093" s="4"/>
      <c r="GH1093" s="4"/>
      <c r="GI1093" s="4"/>
      <c r="GJ1093" s="1"/>
      <c r="GK1093" s="4"/>
      <c r="GL1093" s="1"/>
      <c r="GM1093" s="4"/>
      <c r="GN1093" s="4"/>
      <c r="GO1093" s="4"/>
      <c r="GP1093" s="1"/>
      <c r="GQ1093" s="4"/>
      <c r="GR1093" s="1"/>
      <c r="GS1093" s="4"/>
      <c r="GT1093" s="4"/>
      <c r="GU1093" s="4"/>
      <c r="GV1093" s="1"/>
      <c r="GW1093" s="4"/>
      <c r="GX1093" s="1"/>
      <c r="GY1093" s="4"/>
    </row>
    <row r="1094" spans="1:207" s="8" customFormat="1" x14ac:dyDescent="0.25">
      <c r="A1094" s="4"/>
      <c r="B1094" s="4"/>
      <c r="C1094" s="4"/>
      <c r="D1094" s="30"/>
      <c r="E1094" s="4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6"/>
      <c r="BM1094" s="5"/>
      <c r="BN1094" s="4"/>
      <c r="BO1094" s="7"/>
      <c r="BP1094" s="7"/>
      <c r="BQ1094" s="4"/>
      <c r="BR1094" s="5"/>
      <c r="BS1094" s="5"/>
      <c r="BT1094" s="1"/>
      <c r="BU1094" s="5"/>
      <c r="BV1094" s="1"/>
      <c r="BW1094" s="5"/>
      <c r="BX1094" s="5"/>
      <c r="BY1094" s="5"/>
      <c r="BZ1094" s="1"/>
      <c r="CA1094" s="5"/>
      <c r="CB1094" s="1"/>
      <c r="CC1094" s="5"/>
      <c r="CD1094" s="5"/>
      <c r="CE1094" s="5"/>
      <c r="CF1094" s="1"/>
      <c r="CG1094" s="5"/>
      <c r="CH1094" s="1"/>
      <c r="CI1094" s="5"/>
      <c r="CJ1094" s="5"/>
      <c r="CK1094" s="5"/>
      <c r="CL1094" s="1"/>
      <c r="CM1094" s="5"/>
      <c r="CN1094" s="1"/>
      <c r="CO1094" s="5"/>
      <c r="CP1094" s="5"/>
      <c r="CQ1094" s="5"/>
      <c r="CR1094" s="1"/>
      <c r="CS1094" s="5"/>
      <c r="CT1094" s="1"/>
      <c r="CU1094" s="5"/>
      <c r="CV1094" s="5"/>
      <c r="CW1094" s="5"/>
      <c r="CX1094" s="1"/>
      <c r="CY1094" s="5"/>
      <c r="CZ1094" s="1"/>
      <c r="DA1094" s="5"/>
      <c r="DB1094" s="5"/>
      <c r="DC1094" s="5"/>
      <c r="DD1094" s="1"/>
      <c r="DE1094" s="5"/>
      <c r="DF1094" s="1"/>
      <c r="DG1094" s="5"/>
      <c r="DH1094" s="5"/>
      <c r="DI1094" s="5"/>
      <c r="DJ1094" s="1"/>
      <c r="DK1094" s="5"/>
      <c r="DL1094" s="1"/>
      <c r="DM1094" s="5"/>
      <c r="DN1094" s="5"/>
      <c r="DO1094" s="5"/>
      <c r="DP1094" s="1"/>
      <c r="DQ1094" s="5"/>
      <c r="DR1094" s="1"/>
      <c r="DS1094" s="5"/>
      <c r="DT1094" s="5"/>
      <c r="DU1094" s="5"/>
      <c r="DV1094" s="1"/>
      <c r="DW1094" s="5"/>
      <c r="DX1094" s="1"/>
      <c r="DY1094" s="5"/>
      <c r="DZ1094" s="5"/>
      <c r="EA1094" s="5"/>
      <c r="EB1094" s="1"/>
      <c r="EC1094" s="5"/>
      <c r="ED1094" s="1"/>
      <c r="EE1094" s="5"/>
      <c r="EF1094" s="5"/>
      <c r="EG1094" s="5"/>
      <c r="EH1094" s="1"/>
      <c r="EI1094" s="5"/>
      <c r="EJ1094" s="1"/>
      <c r="EK1094" s="5"/>
      <c r="EL1094" s="5"/>
      <c r="EM1094" s="5"/>
      <c r="EN1094" s="1"/>
      <c r="EO1094" s="5"/>
      <c r="EP1094" s="1"/>
      <c r="EQ1094" s="5"/>
      <c r="ER1094" s="5"/>
      <c r="ES1094" s="5"/>
      <c r="ET1094" s="1"/>
      <c r="EU1094" s="5"/>
      <c r="EV1094" s="1"/>
      <c r="EW1094" s="5"/>
      <c r="EX1094" s="5"/>
      <c r="EY1094" s="5"/>
      <c r="EZ1094" s="1"/>
      <c r="FA1094" s="5"/>
      <c r="FB1094" s="1"/>
      <c r="FC1094" s="5"/>
      <c r="FD1094" s="4"/>
      <c r="FE1094" s="4"/>
      <c r="FF1094" s="1"/>
      <c r="FG1094" s="4"/>
      <c r="FH1094" s="1"/>
      <c r="FI1094" s="4"/>
      <c r="FJ1094" s="4"/>
      <c r="FK1094" s="4"/>
      <c r="FL1094" s="1"/>
      <c r="FM1094" s="4"/>
      <c r="FN1094" s="1"/>
      <c r="FO1094" s="4"/>
      <c r="FP1094" s="4"/>
      <c r="FQ1094" s="4"/>
      <c r="FR1094" s="1"/>
      <c r="FS1094" s="4"/>
      <c r="FT1094" s="1"/>
      <c r="FU1094" s="4"/>
      <c r="FV1094" s="4"/>
      <c r="FW1094" s="4"/>
      <c r="FX1094" s="1"/>
      <c r="FY1094" s="4"/>
      <c r="FZ1094" s="1"/>
      <c r="GA1094" s="4"/>
      <c r="GB1094" s="4"/>
      <c r="GC1094" s="4"/>
      <c r="GD1094" s="1"/>
      <c r="GE1094" s="4"/>
      <c r="GF1094" s="1"/>
      <c r="GG1094" s="4"/>
      <c r="GH1094" s="4"/>
      <c r="GI1094" s="4"/>
      <c r="GJ1094" s="1"/>
      <c r="GK1094" s="4"/>
      <c r="GL1094" s="1"/>
      <c r="GM1094" s="4"/>
      <c r="GN1094" s="4"/>
      <c r="GO1094" s="4"/>
      <c r="GP1094" s="1"/>
      <c r="GQ1094" s="4"/>
      <c r="GR1094" s="1"/>
      <c r="GS1094" s="4"/>
      <c r="GT1094" s="4"/>
      <c r="GU1094" s="4"/>
      <c r="GV1094" s="1"/>
      <c r="GW1094" s="4"/>
      <c r="GX1094" s="1"/>
      <c r="GY1094" s="4"/>
    </row>
    <row r="1095" spans="1:207" s="8" customFormat="1" x14ac:dyDescent="0.25">
      <c r="A1095" s="4"/>
      <c r="B1095" s="4"/>
      <c r="C1095" s="4"/>
      <c r="D1095" s="30"/>
      <c r="E1095" s="4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6"/>
      <c r="BM1095" s="5"/>
      <c r="BN1095" s="4"/>
      <c r="BO1095" s="7"/>
      <c r="BP1095" s="7"/>
      <c r="BQ1095" s="4"/>
      <c r="BR1095" s="5"/>
      <c r="BS1095" s="5"/>
      <c r="BT1095" s="1"/>
      <c r="BU1095" s="5"/>
      <c r="BV1095" s="1"/>
      <c r="BW1095" s="5"/>
      <c r="BX1095" s="5"/>
      <c r="BY1095" s="5"/>
      <c r="BZ1095" s="1"/>
      <c r="CA1095" s="5"/>
      <c r="CB1095" s="1"/>
      <c r="CC1095" s="5"/>
      <c r="CD1095" s="5"/>
      <c r="CE1095" s="5"/>
      <c r="CF1095" s="1"/>
      <c r="CG1095" s="5"/>
      <c r="CH1095" s="1"/>
      <c r="CI1095" s="5"/>
      <c r="CJ1095" s="5"/>
      <c r="CK1095" s="5"/>
      <c r="CL1095" s="1"/>
      <c r="CM1095" s="5"/>
      <c r="CN1095" s="1"/>
      <c r="CO1095" s="5"/>
      <c r="CP1095" s="5"/>
      <c r="CQ1095" s="5"/>
      <c r="CR1095" s="1"/>
      <c r="CS1095" s="5"/>
      <c r="CT1095" s="1"/>
      <c r="CU1095" s="5"/>
      <c r="CV1095" s="5"/>
      <c r="CW1095" s="5"/>
      <c r="CX1095" s="1"/>
      <c r="CY1095" s="5"/>
      <c r="CZ1095" s="1"/>
      <c r="DA1095" s="5"/>
      <c r="DB1095" s="5"/>
      <c r="DC1095" s="5"/>
      <c r="DD1095" s="1"/>
      <c r="DE1095" s="5"/>
      <c r="DF1095" s="1"/>
      <c r="DG1095" s="5"/>
      <c r="DH1095" s="5"/>
      <c r="DI1095" s="5"/>
      <c r="DJ1095" s="1"/>
      <c r="DK1095" s="5"/>
      <c r="DL1095" s="1"/>
      <c r="DM1095" s="5"/>
      <c r="DN1095" s="5"/>
      <c r="DO1095" s="5"/>
      <c r="DP1095" s="1"/>
      <c r="DQ1095" s="5"/>
      <c r="DR1095" s="1"/>
      <c r="DS1095" s="5"/>
      <c r="DT1095" s="5"/>
      <c r="DU1095" s="5"/>
      <c r="DV1095" s="1"/>
      <c r="DW1095" s="5"/>
      <c r="DX1095" s="1"/>
      <c r="DY1095" s="5"/>
      <c r="DZ1095" s="5"/>
      <c r="EA1095" s="5"/>
      <c r="EB1095" s="1"/>
      <c r="EC1095" s="5"/>
      <c r="ED1095" s="1"/>
      <c r="EE1095" s="5"/>
      <c r="EF1095" s="5"/>
      <c r="EG1095" s="5"/>
      <c r="EH1095" s="1"/>
      <c r="EI1095" s="5"/>
      <c r="EJ1095" s="1"/>
      <c r="EK1095" s="5"/>
      <c r="EL1095" s="5"/>
      <c r="EM1095" s="5"/>
      <c r="EN1095" s="1"/>
      <c r="EO1095" s="5"/>
      <c r="EP1095" s="1"/>
      <c r="EQ1095" s="5"/>
      <c r="ER1095" s="5"/>
      <c r="ES1095" s="5"/>
      <c r="ET1095" s="1"/>
      <c r="EU1095" s="5"/>
      <c r="EV1095" s="1"/>
      <c r="EW1095" s="5"/>
      <c r="EX1095" s="5"/>
      <c r="EY1095" s="5"/>
      <c r="EZ1095" s="1"/>
      <c r="FA1095" s="5"/>
      <c r="FB1095" s="1"/>
      <c r="FC1095" s="5"/>
      <c r="FD1095" s="4"/>
      <c r="FE1095" s="4"/>
      <c r="FF1095" s="1"/>
      <c r="FG1095" s="4"/>
      <c r="FH1095" s="1"/>
      <c r="FI1095" s="4"/>
      <c r="FJ1095" s="4"/>
      <c r="FK1095" s="4"/>
      <c r="FL1095" s="1"/>
      <c r="FM1095" s="4"/>
      <c r="FN1095" s="1"/>
      <c r="FO1095" s="4"/>
      <c r="FP1095" s="4"/>
      <c r="FQ1095" s="4"/>
      <c r="FR1095" s="1"/>
      <c r="FS1095" s="4"/>
      <c r="FT1095" s="1"/>
      <c r="FU1095" s="4"/>
      <c r="FV1095" s="4"/>
      <c r="FW1095" s="4"/>
      <c r="FX1095" s="1"/>
      <c r="FY1095" s="4"/>
      <c r="FZ1095" s="1"/>
      <c r="GA1095" s="4"/>
      <c r="GB1095" s="4"/>
      <c r="GC1095" s="4"/>
      <c r="GD1095" s="1"/>
      <c r="GE1095" s="4"/>
      <c r="GF1095" s="1"/>
      <c r="GG1095" s="4"/>
      <c r="GH1095" s="4"/>
      <c r="GI1095" s="4"/>
      <c r="GJ1095" s="1"/>
      <c r="GK1095" s="4"/>
      <c r="GL1095" s="1"/>
      <c r="GM1095" s="4"/>
      <c r="GN1095" s="4"/>
      <c r="GO1095" s="4"/>
      <c r="GP1095" s="1"/>
      <c r="GQ1095" s="4"/>
      <c r="GR1095" s="1"/>
      <c r="GS1095" s="4"/>
      <c r="GT1095" s="4"/>
      <c r="GU1095" s="4"/>
      <c r="GV1095" s="1"/>
      <c r="GW1095" s="4"/>
      <c r="GX1095" s="1"/>
      <c r="GY1095" s="4"/>
    </row>
    <row r="1096" spans="1:207" s="8" customFormat="1" x14ac:dyDescent="0.25">
      <c r="A1096" s="4"/>
      <c r="B1096" s="4"/>
      <c r="C1096" s="4"/>
      <c r="D1096" s="30"/>
      <c r="E1096" s="4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6"/>
      <c r="BM1096" s="5"/>
      <c r="BN1096" s="4"/>
      <c r="BO1096" s="7"/>
      <c r="BP1096" s="7"/>
      <c r="BQ1096" s="4"/>
      <c r="BR1096" s="5"/>
      <c r="BS1096" s="5"/>
      <c r="BT1096" s="1"/>
      <c r="BU1096" s="5"/>
      <c r="BV1096" s="1"/>
      <c r="BW1096" s="5"/>
      <c r="BX1096" s="5"/>
      <c r="BY1096" s="5"/>
      <c r="BZ1096" s="1"/>
      <c r="CA1096" s="5"/>
      <c r="CB1096" s="1"/>
      <c r="CC1096" s="5"/>
      <c r="CD1096" s="5"/>
      <c r="CE1096" s="5"/>
      <c r="CF1096" s="1"/>
      <c r="CG1096" s="5"/>
      <c r="CH1096" s="1"/>
      <c r="CI1096" s="5"/>
      <c r="CJ1096" s="5"/>
      <c r="CK1096" s="5"/>
      <c r="CL1096" s="1"/>
      <c r="CM1096" s="5"/>
      <c r="CN1096" s="1"/>
      <c r="CO1096" s="5"/>
      <c r="CP1096" s="5"/>
      <c r="CQ1096" s="5"/>
      <c r="CR1096" s="1"/>
      <c r="CS1096" s="5"/>
      <c r="CT1096" s="1"/>
      <c r="CU1096" s="5"/>
      <c r="CV1096" s="5"/>
      <c r="CW1096" s="5"/>
      <c r="CX1096" s="1"/>
      <c r="CY1096" s="5"/>
      <c r="CZ1096" s="1"/>
      <c r="DA1096" s="5"/>
      <c r="DB1096" s="5"/>
      <c r="DC1096" s="5"/>
      <c r="DD1096" s="1"/>
      <c r="DE1096" s="5"/>
      <c r="DF1096" s="1"/>
      <c r="DG1096" s="5"/>
      <c r="DH1096" s="5"/>
      <c r="DI1096" s="5"/>
      <c r="DJ1096" s="1"/>
      <c r="DK1096" s="5"/>
      <c r="DL1096" s="1"/>
      <c r="DM1096" s="5"/>
      <c r="DN1096" s="5"/>
      <c r="DO1096" s="5"/>
      <c r="DP1096" s="1"/>
      <c r="DQ1096" s="5"/>
      <c r="DR1096" s="1"/>
      <c r="DS1096" s="5"/>
      <c r="DT1096" s="5"/>
      <c r="DU1096" s="5"/>
      <c r="DV1096" s="1"/>
      <c r="DW1096" s="5"/>
      <c r="DX1096" s="1"/>
      <c r="DY1096" s="5"/>
      <c r="DZ1096" s="5"/>
      <c r="EA1096" s="5"/>
      <c r="EB1096" s="1"/>
      <c r="EC1096" s="5"/>
      <c r="ED1096" s="1"/>
      <c r="EE1096" s="5"/>
      <c r="EF1096" s="5"/>
      <c r="EG1096" s="5"/>
      <c r="EH1096" s="1"/>
      <c r="EI1096" s="5"/>
      <c r="EJ1096" s="1"/>
      <c r="EK1096" s="5"/>
      <c r="EL1096" s="5"/>
      <c r="EM1096" s="5"/>
      <c r="EN1096" s="1"/>
      <c r="EO1096" s="5"/>
      <c r="EP1096" s="1"/>
      <c r="EQ1096" s="5"/>
      <c r="ER1096" s="5"/>
      <c r="ES1096" s="5"/>
      <c r="ET1096" s="1"/>
      <c r="EU1096" s="5"/>
      <c r="EV1096" s="1"/>
      <c r="EW1096" s="5"/>
      <c r="EX1096" s="5"/>
      <c r="EY1096" s="5"/>
      <c r="EZ1096" s="1"/>
      <c r="FA1096" s="5"/>
      <c r="FB1096" s="1"/>
      <c r="FC1096" s="5"/>
      <c r="FD1096" s="4"/>
      <c r="FE1096" s="4"/>
      <c r="FF1096" s="1"/>
      <c r="FG1096" s="4"/>
      <c r="FH1096" s="1"/>
      <c r="FI1096" s="4"/>
      <c r="FJ1096" s="4"/>
      <c r="FK1096" s="4"/>
      <c r="FL1096" s="1"/>
      <c r="FM1096" s="4"/>
      <c r="FN1096" s="1"/>
      <c r="FO1096" s="4"/>
      <c r="FP1096" s="4"/>
      <c r="FQ1096" s="4"/>
      <c r="FR1096" s="1"/>
      <c r="FS1096" s="4"/>
      <c r="FT1096" s="1"/>
      <c r="FU1096" s="4"/>
      <c r="FV1096" s="4"/>
      <c r="FW1096" s="4"/>
      <c r="FX1096" s="1"/>
      <c r="FY1096" s="4"/>
      <c r="FZ1096" s="1"/>
      <c r="GA1096" s="4"/>
      <c r="GB1096" s="4"/>
      <c r="GC1096" s="4"/>
      <c r="GD1096" s="1"/>
      <c r="GE1096" s="4"/>
      <c r="GF1096" s="1"/>
      <c r="GG1096" s="4"/>
      <c r="GH1096" s="4"/>
      <c r="GI1096" s="4"/>
      <c r="GJ1096" s="1"/>
      <c r="GK1096" s="4"/>
      <c r="GL1096" s="1"/>
      <c r="GM1096" s="4"/>
      <c r="GN1096" s="4"/>
      <c r="GO1096" s="4"/>
      <c r="GP1096" s="1"/>
      <c r="GQ1096" s="4"/>
      <c r="GR1096" s="1"/>
      <c r="GS1096" s="4"/>
      <c r="GT1096" s="4"/>
      <c r="GU1096" s="4"/>
      <c r="GV1096" s="1"/>
      <c r="GW1096" s="4"/>
      <c r="GX1096" s="1"/>
      <c r="GY1096" s="4"/>
    </row>
    <row r="1097" spans="1:207" s="8" customFormat="1" x14ac:dyDescent="0.25">
      <c r="A1097" s="4"/>
      <c r="B1097" s="4"/>
      <c r="C1097" s="4"/>
      <c r="D1097" s="30"/>
      <c r="E1097" s="4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6"/>
      <c r="BM1097" s="5"/>
      <c r="BN1097" s="4"/>
      <c r="BO1097" s="7"/>
      <c r="BP1097" s="7"/>
      <c r="BQ1097" s="4"/>
      <c r="BR1097" s="5"/>
      <c r="BS1097" s="5"/>
      <c r="BT1097" s="1"/>
      <c r="BU1097" s="5"/>
      <c r="BV1097" s="1"/>
      <c r="BW1097" s="5"/>
      <c r="BX1097" s="5"/>
      <c r="BY1097" s="5"/>
      <c r="BZ1097" s="1"/>
      <c r="CA1097" s="5"/>
      <c r="CB1097" s="1"/>
      <c r="CC1097" s="5"/>
      <c r="CD1097" s="5"/>
      <c r="CE1097" s="5"/>
      <c r="CF1097" s="1"/>
      <c r="CG1097" s="5"/>
      <c r="CH1097" s="1"/>
      <c r="CI1097" s="5"/>
      <c r="CJ1097" s="5"/>
      <c r="CK1097" s="5"/>
      <c r="CL1097" s="1"/>
      <c r="CM1097" s="5"/>
      <c r="CN1097" s="1"/>
      <c r="CO1097" s="5"/>
      <c r="CP1097" s="5"/>
      <c r="CQ1097" s="5"/>
      <c r="CR1097" s="1"/>
      <c r="CS1097" s="5"/>
      <c r="CT1097" s="1"/>
      <c r="CU1097" s="5"/>
      <c r="CV1097" s="5"/>
      <c r="CW1097" s="5"/>
      <c r="CX1097" s="1"/>
      <c r="CY1097" s="5"/>
      <c r="CZ1097" s="1"/>
      <c r="DA1097" s="5"/>
      <c r="DB1097" s="5"/>
      <c r="DC1097" s="5"/>
      <c r="DD1097" s="1"/>
      <c r="DE1097" s="5"/>
      <c r="DF1097" s="1"/>
      <c r="DG1097" s="5"/>
      <c r="DH1097" s="5"/>
      <c r="DI1097" s="5"/>
      <c r="DJ1097" s="1"/>
      <c r="DK1097" s="5"/>
      <c r="DL1097" s="1"/>
      <c r="DM1097" s="5"/>
      <c r="DN1097" s="5"/>
      <c r="DO1097" s="5"/>
      <c r="DP1097" s="1"/>
      <c r="DQ1097" s="5"/>
      <c r="DR1097" s="1"/>
      <c r="DS1097" s="5"/>
      <c r="DT1097" s="5"/>
      <c r="DU1097" s="5"/>
      <c r="DV1097" s="1"/>
      <c r="DW1097" s="5"/>
      <c r="DX1097" s="1"/>
      <c r="DY1097" s="5"/>
      <c r="DZ1097" s="5"/>
      <c r="EA1097" s="5"/>
      <c r="EB1097" s="1"/>
      <c r="EC1097" s="5"/>
      <c r="ED1097" s="1"/>
      <c r="EE1097" s="5"/>
      <c r="EF1097" s="5"/>
      <c r="EG1097" s="5"/>
      <c r="EH1097" s="1"/>
      <c r="EI1097" s="5"/>
      <c r="EJ1097" s="1"/>
      <c r="EK1097" s="5"/>
      <c r="EL1097" s="5"/>
      <c r="EM1097" s="5"/>
      <c r="EN1097" s="1"/>
      <c r="EO1097" s="5"/>
      <c r="EP1097" s="1"/>
      <c r="EQ1097" s="5"/>
      <c r="ER1097" s="5"/>
      <c r="ES1097" s="5"/>
      <c r="ET1097" s="1"/>
      <c r="EU1097" s="5"/>
      <c r="EV1097" s="1"/>
      <c r="EW1097" s="5"/>
      <c r="EX1097" s="5"/>
      <c r="EY1097" s="5"/>
      <c r="EZ1097" s="1"/>
      <c r="FA1097" s="5"/>
      <c r="FB1097" s="1"/>
      <c r="FC1097" s="5"/>
      <c r="FD1097" s="4"/>
      <c r="FE1097" s="4"/>
      <c r="FF1097" s="1"/>
      <c r="FG1097" s="4"/>
      <c r="FH1097" s="1"/>
      <c r="FI1097" s="4"/>
      <c r="FJ1097" s="4"/>
      <c r="FK1097" s="4"/>
      <c r="FL1097" s="1"/>
      <c r="FM1097" s="4"/>
      <c r="FN1097" s="1"/>
      <c r="FO1097" s="4"/>
      <c r="FP1097" s="4"/>
      <c r="FQ1097" s="4"/>
      <c r="FR1097" s="1"/>
      <c r="FS1097" s="4"/>
      <c r="FT1097" s="1"/>
      <c r="FU1097" s="4"/>
      <c r="FV1097" s="4"/>
      <c r="FW1097" s="4"/>
      <c r="FX1097" s="1"/>
      <c r="FY1097" s="4"/>
      <c r="FZ1097" s="1"/>
      <c r="GA1097" s="4"/>
      <c r="GB1097" s="4"/>
      <c r="GC1097" s="4"/>
      <c r="GD1097" s="1"/>
      <c r="GE1097" s="4"/>
      <c r="GF1097" s="1"/>
      <c r="GG1097" s="4"/>
      <c r="GH1097" s="4"/>
      <c r="GI1097" s="4"/>
      <c r="GJ1097" s="1"/>
      <c r="GK1097" s="4"/>
      <c r="GL1097" s="1"/>
      <c r="GM1097" s="4"/>
      <c r="GN1097" s="4"/>
      <c r="GO1097" s="4"/>
      <c r="GP1097" s="1"/>
      <c r="GQ1097" s="4"/>
      <c r="GR1097" s="1"/>
      <c r="GS1097" s="4"/>
      <c r="GT1097" s="4"/>
      <c r="GU1097" s="4"/>
      <c r="GV1097" s="1"/>
      <c r="GW1097" s="4"/>
      <c r="GX1097" s="1"/>
      <c r="GY1097" s="4"/>
    </row>
    <row r="1098" spans="1:207" s="8" customFormat="1" x14ac:dyDescent="0.25">
      <c r="A1098" s="4"/>
      <c r="B1098" s="4"/>
      <c r="C1098" s="4"/>
      <c r="D1098" s="30"/>
      <c r="E1098" s="4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6"/>
      <c r="BM1098" s="5"/>
      <c r="BN1098" s="4"/>
      <c r="BO1098" s="7"/>
      <c r="BP1098" s="7"/>
      <c r="BQ1098" s="4"/>
      <c r="BR1098" s="5"/>
      <c r="BS1098" s="5"/>
      <c r="BT1098" s="1"/>
      <c r="BU1098" s="5"/>
      <c r="BV1098" s="1"/>
      <c r="BW1098" s="5"/>
      <c r="BX1098" s="5"/>
      <c r="BY1098" s="5"/>
      <c r="BZ1098" s="1"/>
      <c r="CA1098" s="5"/>
      <c r="CB1098" s="1"/>
      <c r="CC1098" s="5"/>
      <c r="CD1098" s="5"/>
      <c r="CE1098" s="5"/>
      <c r="CF1098" s="1"/>
      <c r="CG1098" s="5"/>
      <c r="CH1098" s="1"/>
      <c r="CI1098" s="5"/>
      <c r="CJ1098" s="5"/>
      <c r="CK1098" s="5"/>
      <c r="CL1098" s="1"/>
      <c r="CM1098" s="5"/>
      <c r="CN1098" s="1"/>
      <c r="CO1098" s="5"/>
      <c r="CP1098" s="5"/>
      <c r="CQ1098" s="5"/>
      <c r="CR1098" s="1"/>
      <c r="CS1098" s="5"/>
      <c r="CT1098" s="1"/>
      <c r="CU1098" s="5"/>
      <c r="CV1098" s="5"/>
      <c r="CW1098" s="5"/>
      <c r="CX1098" s="1"/>
      <c r="CY1098" s="5"/>
      <c r="CZ1098" s="1"/>
      <c r="DA1098" s="5"/>
      <c r="DB1098" s="5"/>
      <c r="DC1098" s="5"/>
      <c r="DD1098" s="1"/>
      <c r="DE1098" s="5"/>
      <c r="DF1098" s="1"/>
      <c r="DG1098" s="5"/>
      <c r="DH1098" s="5"/>
      <c r="DI1098" s="5"/>
      <c r="DJ1098" s="1"/>
      <c r="DK1098" s="5"/>
      <c r="DL1098" s="1"/>
      <c r="DM1098" s="5"/>
      <c r="DN1098" s="5"/>
      <c r="DO1098" s="5"/>
      <c r="DP1098" s="1"/>
      <c r="DQ1098" s="5"/>
      <c r="DR1098" s="1"/>
      <c r="DS1098" s="5"/>
      <c r="DT1098" s="5"/>
      <c r="DU1098" s="5"/>
      <c r="DV1098" s="1"/>
      <c r="DW1098" s="5"/>
      <c r="DX1098" s="1"/>
      <c r="DY1098" s="5"/>
      <c r="DZ1098" s="5"/>
      <c r="EA1098" s="5"/>
      <c r="EB1098" s="1"/>
      <c r="EC1098" s="5"/>
      <c r="ED1098" s="1"/>
      <c r="EE1098" s="5"/>
      <c r="EF1098" s="5"/>
      <c r="EG1098" s="5"/>
      <c r="EH1098" s="1"/>
      <c r="EI1098" s="5"/>
      <c r="EJ1098" s="1"/>
      <c r="EK1098" s="5"/>
      <c r="EL1098" s="5"/>
      <c r="EM1098" s="5"/>
      <c r="EN1098" s="1"/>
      <c r="EO1098" s="5"/>
      <c r="EP1098" s="1"/>
      <c r="EQ1098" s="5"/>
      <c r="ER1098" s="5"/>
      <c r="ES1098" s="5"/>
      <c r="ET1098" s="1"/>
      <c r="EU1098" s="5"/>
      <c r="EV1098" s="1"/>
      <c r="EW1098" s="5"/>
      <c r="EX1098" s="5"/>
      <c r="EY1098" s="5"/>
      <c r="EZ1098" s="1"/>
      <c r="FA1098" s="5"/>
      <c r="FB1098" s="1"/>
      <c r="FC1098" s="5"/>
      <c r="FD1098" s="4"/>
      <c r="FE1098" s="4"/>
      <c r="FF1098" s="1"/>
      <c r="FG1098" s="4"/>
      <c r="FH1098" s="1"/>
      <c r="FI1098" s="4"/>
      <c r="FJ1098" s="4"/>
      <c r="FK1098" s="4"/>
      <c r="FL1098" s="1"/>
      <c r="FM1098" s="4"/>
      <c r="FN1098" s="1"/>
      <c r="FO1098" s="4"/>
      <c r="FP1098" s="4"/>
      <c r="FQ1098" s="4"/>
      <c r="FR1098" s="1"/>
      <c r="FS1098" s="4"/>
      <c r="FT1098" s="1"/>
      <c r="FU1098" s="4"/>
      <c r="FV1098" s="4"/>
      <c r="FW1098" s="4"/>
      <c r="FX1098" s="1"/>
      <c r="FY1098" s="4"/>
      <c r="FZ1098" s="1"/>
      <c r="GA1098" s="4"/>
      <c r="GB1098" s="4"/>
      <c r="GC1098" s="4"/>
      <c r="GD1098" s="1"/>
      <c r="GE1098" s="4"/>
      <c r="GF1098" s="1"/>
      <c r="GG1098" s="4"/>
      <c r="GH1098" s="4"/>
      <c r="GI1098" s="4"/>
      <c r="GJ1098" s="1"/>
      <c r="GK1098" s="4"/>
      <c r="GL1098" s="1"/>
      <c r="GM1098" s="4"/>
      <c r="GN1098" s="4"/>
      <c r="GO1098" s="4"/>
      <c r="GP1098" s="1"/>
      <c r="GQ1098" s="4"/>
      <c r="GR1098" s="1"/>
      <c r="GS1098" s="4"/>
      <c r="GT1098" s="4"/>
      <c r="GU1098" s="4"/>
      <c r="GV1098" s="1"/>
      <c r="GW1098" s="4"/>
      <c r="GX1098" s="1"/>
      <c r="GY1098" s="4"/>
    </row>
    <row r="1099" spans="1:207" s="8" customFormat="1" x14ac:dyDescent="0.25">
      <c r="A1099" s="4"/>
      <c r="B1099" s="4"/>
      <c r="C1099" s="4"/>
      <c r="D1099" s="30"/>
      <c r="E1099" s="4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6"/>
      <c r="BM1099" s="5"/>
      <c r="BN1099" s="4"/>
      <c r="BO1099" s="7"/>
      <c r="BP1099" s="7"/>
      <c r="BQ1099" s="4"/>
      <c r="BR1099" s="5"/>
      <c r="BS1099" s="5"/>
      <c r="BT1099" s="1"/>
      <c r="BU1099" s="5"/>
      <c r="BV1099" s="1"/>
      <c r="BW1099" s="5"/>
      <c r="BX1099" s="5"/>
      <c r="BY1099" s="5"/>
      <c r="BZ1099" s="1"/>
      <c r="CA1099" s="5"/>
      <c r="CB1099" s="1"/>
      <c r="CC1099" s="5"/>
      <c r="CD1099" s="5"/>
      <c r="CE1099" s="5"/>
      <c r="CF1099" s="1"/>
      <c r="CG1099" s="5"/>
      <c r="CH1099" s="1"/>
      <c r="CI1099" s="5"/>
      <c r="CJ1099" s="5"/>
      <c r="CK1099" s="5"/>
      <c r="CL1099" s="1"/>
      <c r="CM1099" s="5"/>
      <c r="CN1099" s="1"/>
      <c r="CO1099" s="5"/>
      <c r="CP1099" s="5"/>
      <c r="CQ1099" s="5"/>
      <c r="CR1099" s="1"/>
      <c r="CS1099" s="5"/>
      <c r="CT1099" s="1"/>
      <c r="CU1099" s="5"/>
      <c r="CV1099" s="5"/>
      <c r="CW1099" s="5"/>
      <c r="CX1099" s="1"/>
      <c r="CY1099" s="5"/>
      <c r="CZ1099" s="1"/>
      <c r="DA1099" s="5"/>
      <c r="DB1099" s="5"/>
      <c r="DC1099" s="5"/>
      <c r="DD1099" s="1"/>
      <c r="DE1099" s="5"/>
      <c r="DF1099" s="1"/>
      <c r="DG1099" s="5"/>
      <c r="DH1099" s="5"/>
      <c r="DI1099" s="5"/>
      <c r="DJ1099" s="1"/>
      <c r="DK1099" s="5"/>
      <c r="DL1099" s="1"/>
      <c r="DM1099" s="5"/>
      <c r="DN1099" s="5"/>
      <c r="DO1099" s="5"/>
      <c r="DP1099" s="1"/>
      <c r="DQ1099" s="5"/>
      <c r="DR1099" s="1"/>
      <c r="DS1099" s="5"/>
      <c r="DT1099" s="5"/>
      <c r="DU1099" s="5"/>
      <c r="DV1099" s="1"/>
      <c r="DW1099" s="5"/>
      <c r="DX1099" s="1"/>
      <c r="DY1099" s="5"/>
      <c r="DZ1099" s="5"/>
      <c r="EA1099" s="5"/>
      <c r="EB1099" s="1"/>
      <c r="EC1099" s="5"/>
      <c r="ED1099" s="1"/>
      <c r="EE1099" s="5"/>
      <c r="EF1099" s="5"/>
      <c r="EG1099" s="5"/>
      <c r="EH1099" s="1"/>
      <c r="EI1099" s="5"/>
      <c r="EJ1099" s="1"/>
      <c r="EK1099" s="5"/>
      <c r="EL1099" s="5"/>
      <c r="EM1099" s="5"/>
      <c r="EN1099" s="1"/>
      <c r="EO1099" s="5"/>
      <c r="EP1099" s="1"/>
      <c r="EQ1099" s="5"/>
      <c r="ER1099" s="5"/>
      <c r="ES1099" s="5"/>
      <c r="ET1099" s="1"/>
      <c r="EU1099" s="5"/>
      <c r="EV1099" s="1"/>
      <c r="EW1099" s="5"/>
      <c r="EX1099" s="5"/>
      <c r="EY1099" s="5"/>
      <c r="EZ1099" s="1"/>
      <c r="FA1099" s="5"/>
      <c r="FB1099" s="1"/>
      <c r="FC1099" s="5"/>
      <c r="FD1099" s="4"/>
      <c r="FE1099" s="4"/>
      <c r="FF1099" s="1"/>
      <c r="FG1099" s="4"/>
      <c r="FH1099" s="1"/>
      <c r="FI1099" s="4"/>
      <c r="FJ1099" s="4"/>
      <c r="FK1099" s="4"/>
      <c r="FL1099" s="1"/>
      <c r="FM1099" s="4"/>
      <c r="FN1099" s="1"/>
      <c r="FO1099" s="4"/>
      <c r="FP1099" s="4"/>
      <c r="FQ1099" s="4"/>
      <c r="FR1099" s="1"/>
      <c r="FS1099" s="4"/>
      <c r="FT1099" s="1"/>
      <c r="FU1099" s="4"/>
      <c r="FV1099" s="4"/>
      <c r="FW1099" s="4"/>
      <c r="FX1099" s="1"/>
      <c r="FY1099" s="4"/>
      <c r="FZ1099" s="1"/>
      <c r="GA1099" s="4"/>
      <c r="GB1099" s="4"/>
      <c r="GC1099" s="4"/>
      <c r="GD1099" s="1"/>
      <c r="GE1099" s="4"/>
      <c r="GF1099" s="1"/>
      <c r="GG1099" s="4"/>
      <c r="GH1099" s="4"/>
      <c r="GI1099" s="4"/>
      <c r="GJ1099" s="1"/>
      <c r="GK1099" s="4"/>
      <c r="GL1099" s="1"/>
      <c r="GM1099" s="4"/>
      <c r="GN1099" s="4"/>
      <c r="GO1099" s="4"/>
      <c r="GP1099" s="1"/>
      <c r="GQ1099" s="4"/>
      <c r="GR1099" s="1"/>
      <c r="GS1099" s="4"/>
      <c r="GT1099" s="4"/>
      <c r="GU1099" s="4"/>
      <c r="GV1099" s="1"/>
      <c r="GW1099" s="4"/>
      <c r="GX1099" s="1"/>
      <c r="GY1099" s="4"/>
    </row>
    <row r="1100" spans="1:207" s="8" customFormat="1" x14ac:dyDescent="0.25">
      <c r="A1100" s="4"/>
      <c r="B1100" s="4"/>
      <c r="C1100" s="4"/>
      <c r="D1100" s="30"/>
      <c r="E1100" s="4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6"/>
      <c r="BM1100" s="5"/>
      <c r="BN1100" s="4"/>
      <c r="BO1100" s="7"/>
      <c r="BP1100" s="7"/>
      <c r="BQ1100" s="4"/>
      <c r="BR1100" s="5"/>
      <c r="BS1100" s="5"/>
      <c r="BT1100" s="1"/>
      <c r="BU1100" s="5"/>
      <c r="BV1100" s="1"/>
      <c r="BW1100" s="5"/>
      <c r="BX1100" s="5"/>
      <c r="BY1100" s="5"/>
      <c r="BZ1100" s="1"/>
      <c r="CA1100" s="5"/>
      <c r="CB1100" s="1"/>
      <c r="CC1100" s="5"/>
      <c r="CD1100" s="5"/>
      <c r="CE1100" s="5"/>
      <c r="CF1100" s="1"/>
      <c r="CG1100" s="5"/>
      <c r="CH1100" s="1"/>
      <c r="CI1100" s="5"/>
      <c r="CJ1100" s="5"/>
      <c r="CK1100" s="5"/>
      <c r="CL1100" s="1"/>
      <c r="CM1100" s="5"/>
      <c r="CN1100" s="1"/>
      <c r="CO1100" s="5"/>
      <c r="CP1100" s="5"/>
      <c r="CQ1100" s="5"/>
      <c r="CR1100" s="1"/>
      <c r="CS1100" s="5"/>
      <c r="CT1100" s="1"/>
      <c r="CU1100" s="5"/>
      <c r="CV1100" s="5"/>
      <c r="CW1100" s="5"/>
      <c r="CX1100" s="1"/>
      <c r="CY1100" s="5"/>
      <c r="CZ1100" s="1"/>
      <c r="DA1100" s="5"/>
      <c r="DB1100" s="5"/>
      <c r="DC1100" s="5"/>
      <c r="DD1100" s="1"/>
      <c r="DE1100" s="5"/>
      <c r="DF1100" s="1"/>
      <c r="DG1100" s="5"/>
      <c r="DH1100" s="5"/>
      <c r="DI1100" s="5"/>
      <c r="DJ1100" s="1"/>
      <c r="DK1100" s="5"/>
      <c r="DL1100" s="1"/>
      <c r="DM1100" s="5"/>
      <c r="DN1100" s="5"/>
      <c r="DO1100" s="5"/>
      <c r="DP1100" s="1"/>
      <c r="DQ1100" s="5"/>
      <c r="DR1100" s="1"/>
      <c r="DS1100" s="5"/>
      <c r="DT1100" s="5"/>
      <c r="DU1100" s="5"/>
      <c r="DV1100" s="1"/>
      <c r="DW1100" s="5"/>
      <c r="DX1100" s="1"/>
      <c r="DY1100" s="5"/>
      <c r="DZ1100" s="5"/>
      <c r="EA1100" s="5"/>
      <c r="EB1100" s="1"/>
      <c r="EC1100" s="5"/>
      <c r="ED1100" s="1"/>
      <c r="EE1100" s="5"/>
      <c r="EF1100" s="5"/>
      <c r="EG1100" s="5"/>
      <c r="EH1100" s="1"/>
      <c r="EI1100" s="5"/>
      <c r="EJ1100" s="1"/>
      <c r="EK1100" s="5"/>
      <c r="EL1100" s="5"/>
      <c r="EM1100" s="5"/>
      <c r="EN1100" s="1"/>
      <c r="EO1100" s="5"/>
      <c r="EP1100" s="1"/>
      <c r="EQ1100" s="5"/>
      <c r="ER1100" s="5"/>
      <c r="ES1100" s="5"/>
      <c r="ET1100" s="1"/>
      <c r="EU1100" s="5"/>
      <c r="EV1100" s="1"/>
      <c r="EW1100" s="5"/>
      <c r="EX1100" s="5"/>
      <c r="EY1100" s="5"/>
      <c r="EZ1100" s="1"/>
      <c r="FA1100" s="5"/>
      <c r="FB1100" s="1"/>
      <c r="FC1100" s="5"/>
      <c r="FD1100" s="4"/>
      <c r="FE1100" s="4"/>
      <c r="FF1100" s="1"/>
      <c r="FG1100" s="4"/>
      <c r="FH1100" s="1"/>
      <c r="FI1100" s="4"/>
      <c r="FJ1100" s="4"/>
      <c r="FK1100" s="4"/>
      <c r="FL1100" s="1"/>
      <c r="FM1100" s="4"/>
      <c r="FN1100" s="1"/>
      <c r="FO1100" s="4"/>
      <c r="FP1100" s="4"/>
      <c r="FQ1100" s="4"/>
      <c r="FR1100" s="1"/>
      <c r="FS1100" s="4"/>
      <c r="FT1100" s="1"/>
      <c r="FU1100" s="4"/>
      <c r="FV1100" s="4"/>
      <c r="FW1100" s="4"/>
      <c r="FX1100" s="1"/>
      <c r="FY1100" s="4"/>
      <c r="FZ1100" s="1"/>
      <c r="GA1100" s="4"/>
      <c r="GB1100" s="4"/>
      <c r="GC1100" s="4"/>
      <c r="GD1100" s="1"/>
      <c r="GE1100" s="4"/>
      <c r="GF1100" s="1"/>
      <c r="GG1100" s="4"/>
      <c r="GH1100" s="4"/>
      <c r="GI1100" s="4"/>
      <c r="GJ1100" s="1"/>
      <c r="GK1100" s="4"/>
      <c r="GL1100" s="1"/>
      <c r="GM1100" s="4"/>
      <c r="GN1100" s="4"/>
      <c r="GO1100" s="4"/>
      <c r="GP1100" s="1"/>
      <c r="GQ1100" s="4"/>
      <c r="GR1100" s="1"/>
      <c r="GS1100" s="4"/>
      <c r="GT1100" s="4"/>
      <c r="GU1100" s="4"/>
      <c r="GV1100" s="1"/>
      <c r="GW1100" s="4"/>
      <c r="GX1100" s="1"/>
      <c r="GY1100" s="4"/>
    </row>
    <row r="1101" spans="1:207" s="8" customFormat="1" x14ac:dyDescent="0.25">
      <c r="A1101" s="4"/>
      <c r="B1101" s="4"/>
      <c r="C1101" s="4"/>
      <c r="D1101" s="30"/>
      <c r="E1101" s="4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6"/>
      <c r="BM1101" s="5"/>
      <c r="BN1101" s="4"/>
      <c r="BO1101" s="7"/>
      <c r="BP1101" s="7"/>
      <c r="BQ1101" s="4"/>
      <c r="BR1101" s="5"/>
      <c r="BS1101" s="5"/>
      <c r="BT1101" s="1"/>
      <c r="BU1101" s="5"/>
      <c r="BV1101" s="1"/>
      <c r="BW1101" s="5"/>
      <c r="BX1101" s="5"/>
      <c r="BY1101" s="5"/>
      <c r="BZ1101" s="1"/>
      <c r="CA1101" s="5"/>
      <c r="CB1101" s="1"/>
      <c r="CC1101" s="5"/>
      <c r="CD1101" s="5"/>
      <c r="CE1101" s="5"/>
      <c r="CF1101" s="1"/>
      <c r="CG1101" s="5"/>
      <c r="CH1101" s="1"/>
      <c r="CI1101" s="5"/>
      <c r="CJ1101" s="5"/>
      <c r="CK1101" s="5"/>
      <c r="CL1101" s="1"/>
      <c r="CM1101" s="5"/>
      <c r="CN1101" s="1"/>
      <c r="CO1101" s="5"/>
      <c r="CP1101" s="5"/>
      <c r="CQ1101" s="5"/>
      <c r="CR1101" s="1"/>
      <c r="CS1101" s="5"/>
      <c r="CT1101" s="1"/>
      <c r="CU1101" s="5"/>
      <c r="CV1101" s="5"/>
      <c r="CW1101" s="5"/>
      <c r="CX1101" s="1"/>
      <c r="CY1101" s="5"/>
      <c r="CZ1101" s="1"/>
      <c r="DA1101" s="5"/>
      <c r="DB1101" s="5"/>
      <c r="DC1101" s="5"/>
      <c r="DD1101" s="1"/>
      <c r="DE1101" s="5"/>
      <c r="DF1101" s="1"/>
      <c r="DG1101" s="5"/>
      <c r="DH1101" s="5"/>
      <c r="DI1101" s="5"/>
      <c r="DJ1101" s="1"/>
      <c r="DK1101" s="5"/>
      <c r="DL1101" s="1"/>
      <c r="DM1101" s="5"/>
      <c r="DN1101" s="5"/>
      <c r="DO1101" s="5"/>
      <c r="DP1101" s="1"/>
      <c r="DQ1101" s="5"/>
      <c r="DR1101" s="1"/>
      <c r="DS1101" s="5"/>
      <c r="DT1101" s="5"/>
      <c r="DU1101" s="5"/>
      <c r="DV1101" s="1"/>
      <c r="DW1101" s="5"/>
      <c r="DX1101" s="1"/>
      <c r="DY1101" s="5"/>
      <c r="DZ1101" s="5"/>
      <c r="EA1101" s="5"/>
      <c r="EB1101" s="1"/>
      <c r="EC1101" s="5"/>
      <c r="ED1101" s="1"/>
      <c r="EE1101" s="5"/>
      <c r="EF1101" s="5"/>
      <c r="EG1101" s="5"/>
      <c r="EH1101" s="1"/>
      <c r="EI1101" s="5"/>
      <c r="EJ1101" s="1"/>
      <c r="EK1101" s="5"/>
      <c r="EL1101" s="5"/>
      <c r="EM1101" s="5"/>
      <c r="EN1101" s="1"/>
      <c r="EO1101" s="5"/>
      <c r="EP1101" s="1"/>
      <c r="EQ1101" s="5"/>
      <c r="ER1101" s="5"/>
      <c r="ES1101" s="5"/>
      <c r="ET1101" s="1"/>
      <c r="EU1101" s="5"/>
      <c r="EV1101" s="1"/>
      <c r="EW1101" s="5"/>
      <c r="EX1101" s="5"/>
      <c r="EY1101" s="5"/>
      <c r="EZ1101" s="1"/>
      <c r="FA1101" s="5"/>
      <c r="FB1101" s="1"/>
      <c r="FC1101" s="5"/>
      <c r="FD1101" s="4"/>
      <c r="FE1101" s="4"/>
      <c r="FF1101" s="1"/>
      <c r="FG1101" s="4"/>
      <c r="FH1101" s="1"/>
      <c r="FI1101" s="4"/>
      <c r="FJ1101" s="4"/>
      <c r="FK1101" s="4"/>
      <c r="FL1101" s="1"/>
      <c r="FM1101" s="4"/>
      <c r="FN1101" s="1"/>
      <c r="FO1101" s="4"/>
      <c r="FP1101" s="4"/>
      <c r="FQ1101" s="4"/>
      <c r="FR1101" s="1"/>
      <c r="FS1101" s="4"/>
      <c r="FT1101" s="1"/>
      <c r="FU1101" s="4"/>
      <c r="FV1101" s="4"/>
      <c r="FW1101" s="4"/>
      <c r="FX1101" s="1"/>
      <c r="FY1101" s="4"/>
      <c r="FZ1101" s="1"/>
      <c r="GA1101" s="4"/>
      <c r="GB1101" s="4"/>
      <c r="GC1101" s="4"/>
      <c r="GD1101" s="1"/>
      <c r="GE1101" s="4"/>
      <c r="GF1101" s="1"/>
      <c r="GG1101" s="4"/>
      <c r="GH1101" s="4"/>
      <c r="GI1101" s="4"/>
      <c r="GJ1101" s="1"/>
      <c r="GK1101" s="4"/>
      <c r="GL1101" s="1"/>
      <c r="GM1101" s="4"/>
      <c r="GN1101" s="4"/>
      <c r="GO1101" s="4"/>
      <c r="GP1101" s="1"/>
      <c r="GQ1101" s="4"/>
      <c r="GR1101" s="1"/>
      <c r="GS1101" s="4"/>
      <c r="GT1101" s="4"/>
      <c r="GU1101" s="4"/>
      <c r="GV1101" s="1"/>
      <c r="GW1101" s="4"/>
      <c r="GX1101" s="1"/>
      <c r="GY1101" s="4"/>
    </row>
    <row r="1102" spans="1:207" s="8" customFormat="1" x14ac:dyDescent="0.25">
      <c r="A1102" s="4"/>
      <c r="B1102" s="4"/>
      <c r="C1102" s="4"/>
      <c r="D1102" s="30"/>
      <c r="E1102" s="4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6"/>
      <c r="BM1102" s="5"/>
      <c r="BN1102" s="4"/>
      <c r="BO1102" s="7"/>
      <c r="BP1102" s="7"/>
      <c r="BQ1102" s="4"/>
      <c r="BR1102" s="5"/>
      <c r="BS1102" s="5"/>
      <c r="BT1102" s="1"/>
      <c r="BU1102" s="5"/>
      <c r="BV1102" s="1"/>
      <c r="BW1102" s="5"/>
      <c r="BX1102" s="5"/>
      <c r="BY1102" s="5"/>
      <c r="BZ1102" s="1"/>
      <c r="CA1102" s="5"/>
      <c r="CB1102" s="1"/>
      <c r="CC1102" s="5"/>
      <c r="CD1102" s="5"/>
      <c r="CE1102" s="5"/>
      <c r="CF1102" s="1"/>
      <c r="CG1102" s="5"/>
      <c r="CH1102" s="1"/>
      <c r="CI1102" s="5"/>
      <c r="CJ1102" s="5"/>
      <c r="CK1102" s="5"/>
      <c r="CL1102" s="1"/>
      <c r="CM1102" s="5"/>
      <c r="CN1102" s="1"/>
      <c r="CO1102" s="5"/>
      <c r="CP1102" s="5"/>
      <c r="CQ1102" s="5"/>
      <c r="CR1102" s="1"/>
      <c r="CS1102" s="5"/>
      <c r="CT1102" s="1"/>
      <c r="CU1102" s="5"/>
      <c r="CV1102" s="5"/>
      <c r="CW1102" s="5"/>
      <c r="CX1102" s="1"/>
      <c r="CY1102" s="5"/>
      <c r="CZ1102" s="1"/>
      <c r="DA1102" s="5"/>
      <c r="DB1102" s="5"/>
      <c r="DC1102" s="5"/>
      <c r="DD1102" s="1"/>
      <c r="DE1102" s="5"/>
      <c r="DF1102" s="1"/>
      <c r="DG1102" s="5"/>
      <c r="DH1102" s="5"/>
      <c r="DI1102" s="5"/>
      <c r="DJ1102" s="1"/>
      <c r="DK1102" s="5"/>
      <c r="DL1102" s="1"/>
      <c r="DM1102" s="5"/>
      <c r="DN1102" s="5"/>
      <c r="DO1102" s="5"/>
      <c r="DP1102" s="1"/>
      <c r="DQ1102" s="5"/>
      <c r="DR1102" s="1"/>
      <c r="DS1102" s="5"/>
      <c r="DT1102" s="5"/>
      <c r="DU1102" s="5"/>
      <c r="DV1102" s="1"/>
      <c r="DW1102" s="5"/>
      <c r="DX1102" s="1"/>
      <c r="DY1102" s="5"/>
      <c r="DZ1102" s="5"/>
      <c r="EA1102" s="5"/>
      <c r="EB1102" s="1"/>
      <c r="EC1102" s="5"/>
      <c r="ED1102" s="1"/>
      <c r="EE1102" s="5"/>
      <c r="EF1102" s="5"/>
      <c r="EG1102" s="5"/>
      <c r="EH1102" s="1"/>
      <c r="EI1102" s="5"/>
      <c r="EJ1102" s="1"/>
      <c r="EK1102" s="5"/>
      <c r="EL1102" s="5"/>
      <c r="EM1102" s="5"/>
      <c r="EN1102" s="1"/>
      <c r="EO1102" s="5"/>
      <c r="EP1102" s="1"/>
      <c r="EQ1102" s="5"/>
      <c r="ER1102" s="5"/>
      <c r="ES1102" s="5"/>
      <c r="ET1102" s="1"/>
      <c r="EU1102" s="5"/>
      <c r="EV1102" s="1"/>
      <c r="EW1102" s="5"/>
      <c r="EX1102" s="5"/>
      <c r="EY1102" s="5"/>
      <c r="EZ1102" s="1"/>
      <c r="FA1102" s="5"/>
      <c r="FB1102" s="1"/>
      <c r="FC1102" s="5"/>
      <c r="FD1102" s="4"/>
      <c r="FE1102" s="4"/>
      <c r="FF1102" s="1"/>
      <c r="FG1102" s="4"/>
      <c r="FH1102" s="1"/>
      <c r="FI1102" s="4"/>
      <c r="FJ1102" s="4"/>
      <c r="FK1102" s="4"/>
      <c r="FL1102" s="1"/>
      <c r="FM1102" s="4"/>
      <c r="FN1102" s="1"/>
      <c r="FO1102" s="4"/>
      <c r="FP1102" s="4"/>
      <c r="FQ1102" s="4"/>
      <c r="FR1102" s="1"/>
      <c r="FS1102" s="4"/>
      <c r="FT1102" s="1"/>
      <c r="FU1102" s="4"/>
      <c r="FV1102" s="4"/>
      <c r="FW1102" s="4"/>
      <c r="FX1102" s="1"/>
      <c r="FY1102" s="4"/>
      <c r="FZ1102" s="1"/>
      <c r="GA1102" s="4"/>
      <c r="GB1102" s="4"/>
      <c r="GC1102" s="4"/>
      <c r="GD1102" s="1"/>
      <c r="GE1102" s="4"/>
      <c r="GF1102" s="1"/>
      <c r="GG1102" s="4"/>
      <c r="GH1102" s="4"/>
      <c r="GI1102" s="4"/>
      <c r="GJ1102" s="1"/>
      <c r="GK1102" s="4"/>
      <c r="GL1102" s="1"/>
      <c r="GM1102" s="4"/>
      <c r="GN1102" s="4"/>
      <c r="GO1102" s="4"/>
      <c r="GP1102" s="1"/>
      <c r="GQ1102" s="4"/>
      <c r="GR1102" s="1"/>
      <c r="GS1102" s="4"/>
      <c r="GT1102" s="4"/>
      <c r="GU1102" s="4"/>
      <c r="GV1102" s="1"/>
      <c r="GW1102" s="4"/>
      <c r="GX1102" s="1"/>
      <c r="GY1102" s="4"/>
    </row>
    <row r="1103" spans="1:207" s="8" customFormat="1" x14ac:dyDescent="0.25">
      <c r="A1103" s="4"/>
      <c r="B1103" s="4"/>
      <c r="C1103" s="4"/>
      <c r="D1103" s="30"/>
      <c r="E1103" s="4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6"/>
      <c r="BM1103" s="5"/>
      <c r="BN1103" s="4"/>
      <c r="BO1103" s="7"/>
      <c r="BP1103" s="7"/>
      <c r="BQ1103" s="4"/>
      <c r="BR1103" s="5"/>
      <c r="BS1103" s="5"/>
      <c r="BT1103" s="1"/>
      <c r="BU1103" s="5"/>
      <c r="BV1103" s="1"/>
      <c r="BW1103" s="5"/>
      <c r="BX1103" s="5"/>
      <c r="BY1103" s="5"/>
      <c r="BZ1103" s="1"/>
      <c r="CA1103" s="5"/>
      <c r="CB1103" s="1"/>
      <c r="CC1103" s="5"/>
      <c r="CD1103" s="5"/>
      <c r="CE1103" s="5"/>
      <c r="CF1103" s="1"/>
      <c r="CG1103" s="5"/>
      <c r="CH1103" s="1"/>
      <c r="CI1103" s="5"/>
      <c r="CJ1103" s="5"/>
      <c r="CK1103" s="5"/>
      <c r="CL1103" s="1"/>
      <c r="CM1103" s="5"/>
      <c r="CN1103" s="1"/>
      <c r="CO1103" s="5"/>
      <c r="CP1103" s="5"/>
      <c r="CQ1103" s="5"/>
      <c r="CR1103" s="1"/>
      <c r="CS1103" s="5"/>
      <c r="CT1103" s="1"/>
      <c r="CU1103" s="5"/>
      <c r="CV1103" s="5"/>
      <c r="CW1103" s="5"/>
      <c r="CX1103" s="1"/>
      <c r="CY1103" s="5"/>
      <c r="CZ1103" s="1"/>
      <c r="DA1103" s="5"/>
      <c r="DB1103" s="5"/>
      <c r="DC1103" s="5"/>
      <c r="DD1103" s="1"/>
      <c r="DE1103" s="5"/>
      <c r="DF1103" s="1"/>
      <c r="DG1103" s="5"/>
      <c r="DH1103" s="5"/>
      <c r="DI1103" s="5"/>
      <c r="DJ1103" s="1"/>
      <c r="DK1103" s="5"/>
      <c r="DL1103" s="1"/>
      <c r="DM1103" s="5"/>
      <c r="DN1103" s="5"/>
      <c r="DO1103" s="5"/>
      <c r="DP1103" s="1"/>
      <c r="DQ1103" s="5"/>
      <c r="DR1103" s="1"/>
      <c r="DS1103" s="5"/>
      <c r="DT1103" s="5"/>
      <c r="DU1103" s="5"/>
      <c r="DV1103" s="1"/>
      <c r="DW1103" s="5"/>
      <c r="DX1103" s="1"/>
      <c r="DY1103" s="5"/>
      <c r="DZ1103" s="5"/>
      <c r="EA1103" s="5"/>
      <c r="EB1103" s="1"/>
      <c r="EC1103" s="5"/>
      <c r="ED1103" s="1"/>
      <c r="EE1103" s="5"/>
      <c r="EF1103" s="5"/>
      <c r="EG1103" s="5"/>
      <c r="EH1103" s="1"/>
      <c r="EI1103" s="5"/>
      <c r="EJ1103" s="1"/>
      <c r="EK1103" s="5"/>
      <c r="EL1103" s="5"/>
      <c r="EM1103" s="5"/>
      <c r="EN1103" s="1"/>
      <c r="EO1103" s="5"/>
      <c r="EP1103" s="1"/>
      <c r="EQ1103" s="5"/>
      <c r="ER1103" s="5"/>
      <c r="ES1103" s="5"/>
      <c r="ET1103" s="1"/>
      <c r="EU1103" s="5"/>
      <c r="EV1103" s="1"/>
      <c r="EW1103" s="5"/>
      <c r="EX1103" s="5"/>
      <c r="EY1103" s="5"/>
      <c r="EZ1103" s="1"/>
      <c r="FA1103" s="5"/>
      <c r="FB1103" s="1"/>
      <c r="FC1103" s="5"/>
      <c r="FD1103" s="4"/>
      <c r="FE1103" s="4"/>
      <c r="FF1103" s="1"/>
      <c r="FG1103" s="4"/>
      <c r="FH1103" s="1"/>
      <c r="FI1103" s="4"/>
      <c r="FJ1103" s="4"/>
      <c r="FK1103" s="4"/>
      <c r="FL1103" s="1"/>
      <c r="FM1103" s="4"/>
      <c r="FN1103" s="1"/>
      <c r="FO1103" s="4"/>
      <c r="FP1103" s="4"/>
      <c r="FQ1103" s="4"/>
      <c r="FR1103" s="1"/>
      <c r="FS1103" s="4"/>
      <c r="FT1103" s="1"/>
      <c r="FU1103" s="4"/>
      <c r="FV1103" s="4"/>
      <c r="FW1103" s="4"/>
      <c r="FX1103" s="1"/>
      <c r="FY1103" s="4"/>
      <c r="FZ1103" s="1"/>
      <c r="GA1103" s="4"/>
      <c r="GB1103" s="4"/>
      <c r="GC1103" s="4"/>
      <c r="GD1103" s="1"/>
      <c r="GE1103" s="4"/>
      <c r="GF1103" s="1"/>
      <c r="GG1103" s="4"/>
      <c r="GH1103" s="4"/>
      <c r="GI1103" s="4"/>
      <c r="GJ1103" s="1"/>
      <c r="GK1103" s="4"/>
      <c r="GL1103" s="1"/>
      <c r="GM1103" s="4"/>
      <c r="GN1103" s="4"/>
      <c r="GO1103" s="4"/>
      <c r="GP1103" s="1"/>
      <c r="GQ1103" s="4"/>
      <c r="GR1103" s="1"/>
      <c r="GS1103" s="4"/>
      <c r="GT1103" s="4"/>
      <c r="GU1103" s="4"/>
      <c r="GV1103" s="1"/>
      <c r="GW1103" s="4"/>
      <c r="GX1103" s="1"/>
      <c r="GY1103" s="4"/>
    </row>
    <row r="1104" spans="1:207" s="8" customFormat="1" x14ac:dyDescent="0.25">
      <c r="A1104" s="4"/>
      <c r="B1104" s="4"/>
      <c r="C1104" s="4"/>
      <c r="D1104" s="30"/>
      <c r="E1104" s="4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6"/>
      <c r="BM1104" s="5"/>
      <c r="BN1104" s="4"/>
      <c r="BO1104" s="7"/>
      <c r="BP1104" s="7"/>
      <c r="BQ1104" s="4"/>
      <c r="BR1104" s="5"/>
      <c r="BS1104" s="5"/>
      <c r="BT1104" s="1"/>
      <c r="BU1104" s="5"/>
      <c r="BV1104" s="1"/>
      <c r="BW1104" s="5"/>
      <c r="BX1104" s="5"/>
      <c r="BY1104" s="5"/>
      <c r="BZ1104" s="1"/>
      <c r="CA1104" s="5"/>
      <c r="CB1104" s="1"/>
      <c r="CC1104" s="5"/>
      <c r="CD1104" s="5"/>
      <c r="CE1104" s="5"/>
      <c r="CF1104" s="1"/>
      <c r="CG1104" s="5"/>
      <c r="CH1104" s="1"/>
      <c r="CI1104" s="5"/>
      <c r="CJ1104" s="5"/>
      <c r="CK1104" s="5"/>
      <c r="CL1104" s="1"/>
      <c r="CM1104" s="5"/>
      <c r="CN1104" s="1"/>
      <c r="CO1104" s="5"/>
      <c r="CP1104" s="5"/>
      <c r="CQ1104" s="5"/>
      <c r="CR1104" s="1"/>
      <c r="CS1104" s="5"/>
      <c r="CT1104" s="1"/>
      <c r="CU1104" s="5"/>
      <c r="CV1104" s="5"/>
      <c r="CW1104" s="5"/>
      <c r="CX1104" s="1"/>
      <c r="CY1104" s="5"/>
      <c r="CZ1104" s="1"/>
      <c r="DA1104" s="5"/>
      <c r="DB1104" s="5"/>
      <c r="DC1104" s="5"/>
      <c r="DD1104" s="1"/>
      <c r="DE1104" s="5"/>
      <c r="DF1104" s="1"/>
      <c r="DG1104" s="5"/>
      <c r="DH1104" s="5"/>
      <c r="DI1104" s="5"/>
      <c r="DJ1104" s="1"/>
      <c r="DK1104" s="5"/>
      <c r="DL1104" s="1"/>
      <c r="DM1104" s="5"/>
      <c r="DN1104" s="5"/>
      <c r="DO1104" s="5"/>
      <c r="DP1104" s="1"/>
      <c r="DQ1104" s="5"/>
      <c r="DR1104" s="1"/>
      <c r="DS1104" s="5"/>
      <c r="DT1104" s="5"/>
      <c r="DU1104" s="5"/>
      <c r="DV1104" s="1"/>
      <c r="DW1104" s="5"/>
      <c r="DX1104" s="1"/>
      <c r="DY1104" s="5"/>
      <c r="DZ1104" s="5"/>
      <c r="EA1104" s="5"/>
      <c r="EB1104" s="1"/>
      <c r="EC1104" s="5"/>
      <c r="ED1104" s="1"/>
      <c r="EE1104" s="5"/>
      <c r="EF1104" s="5"/>
      <c r="EG1104" s="5"/>
      <c r="EH1104" s="1"/>
      <c r="EI1104" s="5"/>
      <c r="EJ1104" s="1"/>
      <c r="EK1104" s="5"/>
      <c r="EL1104" s="5"/>
      <c r="EM1104" s="5"/>
      <c r="EN1104" s="1"/>
      <c r="EO1104" s="5"/>
      <c r="EP1104" s="1"/>
      <c r="EQ1104" s="5"/>
      <c r="ER1104" s="5"/>
      <c r="ES1104" s="5"/>
      <c r="ET1104" s="1"/>
      <c r="EU1104" s="5"/>
      <c r="EV1104" s="1"/>
      <c r="EW1104" s="5"/>
      <c r="EX1104" s="5"/>
      <c r="EY1104" s="5"/>
      <c r="EZ1104" s="1"/>
      <c r="FA1104" s="5"/>
      <c r="FB1104" s="1"/>
      <c r="FC1104" s="5"/>
      <c r="FD1104" s="4"/>
      <c r="FE1104" s="4"/>
      <c r="FF1104" s="1"/>
      <c r="FG1104" s="4"/>
      <c r="FH1104" s="1"/>
      <c r="FI1104" s="4"/>
      <c r="FJ1104" s="4"/>
      <c r="FK1104" s="4"/>
      <c r="FL1104" s="1"/>
      <c r="FM1104" s="4"/>
      <c r="FN1104" s="1"/>
      <c r="FO1104" s="4"/>
      <c r="FP1104" s="4"/>
      <c r="FQ1104" s="4"/>
      <c r="FR1104" s="1"/>
      <c r="FS1104" s="4"/>
      <c r="FT1104" s="1"/>
      <c r="FU1104" s="4"/>
      <c r="FV1104" s="4"/>
      <c r="FW1104" s="4"/>
      <c r="FX1104" s="1"/>
      <c r="FY1104" s="4"/>
      <c r="FZ1104" s="1"/>
      <c r="GA1104" s="4"/>
      <c r="GB1104" s="4"/>
      <c r="GC1104" s="4"/>
      <c r="GD1104" s="1"/>
      <c r="GE1104" s="4"/>
      <c r="GF1104" s="1"/>
      <c r="GG1104" s="4"/>
      <c r="GH1104" s="4"/>
      <c r="GI1104" s="4"/>
      <c r="GJ1104" s="1"/>
      <c r="GK1104" s="4"/>
      <c r="GL1104" s="1"/>
      <c r="GM1104" s="4"/>
      <c r="GN1104" s="4"/>
      <c r="GO1104" s="4"/>
      <c r="GP1104" s="1"/>
      <c r="GQ1104" s="4"/>
      <c r="GR1104" s="1"/>
      <c r="GS1104" s="4"/>
      <c r="GT1104" s="4"/>
      <c r="GU1104" s="4"/>
      <c r="GV1104" s="1"/>
      <c r="GW1104" s="4"/>
      <c r="GX1104" s="1"/>
      <c r="GY1104" s="4"/>
    </row>
    <row r="1105" spans="1:207" s="8" customFormat="1" x14ac:dyDescent="0.25">
      <c r="A1105" s="4"/>
      <c r="B1105" s="4"/>
      <c r="C1105" s="4"/>
      <c r="D1105" s="30"/>
      <c r="E1105" s="4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6"/>
      <c r="BM1105" s="5"/>
      <c r="BN1105" s="4"/>
      <c r="BO1105" s="7"/>
      <c r="BP1105" s="7"/>
      <c r="BQ1105" s="4"/>
      <c r="BR1105" s="5"/>
      <c r="BS1105" s="5"/>
      <c r="BT1105" s="1"/>
      <c r="BU1105" s="5"/>
      <c r="BV1105" s="1"/>
      <c r="BW1105" s="5"/>
      <c r="BX1105" s="5"/>
      <c r="BY1105" s="5"/>
      <c r="BZ1105" s="1"/>
      <c r="CA1105" s="5"/>
      <c r="CB1105" s="1"/>
      <c r="CC1105" s="5"/>
      <c r="CD1105" s="5"/>
      <c r="CE1105" s="5"/>
      <c r="CF1105" s="1"/>
      <c r="CG1105" s="5"/>
      <c r="CH1105" s="1"/>
      <c r="CI1105" s="5"/>
      <c r="CJ1105" s="5"/>
      <c r="CK1105" s="5"/>
      <c r="CL1105" s="1"/>
      <c r="CM1105" s="5"/>
      <c r="CN1105" s="1"/>
      <c r="CO1105" s="5"/>
      <c r="CP1105" s="5"/>
      <c r="CQ1105" s="5"/>
      <c r="CR1105" s="1"/>
      <c r="CS1105" s="5"/>
      <c r="CT1105" s="1"/>
      <c r="CU1105" s="5"/>
      <c r="CV1105" s="5"/>
      <c r="CW1105" s="5"/>
      <c r="CX1105" s="1"/>
      <c r="CY1105" s="5"/>
      <c r="CZ1105" s="1"/>
      <c r="DA1105" s="5"/>
      <c r="DB1105" s="5"/>
      <c r="DC1105" s="5"/>
      <c r="DD1105" s="1"/>
      <c r="DE1105" s="5"/>
      <c r="DF1105" s="1"/>
      <c r="DG1105" s="5"/>
      <c r="DH1105" s="5"/>
      <c r="DI1105" s="5"/>
      <c r="DJ1105" s="1"/>
      <c r="DK1105" s="5"/>
      <c r="DL1105" s="1"/>
      <c r="DM1105" s="5"/>
      <c r="DN1105" s="5"/>
      <c r="DO1105" s="5"/>
      <c r="DP1105" s="1"/>
      <c r="DQ1105" s="5"/>
      <c r="DR1105" s="1"/>
      <c r="DS1105" s="5"/>
      <c r="DT1105" s="5"/>
      <c r="DU1105" s="5"/>
      <c r="DV1105" s="1"/>
      <c r="DW1105" s="5"/>
      <c r="DX1105" s="1"/>
      <c r="DY1105" s="5"/>
      <c r="DZ1105" s="5"/>
      <c r="EA1105" s="5"/>
      <c r="EB1105" s="1"/>
      <c r="EC1105" s="5"/>
      <c r="ED1105" s="1"/>
      <c r="EE1105" s="5"/>
      <c r="EF1105" s="5"/>
      <c r="EG1105" s="5"/>
      <c r="EH1105" s="1"/>
      <c r="EI1105" s="5"/>
      <c r="EJ1105" s="1"/>
      <c r="EK1105" s="5"/>
      <c r="EL1105" s="5"/>
      <c r="EM1105" s="5"/>
      <c r="EN1105" s="1"/>
      <c r="EO1105" s="5"/>
      <c r="EP1105" s="1"/>
      <c r="EQ1105" s="5"/>
      <c r="ER1105" s="5"/>
      <c r="ES1105" s="5"/>
      <c r="ET1105" s="1"/>
      <c r="EU1105" s="5"/>
      <c r="EV1105" s="1"/>
      <c r="EW1105" s="5"/>
      <c r="EX1105" s="5"/>
      <c r="EY1105" s="5"/>
      <c r="EZ1105" s="1"/>
      <c r="FA1105" s="5"/>
      <c r="FB1105" s="1"/>
      <c r="FC1105" s="5"/>
      <c r="FD1105" s="4"/>
      <c r="FE1105" s="4"/>
      <c r="FF1105" s="1"/>
      <c r="FG1105" s="4"/>
      <c r="FH1105" s="1"/>
      <c r="FI1105" s="4"/>
      <c r="FJ1105" s="4"/>
      <c r="FK1105" s="4"/>
      <c r="FL1105" s="1"/>
      <c r="FM1105" s="4"/>
      <c r="FN1105" s="1"/>
      <c r="FO1105" s="4"/>
      <c r="FP1105" s="4"/>
      <c r="FQ1105" s="4"/>
      <c r="FR1105" s="1"/>
      <c r="FS1105" s="4"/>
      <c r="FT1105" s="1"/>
      <c r="FU1105" s="4"/>
      <c r="FV1105" s="4"/>
      <c r="FW1105" s="4"/>
      <c r="FX1105" s="1"/>
      <c r="FY1105" s="4"/>
      <c r="FZ1105" s="1"/>
      <c r="GA1105" s="4"/>
      <c r="GB1105" s="4"/>
      <c r="GC1105" s="4"/>
      <c r="GD1105" s="1"/>
      <c r="GE1105" s="4"/>
      <c r="GF1105" s="1"/>
      <c r="GG1105" s="4"/>
      <c r="GH1105" s="4"/>
      <c r="GI1105" s="4"/>
      <c r="GJ1105" s="1"/>
      <c r="GK1105" s="4"/>
      <c r="GL1105" s="1"/>
      <c r="GM1105" s="4"/>
      <c r="GN1105" s="4"/>
      <c r="GO1105" s="4"/>
      <c r="GP1105" s="1"/>
      <c r="GQ1105" s="4"/>
      <c r="GR1105" s="1"/>
      <c r="GS1105" s="4"/>
      <c r="GT1105" s="4"/>
      <c r="GU1105" s="4"/>
      <c r="GV1105" s="1"/>
      <c r="GW1105" s="4"/>
      <c r="GX1105" s="1"/>
      <c r="GY1105" s="4"/>
    </row>
    <row r="1106" spans="1:207" s="8" customFormat="1" x14ac:dyDescent="0.25">
      <c r="A1106" s="4"/>
      <c r="B1106" s="4"/>
      <c r="C1106" s="4"/>
      <c r="D1106" s="30"/>
      <c r="E1106" s="4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6"/>
      <c r="BM1106" s="5"/>
      <c r="BN1106" s="4"/>
      <c r="BO1106" s="7"/>
      <c r="BP1106" s="7"/>
      <c r="BQ1106" s="4"/>
      <c r="BR1106" s="5"/>
      <c r="BS1106" s="5"/>
      <c r="BT1106" s="1"/>
      <c r="BU1106" s="5"/>
      <c r="BV1106" s="1"/>
      <c r="BW1106" s="5"/>
      <c r="BX1106" s="5"/>
      <c r="BY1106" s="5"/>
      <c r="BZ1106" s="1"/>
      <c r="CA1106" s="5"/>
      <c r="CB1106" s="1"/>
      <c r="CC1106" s="5"/>
      <c r="CD1106" s="5"/>
      <c r="CE1106" s="5"/>
      <c r="CF1106" s="1"/>
      <c r="CG1106" s="5"/>
      <c r="CH1106" s="1"/>
      <c r="CI1106" s="5"/>
      <c r="CJ1106" s="5"/>
      <c r="CK1106" s="5"/>
      <c r="CL1106" s="1"/>
      <c r="CM1106" s="5"/>
      <c r="CN1106" s="1"/>
      <c r="CO1106" s="5"/>
      <c r="CP1106" s="5"/>
      <c r="CQ1106" s="5"/>
      <c r="CR1106" s="1"/>
      <c r="CS1106" s="5"/>
      <c r="CT1106" s="1"/>
      <c r="CU1106" s="5"/>
      <c r="CV1106" s="5"/>
      <c r="CW1106" s="5"/>
      <c r="CX1106" s="1"/>
      <c r="CY1106" s="5"/>
      <c r="CZ1106" s="1"/>
      <c r="DA1106" s="5"/>
      <c r="DB1106" s="5"/>
      <c r="DC1106" s="5"/>
      <c r="DD1106" s="1"/>
      <c r="DE1106" s="5"/>
      <c r="DF1106" s="1"/>
      <c r="DG1106" s="5"/>
      <c r="DH1106" s="5"/>
      <c r="DI1106" s="5"/>
      <c r="DJ1106" s="1"/>
      <c r="DK1106" s="5"/>
      <c r="DL1106" s="1"/>
      <c r="DM1106" s="5"/>
      <c r="DN1106" s="5"/>
      <c r="DO1106" s="5"/>
      <c r="DP1106" s="1"/>
      <c r="DQ1106" s="5"/>
      <c r="DR1106" s="1"/>
      <c r="DS1106" s="5"/>
      <c r="DT1106" s="5"/>
      <c r="DU1106" s="5"/>
      <c r="DV1106" s="1"/>
      <c r="DW1106" s="5"/>
      <c r="DX1106" s="1"/>
      <c r="DY1106" s="5"/>
      <c r="DZ1106" s="5"/>
      <c r="EA1106" s="5"/>
      <c r="EB1106" s="1"/>
      <c r="EC1106" s="5"/>
      <c r="ED1106" s="1"/>
      <c r="EE1106" s="5"/>
      <c r="EF1106" s="5"/>
      <c r="EG1106" s="5"/>
      <c r="EH1106" s="1"/>
      <c r="EI1106" s="5"/>
      <c r="EJ1106" s="1"/>
      <c r="EK1106" s="5"/>
      <c r="EL1106" s="5"/>
      <c r="EM1106" s="5"/>
      <c r="EN1106" s="1"/>
      <c r="EO1106" s="5"/>
      <c r="EP1106" s="1"/>
      <c r="EQ1106" s="5"/>
      <c r="ER1106" s="5"/>
      <c r="ES1106" s="5"/>
      <c r="ET1106" s="1"/>
      <c r="EU1106" s="5"/>
      <c r="EV1106" s="1"/>
      <c r="EW1106" s="5"/>
      <c r="EX1106" s="5"/>
      <c r="EY1106" s="5"/>
      <c r="EZ1106" s="1"/>
      <c r="FA1106" s="5"/>
      <c r="FB1106" s="1"/>
      <c r="FC1106" s="5"/>
      <c r="FD1106" s="4"/>
      <c r="FE1106" s="4"/>
      <c r="FF1106" s="1"/>
      <c r="FG1106" s="4"/>
      <c r="FH1106" s="1"/>
      <c r="FI1106" s="4"/>
      <c r="FJ1106" s="4"/>
      <c r="FK1106" s="4"/>
      <c r="FL1106" s="1"/>
      <c r="FM1106" s="4"/>
      <c r="FN1106" s="1"/>
      <c r="FO1106" s="4"/>
      <c r="FP1106" s="4"/>
      <c r="FQ1106" s="4"/>
      <c r="FR1106" s="1"/>
      <c r="FS1106" s="4"/>
      <c r="FT1106" s="1"/>
      <c r="FU1106" s="4"/>
      <c r="FV1106" s="4"/>
      <c r="FW1106" s="4"/>
      <c r="FX1106" s="1"/>
      <c r="FY1106" s="4"/>
      <c r="FZ1106" s="1"/>
      <c r="GA1106" s="4"/>
      <c r="GB1106" s="4"/>
      <c r="GC1106" s="4"/>
      <c r="GD1106" s="1"/>
      <c r="GE1106" s="4"/>
      <c r="GF1106" s="1"/>
      <c r="GG1106" s="4"/>
      <c r="GH1106" s="4"/>
      <c r="GI1106" s="4"/>
      <c r="GJ1106" s="1"/>
      <c r="GK1106" s="4"/>
      <c r="GL1106" s="1"/>
      <c r="GM1106" s="4"/>
      <c r="GN1106" s="4"/>
      <c r="GO1106" s="4"/>
      <c r="GP1106" s="1"/>
      <c r="GQ1106" s="4"/>
      <c r="GR1106" s="1"/>
      <c r="GS1106" s="4"/>
      <c r="GT1106" s="4"/>
      <c r="GU1106" s="4"/>
      <c r="GV1106" s="1"/>
      <c r="GW1106" s="4"/>
      <c r="GX1106" s="1"/>
      <c r="GY1106" s="4"/>
    </row>
    <row r="1107" spans="1:207" s="8" customFormat="1" x14ac:dyDescent="0.25">
      <c r="A1107" s="4"/>
      <c r="B1107" s="4"/>
      <c r="C1107" s="4"/>
      <c r="D1107" s="30"/>
      <c r="E1107" s="4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6"/>
      <c r="BM1107" s="5"/>
      <c r="BN1107" s="4"/>
      <c r="BO1107" s="7"/>
      <c r="BP1107" s="7"/>
      <c r="BQ1107" s="4"/>
      <c r="BR1107" s="5"/>
      <c r="BS1107" s="5"/>
      <c r="BT1107" s="1"/>
      <c r="BU1107" s="5"/>
      <c r="BV1107" s="1"/>
      <c r="BW1107" s="5"/>
      <c r="BX1107" s="5"/>
      <c r="BY1107" s="5"/>
      <c r="BZ1107" s="1"/>
      <c r="CA1107" s="5"/>
      <c r="CB1107" s="1"/>
      <c r="CC1107" s="5"/>
      <c r="CD1107" s="5"/>
      <c r="CE1107" s="5"/>
      <c r="CF1107" s="1"/>
      <c r="CG1107" s="5"/>
      <c r="CH1107" s="1"/>
      <c r="CI1107" s="5"/>
      <c r="CJ1107" s="5"/>
      <c r="CK1107" s="5"/>
      <c r="CL1107" s="1"/>
      <c r="CM1107" s="5"/>
      <c r="CN1107" s="1"/>
      <c r="CO1107" s="5"/>
      <c r="CP1107" s="5"/>
      <c r="CQ1107" s="5"/>
      <c r="CR1107" s="1"/>
      <c r="CS1107" s="5"/>
      <c r="CT1107" s="1"/>
      <c r="CU1107" s="5"/>
      <c r="CV1107" s="5"/>
      <c r="CW1107" s="5"/>
      <c r="CX1107" s="1"/>
      <c r="CY1107" s="5"/>
      <c r="CZ1107" s="1"/>
      <c r="DA1107" s="5"/>
      <c r="DB1107" s="5"/>
      <c r="DC1107" s="5"/>
      <c r="DD1107" s="1"/>
      <c r="DE1107" s="5"/>
      <c r="DF1107" s="1"/>
      <c r="DG1107" s="5"/>
      <c r="DH1107" s="5"/>
      <c r="DI1107" s="5"/>
      <c r="DJ1107" s="1"/>
      <c r="DK1107" s="5"/>
      <c r="DL1107" s="1"/>
      <c r="DM1107" s="5"/>
      <c r="DN1107" s="5"/>
      <c r="DO1107" s="5"/>
      <c r="DP1107" s="1"/>
      <c r="DQ1107" s="5"/>
      <c r="DR1107" s="1"/>
      <c r="DS1107" s="5"/>
      <c r="DT1107" s="5"/>
      <c r="DU1107" s="5"/>
      <c r="DV1107" s="1"/>
      <c r="DW1107" s="5"/>
      <c r="DX1107" s="1"/>
      <c r="DY1107" s="5"/>
      <c r="DZ1107" s="5"/>
      <c r="EA1107" s="5"/>
      <c r="EB1107" s="1"/>
      <c r="EC1107" s="5"/>
      <c r="ED1107" s="1"/>
      <c r="EE1107" s="5"/>
      <c r="EF1107" s="5"/>
      <c r="EG1107" s="5"/>
      <c r="EH1107" s="1"/>
      <c r="EI1107" s="5"/>
      <c r="EJ1107" s="1"/>
      <c r="EK1107" s="5"/>
      <c r="EL1107" s="5"/>
      <c r="EM1107" s="5"/>
      <c r="EN1107" s="1"/>
      <c r="EO1107" s="5"/>
      <c r="EP1107" s="1"/>
      <c r="EQ1107" s="5"/>
      <c r="ER1107" s="5"/>
      <c r="ES1107" s="5"/>
      <c r="ET1107" s="1"/>
      <c r="EU1107" s="5"/>
      <c r="EV1107" s="1"/>
      <c r="EW1107" s="5"/>
      <c r="EX1107" s="5"/>
      <c r="EY1107" s="5"/>
      <c r="EZ1107" s="1"/>
      <c r="FA1107" s="5"/>
      <c r="FB1107" s="1"/>
      <c r="FC1107" s="5"/>
      <c r="FD1107" s="4"/>
      <c r="FE1107" s="4"/>
      <c r="FF1107" s="1"/>
      <c r="FG1107" s="4"/>
      <c r="FH1107" s="1"/>
      <c r="FI1107" s="4"/>
      <c r="FJ1107" s="4"/>
      <c r="FK1107" s="4"/>
      <c r="FL1107" s="1"/>
      <c r="FM1107" s="4"/>
      <c r="FN1107" s="1"/>
      <c r="FO1107" s="4"/>
      <c r="FP1107" s="4"/>
      <c r="FQ1107" s="4"/>
      <c r="FR1107" s="1"/>
      <c r="FS1107" s="4"/>
      <c r="FT1107" s="1"/>
      <c r="FU1107" s="4"/>
      <c r="FV1107" s="4"/>
      <c r="FW1107" s="4"/>
      <c r="FX1107" s="1"/>
      <c r="FY1107" s="4"/>
      <c r="FZ1107" s="1"/>
      <c r="GA1107" s="4"/>
      <c r="GB1107" s="4"/>
      <c r="GC1107" s="4"/>
      <c r="GD1107" s="1"/>
      <c r="GE1107" s="4"/>
      <c r="GF1107" s="1"/>
      <c r="GG1107" s="4"/>
      <c r="GH1107" s="4"/>
      <c r="GI1107" s="4"/>
      <c r="GJ1107" s="1"/>
      <c r="GK1107" s="4"/>
      <c r="GL1107" s="1"/>
      <c r="GM1107" s="4"/>
      <c r="GN1107" s="4"/>
      <c r="GO1107" s="4"/>
      <c r="GP1107" s="1"/>
      <c r="GQ1107" s="4"/>
      <c r="GR1107" s="1"/>
      <c r="GS1107" s="4"/>
      <c r="GT1107" s="4"/>
      <c r="GU1107" s="4"/>
      <c r="GV1107" s="1"/>
      <c r="GW1107" s="4"/>
      <c r="GX1107" s="1"/>
      <c r="GY1107" s="4"/>
    </row>
    <row r="1108" spans="1:207" s="8" customFormat="1" x14ac:dyDescent="0.25">
      <c r="A1108" s="4"/>
      <c r="B1108" s="4"/>
      <c r="C1108" s="4"/>
      <c r="D1108" s="30"/>
      <c r="E1108" s="4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6"/>
      <c r="BM1108" s="5"/>
      <c r="BN1108" s="4"/>
      <c r="BO1108" s="7"/>
      <c r="BP1108" s="7"/>
      <c r="BQ1108" s="4"/>
      <c r="BR1108" s="5"/>
      <c r="BS1108" s="5"/>
      <c r="BT1108" s="1"/>
      <c r="BU1108" s="5"/>
      <c r="BV1108" s="1"/>
      <c r="BW1108" s="5"/>
      <c r="BX1108" s="5"/>
      <c r="BY1108" s="5"/>
      <c r="BZ1108" s="1"/>
      <c r="CA1108" s="5"/>
      <c r="CB1108" s="1"/>
      <c r="CC1108" s="5"/>
      <c r="CD1108" s="5"/>
      <c r="CE1108" s="5"/>
      <c r="CF1108" s="1"/>
      <c r="CG1108" s="5"/>
      <c r="CH1108" s="1"/>
      <c r="CI1108" s="5"/>
      <c r="CJ1108" s="5"/>
      <c r="CK1108" s="5"/>
      <c r="CL1108" s="1"/>
      <c r="CM1108" s="5"/>
      <c r="CN1108" s="1"/>
      <c r="CO1108" s="5"/>
      <c r="CP1108" s="5"/>
      <c r="CQ1108" s="5"/>
      <c r="CR1108" s="1"/>
      <c r="CS1108" s="5"/>
      <c r="CT1108" s="1"/>
      <c r="CU1108" s="5"/>
      <c r="CV1108" s="5"/>
      <c r="CW1108" s="5"/>
      <c r="CX1108" s="1"/>
      <c r="CY1108" s="5"/>
      <c r="CZ1108" s="1"/>
      <c r="DA1108" s="5"/>
      <c r="DB1108" s="5"/>
      <c r="DC1108" s="5"/>
      <c r="DD1108" s="1"/>
      <c r="DE1108" s="5"/>
      <c r="DF1108" s="1"/>
      <c r="DG1108" s="5"/>
      <c r="DH1108" s="5"/>
      <c r="DI1108" s="5"/>
      <c r="DJ1108" s="1"/>
      <c r="DK1108" s="5"/>
      <c r="DL1108" s="1"/>
      <c r="DM1108" s="5"/>
      <c r="DN1108" s="5"/>
      <c r="DO1108" s="5"/>
      <c r="DP1108" s="1"/>
      <c r="DQ1108" s="5"/>
      <c r="DR1108" s="1"/>
      <c r="DS1108" s="5"/>
      <c r="DT1108" s="5"/>
      <c r="DU1108" s="5"/>
      <c r="DV1108" s="1"/>
      <c r="DW1108" s="5"/>
      <c r="DX1108" s="1"/>
      <c r="DY1108" s="5"/>
      <c r="DZ1108" s="5"/>
      <c r="EA1108" s="5"/>
      <c r="EB1108" s="1"/>
      <c r="EC1108" s="5"/>
      <c r="ED1108" s="1"/>
      <c r="EE1108" s="5"/>
      <c r="EF1108" s="5"/>
      <c r="EG1108" s="5"/>
      <c r="EH1108" s="1"/>
      <c r="EI1108" s="5"/>
      <c r="EJ1108" s="1"/>
      <c r="EK1108" s="5"/>
      <c r="EL1108" s="5"/>
      <c r="EM1108" s="5"/>
      <c r="EN1108" s="1"/>
      <c r="EO1108" s="5"/>
      <c r="EP1108" s="1"/>
      <c r="EQ1108" s="5"/>
      <c r="ER1108" s="5"/>
      <c r="ES1108" s="5"/>
      <c r="ET1108" s="1"/>
      <c r="EU1108" s="5"/>
      <c r="EV1108" s="1"/>
      <c r="EW1108" s="5"/>
      <c r="EX1108" s="5"/>
      <c r="EY1108" s="5"/>
      <c r="EZ1108" s="1"/>
      <c r="FA1108" s="5"/>
      <c r="FB1108" s="1"/>
      <c r="FC1108" s="5"/>
      <c r="FD1108" s="4"/>
      <c r="FE1108" s="4"/>
      <c r="FF1108" s="1"/>
      <c r="FG1108" s="4"/>
      <c r="FH1108" s="1"/>
      <c r="FI1108" s="4"/>
      <c r="FJ1108" s="4"/>
      <c r="FK1108" s="4"/>
      <c r="FL1108" s="1"/>
      <c r="FM1108" s="4"/>
      <c r="FN1108" s="1"/>
      <c r="FO1108" s="4"/>
      <c r="FP1108" s="4"/>
      <c r="FQ1108" s="4"/>
      <c r="FR1108" s="1"/>
      <c r="FS1108" s="4"/>
      <c r="FT1108" s="1"/>
      <c r="FU1108" s="4"/>
      <c r="FV1108" s="4"/>
      <c r="FW1108" s="4"/>
      <c r="FX1108" s="1"/>
      <c r="FY1108" s="4"/>
      <c r="FZ1108" s="1"/>
      <c r="GA1108" s="4"/>
      <c r="GB1108" s="4"/>
      <c r="GC1108" s="4"/>
      <c r="GD1108" s="1"/>
      <c r="GE1108" s="4"/>
      <c r="GF1108" s="1"/>
      <c r="GG1108" s="4"/>
      <c r="GH1108" s="4"/>
      <c r="GI1108" s="4"/>
      <c r="GJ1108" s="1"/>
      <c r="GK1108" s="4"/>
      <c r="GL1108" s="1"/>
      <c r="GM1108" s="4"/>
      <c r="GN1108" s="4"/>
      <c r="GO1108" s="4"/>
      <c r="GP1108" s="1"/>
      <c r="GQ1108" s="4"/>
      <c r="GR1108" s="1"/>
      <c r="GS1108" s="4"/>
      <c r="GT1108" s="4"/>
      <c r="GU1108" s="4"/>
      <c r="GV1108" s="1"/>
      <c r="GW1108" s="4"/>
      <c r="GX1108" s="1"/>
      <c r="GY1108" s="4"/>
    </row>
    <row r="1109" spans="1:207" s="8" customFormat="1" x14ac:dyDescent="0.25">
      <c r="A1109" s="4"/>
      <c r="B1109" s="4"/>
      <c r="C1109" s="4"/>
      <c r="D1109" s="30"/>
      <c r="E1109" s="4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6"/>
      <c r="BM1109" s="5"/>
      <c r="BN1109" s="4"/>
      <c r="BO1109" s="7"/>
      <c r="BP1109" s="7"/>
      <c r="BQ1109" s="4"/>
      <c r="BR1109" s="5"/>
      <c r="BS1109" s="5"/>
      <c r="BT1109" s="1"/>
      <c r="BU1109" s="5"/>
      <c r="BV1109" s="1"/>
      <c r="BW1109" s="5"/>
      <c r="BX1109" s="5"/>
      <c r="BY1109" s="5"/>
      <c r="BZ1109" s="1"/>
      <c r="CA1109" s="5"/>
      <c r="CB1109" s="1"/>
      <c r="CC1109" s="5"/>
      <c r="CD1109" s="5"/>
      <c r="CE1109" s="5"/>
      <c r="CF1109" s="1"/>
      <c r="CG1109" s="5"/>
      <c r="CH1109" s="1"/>
      <c r="CI1109" s="5"/>
      <c r="CJ1109" s="5"/>
      <c r="CK1109" s="5"/>
      <c r="CL1109" s="1"/>
      <c r="CM1109" s="5"/>
      <c r="CN1109" s="1"/>
      <c r="CO1109" s="5"/>
      <c r="CP1109" s="5"/>
      <c r="CQ1109" s="5"/>
      <c r="CR1109" s="1"/>
      <c r="CS1109" s="5"/>
      <c r="CT1109" s="1"/>
      <c r="CU1109" s="5"/>
      <c r="CV1109" s="5"/>
      <c r="CW1109" s="5"/>
      <c r="CX1109" s="1"/>
      <c r="CY1109" s="5"/>
      <c r="CZ1109" s="1"/>
      <c r="DA1109" s="5"/>
      <c r="DB1109" s="5"/>
      <c r="DC1109" s="5"/>
      <c r="DD1109" s="1"/>
      <c r="DE1109" s="5"/>
      <c r="DF1109" s="1"/>
      <c r="DG1109" s="5"/>
      <c r="DH1109" s="5"/>
      <c r="DI1109" s="5"/>
      <c r="DJ1109" s="1"/>
      <c r="DK1109" s="5"/>
      <c r="DL1109" s="1"/>
      <c r="DM1109" s="5"/>
      <c r="DN1109" s="5"/>
      <c r="DO1109" s="5"/>
      <c r="DP1109" s="1"/>
      <c r="DQ1109" s="5"/>
      <c r="DR1109" s="1"/>
      <c r="DS1109" s="5"/>
      <c r="DT1109" s="5"/>
      <c r="DU1109" s="5"/>
      <c r="DV1109" s="1"/>
      <c r="DW1109" s="5"/>
      <c r="DX1109" s="1"/>
      <c r="DY1109" s="5"/>
      <c r="DZ1109" s="5"/>
      <c r="EA1109" s="5"/>
      <c r="EB1109" s="1"/>
      <c r="EC1109" s="5"/>
      <c r="ED1109" s="1"/>
      <c r="EE1109" s="5"/>
      <c r="EF1109" s="5"/>
      <c r="EG1109" s="5"/>
      <c r="EH1109" s="1"/>
      <c r="EI1109" s="5"/>
      <c r="EJ1109" s="1"/>
      <c r="EK1109" s="5"/>
      <c r="EL1109" s="5"/>
      <c r="EM1109" s="5"/>
      <c r="EN1109" s="1"/>
      <c r="EO1109" s="5"/>
      <c r="EP1109" s="1"/>
      <c r="EQ1109" s="5"/>
      <c r="ER1109" s="5"/>
      <c r="ES1109" s="5"/>
      <c r="ET1109" s="1"/>
      <c r="EU1109" s="5"/>
      <c r="EV1109" s="1"/>
      <c r="EW1109" s="5"/>
      <c r="EX1109" s="5"/>
      <c r="EY1109" s="5"/>
      <c r="EZ1109" s="1"/>
      <c r="FA1109" s="5"/>
      <c r="FB1109" s="1"/>
      <c r="FC1109" s="5"/>
      <c r="FD1109" s="4"/>
      <c r="FE1109" s="4"/>
      <c r="FF1109" s="1"/>
      <c r="FG1109" s="4"/>
      <c r="FH1109" s="1"/>
      <c r="FI1109" s="4"/>
      <c r="FJ1109" s="4"/>
      <c r="FK1109" s="4"/>
      <c r="FL1109" s="1"/>
      <c r="FM1109" s="4"/>
      <c r="FN1109" s="1"/>
      <c r="FO1109" s="4"/>
      <c r="FP1109" s="4"/>
      <c r="FQ1109" s="4"/>
      <c r="FR1109" s="1"/>
      <c r="FS1109" s="4"/>
      <c r="FT1109" s="1"/>
      <c r="FU1109" s="4"/>
      <c r="FV1109" s="4"/>
      <c r="FW1109" s="4"/>
      <c r="FX1109" s="1"/>
      <c r="FY1109" s="4"/>
      <c r="FZ1109" s="1"/>
      <c r="GA1109" s="4"/>
      <c r="GB1109" s="4"/>
      <c r="GC1109" s="4"/>
      <c r="GD1109" s="1"/>
      <c r="GE1109" s="4"/>
      <c r="GF1109" s="1"/>
      <c r="GG1109" s="4"/>
      <c r="GH1109" s="4"/>
      <c r="GI1109" s="4"/>
      <c r="GJ1109" s="1"/>
      <c r="GK1109" s="4"/>
      <c r="GL1109" s="1"/>
      <c r="GM1109" s="4"/>
      <c r="GN1109" s="4"/>
      <c r="GO1109" s="4"/>
      <c r="GP1109" s="1"/>
      <c r="GQ1109" s="4"/>
      <c r="GR1109" s="1"/>
      <c r="GS1109" s="4"/>
      <c r="GT1109" s="4"/>
      <c r="GU1109" s="4"/>
      <c r="GV1109" s="1"/>
      <c r="GW1109" s="4"/>
      <c r="GX1109" s="1"/>
      <c r="GY1109" s="4"/>
    </row>
    <row r="1110" spans="1:207" s="8" customFormat="1" x14ac:dyDescent="0.25">
      <c r="A1110" s="4"/>
      <c r="B1110" s="4"/>
      <c r="C1110" s="4"/>
      <c r="D1110" s="30"/>
      <c r="E1110" s="4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6"/>
      <c r="BM1110" s="5"/>
      <c r="BN1110" s="4"/>
      <c r="BO1110" s="7"/>
      <c r="BP1110" s="7"/>
      <c r="BQ1110" s="4"/>
      <c r="BR1110" s="5"/>
      <c r="BS1110" s="5"/>
      <c r="BT1110" s="1"/>
      <c r="BU1110" s="5"/>
      <c r="BV1110" s="1"/>
      <c r="BW1110" s="5"/>
      <c r="BX1110" s="5"/>
      <c r="BY1110" s="5"/>
      <c r="BZ1110" s="1"/>
      <c r="CA1110" s="5"/>
      <c r="CB1110" s="1"/>
      <c r="CC1110" s="5"/>
      <c r="CD1110" s="5"/>
      <c r="CE1110" s="5"/>
      <c r="CF1110" s="1"/>
      <c r="CG1110" s="5"/>
      <c r="CH1110" s="1"/>
      <c r="CI1110" s="5"/>
      <c r="CJ1110" s="5"/>
      <c r="CK1110" s="5"/>
      <c r="CL1110" s="1"/>
      <c r="CM1110" s="5"/>
      <c r="CN1110" s="1"/>
      <c r="CO1110" s="5"/>
      <c r="CP1110" s="5"/>
      <c r="CQ1110" s="5"/>
      <c r="CR1110" s="1"/>
      <c r="CS1110" s="5"/>
      <c r="CT1110" s="1"/>
      <c r="CU1110" s="5"/>
      <c r="CV1110" s="5"/>
      <c r="CW1110" s="5"/>
      <c r="CX1110" s="1"/>
      <c r="CY1110" s="5"/>
      <c r="CZ1110" s="1"/>
      <c r="DA1110" s="5"/>
      <c r="DB1110" s="5"/>
      <c r="DC1110" s="5"/>
      <c r="DD1110" s="1"/>
      <c r="DE1110" s="5"/>
      <c r="DF1110" s="1"/>
      <c r="DG1110" s="5"/>
      <c r="DH1110" s="5"/>
      <c r="DI1110" s="5"/>
      <c r="DJ1110" s="1"/>
      <c r="DK1110" s="5"/>
      <c r="DL1110" s="1"/>
      <c r="DM1110" s="5"/>
      <c r="DN1110" s="5"/>
      <c r="DO1110" s="5"/>
      <c r="DP1110" s="1"/>
      <c r="DQ1110" s="5"/>
      <c r="DR1110" s="1"/>
      <c r="DS1110" s="5"/>
      <c r="DT1110" s="5"/>
      <c r="DU1110" s="5"/>
      <c r="DV1110" s="1"/>
      <c r="DW1110" s="5"/>
      <c r="DX1110" s="1"/>
      <c r="DY1110" s="5"/>
      <c r="DZ1110" s="5"/>
      <c r="EA1110" s="5"/>
      <c r="EB1110" s="1"/>
      <c r="EC1110" s="5"/>
      <c r="ED1110" s="1"/>
      <c r="EE1110" s="5"/>
      <c r="EF1110" s="5"/>
      <c r="EG1110" s="5"/>
      <c r="EH1110" s="1"/>
      <c r="EI1110" s="5"/>
      <c r="EJ1110" s="1"/>
      <c r="EK1110" s="5"/>
      <c r="EL1110" s="5"/>
      <c r="EM1110" s="5"/>
      <c r="EN1110" s="1"/>
      <c r="EO1110" s="5"/>
      <c r="EP1110" s="1"/>
      <c r="EQ1110" s="5"/>
      <c r="ER1110" s="5"/>
      <c r="ES1110" s="5"/>
      <c r="ET1110" s="1"/>
      <c r="EU1110" s="5"/>
      <c r="EV1110" s="1"/>
      <c r="EW1110" s="5"/>
      <c r="EX1110" s="5"/>
      <c r="EY1110" s="5"/>
      <c r="EZ1110" s="1"/>
      <c r="FA1110" s="5"/>
      <c r="FB1110" s="1"/>
      <c r="FC1110" s="5"/>
      <c r="FD1110" s="4"/>
      <c r="FE1110" s="4"/>
      <c r="FF1110" s="1"/>
      <c r="FG1110" s="4"/>
      <c r="FH1110" s="1"/>
      <c r="FI1110" s="4"/>
      <c r="FJ1110" s="4"/>
      <c r="FK1110" s="4"/>
      <c r="FL1110" s="1"/>
      <c r="FM1110" s="4"/>
      <c r="FN1110" s="1"/>
      <c r="FO1110" s="4"/>
      <c r="FP1110" s="4"/>
      <c r="FQ1110" s="4"/>
      <c r="FR1110" s="1"/>
      <c r="FS1110" s="4"/>
      <c r="FT1110" s="1"/>
      <c r="FU1110" s="4"/>
      <c r="FV1110" s="4"/>
      <c r="FW1110" s="4"/>
      <c r="FX1110" s="1"/>
      <c r="FY1110" s="4"/>
      <c r="FZ1110" s="1"/>
      <c r="GA1110" s="4"/>
      <c r="GB1110" s="4"/>
      <c r="GC1110" s="4"/>
      <c r="GD1110" s="1"/>
      <c r="GE1110" s="4"/>
      <c r="GF1110" s="1"/>
      <c r="GG1110" s="4"/>
      <c r="GH1110" s="4"/>
      <c r="GI1110" s="4"/>
      <c r="GJ1110" s="1"/>
      <c r="GK1110" s="4"/>
      <c r="GL1110" s="1"/>
      <c r="GM1110" s="4"/>
      <c r="GN1110" s="4"/>
      <c r="GO1110" s="4"/>
      <c r="GP1110" s="1"/>
      <c r="GQ1110" s="4"/>
      <c r="GR1110" s="1"/>
      <c r="GS1110" s="4"/>
      <c r="GT1110" s="4"/>
      <c r="GU1110" s="4"/>
      <c r="GV1110" s="1"/>
      <c r="GW1110" s="4"/>
      <c r="GX1110" s="1"/>
      <c r="GY1110" s="4"/>
    </row>
    <row r="1111" spans="1:207" s="8" customFormat="1" x14ac:dyDescent="0.25">
      <c r="A1111" s="4"/>
      <c r="B1111" s="4"/>
      <c r="C1111" s="4"/>
      <c r="D1111" s="30"/>
      <c r="E1111" s="4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6"/>
      <c r="BM1111" s="5"/>
      <c r="BN1111" s="4"/>
      <c r="BO1111" s="7"/>
      <c r="BP1111" s="7"/>
      <c r="BQ1111" s="4"/>
      <c r="BR1111" s="5"/>
      <c r="BS1111" s="5"/>
      <c r="BT1111" s="1"/>
      <c r="BU1111" s="5"/>
      <c r="BV1111" s="1"/>
      <c r="BW1111" s="5"/>
      <c r="BX1111" s="5"/>
      <c r="BY1111" s="5"/>
      <c r="BZ1111" s="1"/>
      <c r="CA1111" s="5"/>
      <c r="CB1111" s="1"/>
      <c r="CC1111" s="5"/>
      <c r="CD1111" s="5"/>
      <c r="CE1111" s="5"/>
      <c r="CF1111" s="1"/>
      <c r="CG1111" s="5"/>
      <c r="CH1111" s="1"/>
      <c r="CI1111" s="5"/>
      <c r="CJ1111" s="5"/>
      <c r="CK1111" s="5"/>
      <c r="CL1111" s="1"/>
      <c r="CM1111" s="5"/>
      <c r="CN1111" s="1"/>
      <c r="CO1111" s="5"/>
      <c r="CP1111" s="5"/>
      <c r="CQ1111" s="5"/>
      <c r="CR1111" s="1"/>
      <c r="CS1111" s="5"/>
      <c r="CT1111" s="1"/>
      <c r="CU1111" s="5"/>
      <c r="CV1111" s="5"/>
      <c r="CW1111" s="5"/>
      <c r="CX1111" s="1"/>
      <c r="CY1111" s="5"/>
      <c r="CZ1111" s="1"/>
      <c r="DA1111" s="5"/>
      <c r="DB1111" s="5"/>
      <c r="DC1111" s="5"/>
      <c r="DD1111" s="1"/>
      <c r="DE1111" s="5"/>
      <c r="DF1111" s="1"/>
      <c r="DG1111" s="5"/>
      <c r="DH1111" s="5"/>
      <c r="DI1111" s="5"/>
      <c r="DJ1111" s="1"/>
      <c r="DK1111" s="5"/>
      <c r="DL1111" s="1"/>
      <c r="DM1111" s="5"/>
      <c r="DN1111" s="5"/>
      <c r="DO1111" s="5"/>
      <c r="DP1111" s="1"/>
      <c r="DQ1111" s="5"/>
      <c r="DR1111" s="1"/>
      <c r="DS1111" s="5"/>
      <c r="DT1111" s="5"/>
      <c r="DU1111" s="5"/>
      <c r="DV1111" s="1"/>
      <c r="DW1111" s="5"/>
      <c r="DX1111" s="1"/>
      <c r="DY1111" s="5"/>
      <c r="DZ1111" s="5"/>
      <c r="EA1111" s="5"/>
      <c r="EB1111" s="1"/>
      <c r="EC1111" s="5"/>
      <c r="ED1111" s="1"/>
      <c r="EE1111" s="5"/>
      <c r="EF1111" s="5"/>
      <c r="EG1111" s="5"/>
      <c r="EH1111" s="1"/>
      <c r="EI1111" s="5"/>
      <c r="EJ1111" s="1"/>
      <c r="EK1111" s="5"/>
      <c r="EL1111" s="5"/>
      <c r="EM1111" s="5"/>
      <c r="EN1111" s="1"/>
      <c r="EO1111" s="5"/>
      <c r="EP1111" s="1"/>
      <c r="EQ1111" s="5"/>
      <c r="ER1111" s="5"/>
      <c r="ES1111" s="5"/>
      <c r="ET1111" s="1"/>
      <c r="EU1111" s="5"/>
      <c r="EV1111" s="1"/>
      <c r="EW1111" s="5"/>
      <c r="EX1111" s="5"/>
      <c r="EY1111" s="5"/>
      <c r="EZ1111" s="1"/>
      <c r="FA1111" s="5"/>
      <c r="FB1111" s="1"/>
      <c r="FC1111" s="5"/>
      <c r="FD1111" s="4"/>
      <c r="FE1111" s="4"/>
      <c r="FF1111" s="1"/>
      <c r="FG1111" s="4"/>
      <c r="FH1111" s="1"/>
      <c r="FI1111" s="4"/>
      <c r="FJ1111" s="4"/>
      <c r="FK1111" s="4"/>
      <c r="FL1111" s="1"/>
      <c r="FM1111" s="4"/>
      <c r="FN1111" s="1"/>
      <c r="FO1111" s="4"/>
      <c r="FP1111" s="4"/>
      <c r="FQ1111" s="4"/>
      <c r="FR1111" s="1"/>
      <c r="FS1111" s="4"/>
      <c r="FT1111" s="1"/>
      <c r="FU1111" s="4"/>
      <c r="FV1111" s="4"/>
      <c r="FW1111" s="4"/>
      <c r="FX1111" s="1"/>
      <c r="FY1111" s="4"/>
      <c r="FZ1111" s="1"/>
      <c r="GA1111" s="4"/>
      <c r="GB1111" s="4"/>
      <c r="GC1111" s="4"/>
      <c r="GD1111" s="1"/>
      <c r="GE1111" s="4"/>
      <c r="GF1111" s="1"/>
      <c r="GG1111" s="4"/>
      <c r="GH1111" s="4"/>
      <c r="GI1111" s="4"/>
      <c r="GJ1111" s="1"/>
      <c r="GK1111" s="4"/>
      <c r="GL1111" s="1"/>
      <c r="GM1111" s="4"/>
      <c r="GN1111" s="4"/>
      <c r="GO1111" s="4"/>
      <c r="GP1111" s="1"/>
      <c r="GQ1111" s="4"/>
      <c r="GR1111" s="1"/>
      <c r="GS1111" s="4"/>
      <c r="GT1111" s="4"/>
      <c r="GU1111" s="4"/>
      <c r="GV1111" s="1"/>
      <c r="GW1111" s="4"/>
      <c r="GX1111" s="1"/>
      <c r="GY1111" s="4"/>
    </row>
    <row r="1112" spans="1:207" s="8" customFormat="1" x14ac:dyDescent="0.25">
      <c r="A1112" s="4"/>
      <c r="B1112" s="4"/>
      <c r="C1112" s="4"/>
      <c r="D1112" s="30"/>
      <c r="E1112" s="4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6"/>
      <c r="BM1112" s="5"/>
      <c r="BN1112" s="4"/>
      <c r="BO1112" s="7"/>
      <c r="BP1112" s="7"/>
      <c r="BQ1112" s="4"/>
      <c r="BR1112" s="5"/>
      <c r="BS1112" s="5"/>
      <c r="BT1112" s="1"/>
      <c r="BU1112" s="5"/>
      <c r="BV1112" s="1"/>
      <c r="BW1112" s="5"/>
      <c r="BX1112" s="5"/>
      <c r="BY1112" s="5"/>
      <c r="BZ1112" s="1"/>
      <c r="CA1112" s="5"/>
      <c r="CB1112" s="1"/>
      <c r="CC1112" s="5"/>
      <c r="CD1112" s="5"/>
      <c r="CE1112" s="5"/>
      <c r="CF1112" s="1"/>
      <c r="CG1112" s="5"/>
      <c r="CH1112" s="1"/>
      <c r="CI1112" s="5"/>
      <c r="CJ1112" s="5"/>
      <c r="CK1112" s="5"/>
      <c r="CL1112" s="1"/>
      <c r="CM1112" s="5"/>
      <c r="CN1112" s="1"/>
      <c r="CO1112" s="5"/>
      <c r="CP1112" s="5"/>
      <c r="CQ1112" s="5"/>
      <c r="CR1112" s="1"/>
      <c r="CS1112" s="5"/>
      <c r="CT1112" s="1"/>
      <c r="CU1112" s="5"/>
      <c r="CV1112" s="5"/>
      <c r="CW1112" s="5"/>
      <c r="CX1112" s="1"/>
      <c r="CY1112" s="5"/>
      <c r="CZ1112" s="1"/>
      <c r="DA1112" s="5"/>
      <c r="DB1112" s="5"/>
      <c r="DC1112" s="5"/>
      <c r="DD1112" s="1"/>
      <c r="DE1112" s="5"/>
      <c r="DF1112" s="1"/>
      <c r="DG1112" s="5"/>
      <c r="DH1112" s="5"/>
      <c r="DI1112" s="5"/>
      <c r="DJ1112" s="1"/>
      <c r="DK1112" s="5"/>
      <c r="DL1112" s="1"/>
      <c r="DM1112" s="5"/>
      <c r="DN1112" s="5"/>
      <c r="DO1112" s="5"/>
      <c r="DP1112" s="1"/>
      <c r="DQ1112" s="5"/>
      <c r="DR1112" s="1"/>
      <c r="DS1112" s="5"/>
      <c r="DT1112" s="5"/>
      <c r="DU1112" s="5"/>
      <c r="DV1112" s="1"/>
      <c r="DW1112" s="5"/>
      <c r="DX1112" s="1"/>
      <c r="DY1112" s="5"/>
      <c r="DZ1112" s="5"/>
      <c r="EA1112" s="5"/>
      <c r="EB1112" s="1"/>
      <c r="EC1112" s="5"/>
      <c r="ED1112" s="1"/>
      <c r="EE1112" s="5"/>
      <c r="EF1112" s="5"/>
      <c r="EG1112" s="5"/>
      <c r="EH1112" s="1"/>
      <c r="EI1112" s="5"/>
      <c r="EJ1112" s="1"/>
      <c r="EK1112" s="5"/>
      <c r="EL1112" s="5"/>
      <c r="EM1112" s="5"/>
      <c r="EN1112" s="1"/>
      <c r="EO1112" s="5"/>
      <c r="EP1112" s="1"/>
      <c r="EQ1112" s="5"/>
      <c r="ER1112" s="5"/>
      <c r="ES1112" s="5"/>
      <c r="ET1112" s="1"/>
      <c r="EU1112" s="5"/>
      <c r="EV1112" s="1"/>
      <c r="EW1112" s="5"/>
      <c r="EX1112" s="5"/>
      <c r="EY1112" s="5"/>
      <c r="EZ1112" s="1"/>
      <c r="FA1112" s="5"/>
      <c r="FB1112" s="1"/>
      <c r="FC1112" s="5"/>
      <c r="FD1112" s="4"/>
      <c r="FE1112" s="4"/>
      <c r="FF1112" s="1"/>
      <c r="FG1112" s="4"/>
      <c r="FH1112" s="1"/>
      <c r="FI1112" s="4"/>
      <c r="FJ1112" s="4"/>
      <c r="FK1112" s="4"/>
      <c r="FL1112" s="1"/>
      <c r="FM1112" s="4"/>
      <c r="FN1112" s="1"/>
      <c r="FO1112" s="4"/>
      <c r="FP1112" s="4"/>
      <c r="FQ1112" s="4"/>
      <c r="FR1112" s="1"/>
      <c r="FS1112" s="4"/>
      <c r="FT1112" s="1"/>
      <c r="FU1112" s="4"/>
      <c r="FV1112" s="4"/>
      <c r="FW1112" s="4"/>
      <c r="FX1112" s="1"/>
      <c r="FY1112" s="4"/>
      <c r="FZ1112" s="1"/>
      <c r="GA1112" s="4"/>
      <c r="GB1112" s="4"/>
      <c r="GC1112" s="4"/>
      <c r="GD1112" s="1"/>
      <c r="GE1112" s="4"/>
      <c r="GF1112" s="1"/>
      <c r="GG1112" s="4"/>
      <c r="GH1112" s="4"/>
      <c r="GI1112" s="4"/>
      <c r="GJ1112" s="1"/>
      <c r="GK1112" s="4"/>
      <c r="GL1112" s="1"/>
      <c r="GM1112" s="4"/>
      <c r="GN1112" s="4"/>
      <c r="GO1112" s="4"/>
      <c r="GP1112" s="1"/>
      <c r="GQ1112" s="4"/>
      <c r="GR1112" s="1"/>
      <c r="GS1112" s="4"/>
      <c r="GT1112" s="4"/>
      <c r="GU1112" s="4"/>
      <c r="GV1112" s="1"/>
      <c r="GW1112" s="4"/>
      <c r="GX1112" s="1"/>
      <c r="GY1112" s="4"/>
    </row>
    <row r="1113" spans="1:207" s="8" customFormat="1" x14ac:dyDescent="0.25">
      <c r="A1113" s="4"/>
      <c r="B1113" s="4"/>
      <c r="C1113" s="4"/>
      <c r="D1113" s="30"/>
      <c r="E1113" s="4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6"/>
      <c r="BM1113" s="5"/>
      <c r="BN1113" s="4"/>
      <c r="BO1113" s="7"/>
      <c r="BP1113" s="7"/>
      <c r="BQ1113" s="4"/>
      <c r="BR1113" s="5"/>
      <c r="BS1113" s="5"/>
      <c r="BT1113" s="1"/>
      <c r="BU1113" s="5"/>
      <c r="BV1113" s="1"/>
      <c r="BW1113" s="5"/>
      <c r="BX1113" s="5"/>
      <c r="BY1113" s="5"/>
      <c r="BZ1113" s="1"/>
      <c r="CA1113" s="5"/>
      <c r="CB1113" s="1"/>
      <c r="CC1113" s="5"/>
      <c r="CD1113" s="5"/>
      <c r="CE1113" s="5"/>
      <c r="CF1113" s="1"/>
      <c r="CG1113" s="5"/>
      <c r="CH1113" s="1"/>
      <c r="CI1113" s="5"/>
      <c r="CJ1113" s="5"/>
      <c r="CK1113" s="5"/>
      <c r="CL1113" s="1"/>
      <c r="CM1113" s="5"/>
      <c r="CN1113" s="1"/>
      <c r="CO1113" s="5"/>
      <c r="CP1113" s="5"/>
      <c r="CQ1113" s="5"/>
      <c r="CR1113" s="1"/>
      <c r="CS1113" s="5"/>
      <c r="CT1113" s="1"/>
      <c r="CU1113" s="5"/>
      <c r="CV1113" s="5"/>
      <c r="CW1113" s="5"/>
      <c r="CX1113" s="1"/>
      <c r="CY1113" s="5"/>
      <c r="CZ1113" s="1"/>
      <c r="DA1113" s="5"/>
      <c r="DB1113" s="5"/>
      <c r="DC1113" s="5"/>
      <c r="DD1113" s="1"/>
      <c r="DE1113" s="5"/>
      <c r="DF1113" s="1"/>
      <c r="DG1113" s="5"/>
      <c r="DH1113" s="5"/>
      <c r="DI1113" s="5"/>
      <c r="DJ1113" s="1"/>
      <c r="DK1113" s="5"/>
      <c r="DL1113" s="1"/>
      <c r="DM1113" s="5"/>
      <c r="DN1113" s="5"/>
      <c r="DO1113" s="5"/>
      <c r="DP1113" s="1"/>
      <c r="DQ1113" s="5"/>
      <c r="DR1113" s="1"/>
      <c r="DS1113" s="5"/>
      <c r="DT1113" s="5"/>
      <c r="DU1113" s="5"/>
      <c r="DV1113" s="1"/>
      <c r="DW1113" s="5"/>
      <c r="DX1113" s="1"/>
      <c r="DY1113" s="5"/>
      <c r="DZ1113" s="5"/>
      <c r="EA1113" s="5"/>
      <c r="EB1113" s="1"/>
      <c r="EC1113" s="5"/>
      <c r="ED1113" s="1"/>
      <c r="EE1113" s="5"/>
      <c r="EF1113" s="5"/>
      <c r="EG1113" s="5"/>
      <c r="EH1113" s="1"/>
      <c r="EI1113" s="5"/>
      <c r="EJ1113" s="1"/>
      <c r="EK1113" s="5"/>
      <c r="EL1113" s="5"/>
      <c r="EM1113" s="5"/>
      <c r="EN1113" s="1"/>
      <c r="EO1113" s="5"/>
      <c r="EP1113" s="1"/>
      <c r="EQ1113" s="5"/>
      <c r="ER1113" s="5"/>
      <c r="ES1113" s="5"/>
      <c r="ET1113" s="1"/>
      <c r="EU1113" s="5"/>
      <c r="EV1113" s="1"/>
      <c r="EW1113" s="5"/>
      <c r="EX1113" s="5"/>
      <c r="EY1113" s="5"/>
      <c r="EZ1113" s="1"/>
      <c r="FA1113" s="5"/>
      <c r="FB1113" s="1"/>
      <c r="FC1113" s="5"/>
      <c r="FD1113" s="4"/>
      <c r="FE1113" s="4"/>
      <c r="FF1113" s="1"/>
      <c r="FG1113" s="4"/>
      <c r="FH1113" s="1"/>
      <c r="FI1113" s="4"/>
      <c r="FJ1113" s="4"/>
      <c r="FK1113" s="4"/>
      <c r="FL1113" s="1"/>
      <c r="FM1113" s="4"/>
      <c r="FN1113" s="1"/>
      <c r="FO1113" s="4"/>
      <c r="FP1113" s="4"/>
      <c r="FQ1113" s="4"/>
      <c r="FR1113" s="1"/>
      <c r="FS1113" s="4"/>
      <c r="FT1113" s="1"/>
      <c r="FU1113" s="4"/>
      <c r="FV1113" s="4"/>
      <c r="FW1113" s="4"/>
      <c r="FX1113" s="1"/>
      <c r="FY1113" s="4"/>
      <c r="FZ1113" s="1"/>
      <c r="GA1113" s="4"/>
      <c r="GB1113" s="4"/>
      <c r="GC1113" s="4"/>
      <c r="GD1113" s="1"/>
      <c r="GE1113" s="4"/>
      <c r="GF1113" s="1"/>
      <c r="GG1113" s="4"/>
      <c r="GH1113" s="4"/>
      <c r="GI1113" s="4"/>
      <c r="GJ1113" s="1"/>
      <c r="GK1113" s="4"/>
      <c r="GL1113" s="1"/>
      <c r="GM1113" s="4"/>
      <c r="GN1113" s="4"/>
      <c r="GO1113" s="4"/>
      <c r="GP1113" s="1"/>
      <c r="GQ1113" s="4"/>
      <c r="GR1113" s="1"/>
      <c r="GS1113" s="4"/>
      <c r="GT1113" s="4"/>
      <c r="GU1113" s="4"/>
      <c r="GV1113" s="1"/>
      <c r="GW1113" s="4"/>
      <c r="GX1113" s="1"/>
      <c r="GY1113" s="4"/>
    </row>
    <row r="1114" spans="1:207" s="8" customFormat="1" x14ac:dyDescent="0.25">
      <c r="A1114" s="4"/>
      <c r="B1114" s="4"/>
      <c r="C1114" s="4"/>
      <c r="D1114" s="30"/>
      <c r="E1114" s="4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6"/>
      <c r="BM1114" s="5"/>
      <c r="BN1114" s="4"/>
      <c r="BO1114" s="7"/>
      <c r="BP1114" s="7"/>
      <c r="BQ1114" s="4"/>
      <c r="BR1114" s="5"/>
      <c r="BS1114" s="5"/>
      <c r="BT1114" s="1"/>
      <c r="BU1114" s="5"/>
      <c r="BV1114" s="1"/>
      <c r="BW1114" s="5"/>
      <c r="BX1114" s="5"/>
      <c r="BY1114" s="5"/>
      <c r="BZ1114" s="1"/>
      <c r="CA1114" s="5"/>
      <c r="CB1114" s="1"/>
      <c r="CC1114" s="5"/>
      <c r="CD1114" s="5"/>
      <c r="CE1114" s="5"/>
      <c r="CF1114" s="1"/>
      <c r="CG1114" s="5"/>
      <c r="CH1114" s="1"/>
      <c r="CI1114" s="5"/>
      <c r="CJ1114" s="5"/>
      <c r="CK1114" s="5"/>
      <c r="CL1114" s="1"/>
      <c r="CM1114" s="5"/>
      <c r="CN1114" s="1"/>
      <c r="CO1114" s="5"/>
      <c r="CP1114" s="5"/>
      <c r="CQ1114" s="5"/>
      <c r="CR1114" s="1"/>
      <c r="CS1114" s="5"/>
      <c r="CT1114" s="1"/>
      <c r="CU1114" s="5"/>
      <c r="CV1114" s="5"/>
      <c r="CW1114" s="5"/>
      <c r="CX1114" s="1"/>
      <c r="CY1114" s="5"/>
      <c r="CZ1114" s="1"/>
      <c r="DA1114" s="5"/>
      <c r="DB1114" s="5"/>
      <c r="DC1114" s="5"/>
      <c r="DD1114" s="1"/>
      <c r="DE1114" s="5"/>
      <c r="DF1114" s="1"/>
      <c r="DG1114" s="5"/>
      <c r="DH1114" s="5"/>
      <c r="DI1114" s="5"/>
      <c r="DJ1114" s="1"/>
      <c r="DK1114" s="5"/>
      <c r="DL1114" s="1"/>
      <c r="DM1114" s="5"/>
      <c r="DN1114" s="5"/>
      <c r="DO1114" s="5"/>
      <c r="DP1114" s="1"/>
      <c r="DQ1114" s="5"/>
      <c r="DR1114" s="1"/>
      <c r="DS1114" s="5"/>
      <c r="DT1114" s="5"/>
      <c r="DU1114" s="5"/>
      <c r="DV1114" s="1"/>
      <c r="DW1114" s="5"/>
      <c r="DX1114" s="1"/>
      <c r="DY1114" s="5"/>
      <c r="DZ1114" s="5"/>
      <c r="EA1114" s="5"/>
      <c r="EB1114" s="1"/>
      <c r="EC1114" s="5"/>
      <c r="ED1114" s="1"/>
      <c r="EE1114" s="5"/>
      <c r="EF1114" s="5"/>
      <c r="EG1114" s="5"/>
      <c r="EH1114" s="1"/>
      <c r="EI1114" s="5"/>
      <c r="EJ1114" s="1"/>
      <c r="EK1114" s="5"/>
      <c r="EL1114" s="5"/>
      <c r="EM1114" s="5"/>
      <c r="EN1114" s="1"/>
      <c r="EO1114" s="5"/>
      <c r="EP1114" s="1"/>
      <c r="EQ1114" s="5"/>
      <c r="ER1114" s="5"/>
      <c r="ES1114" s="5"/>
      <c r="ET1114" s="1"/>
      <c r="EU1114" s="5"/>
      <c r="EV1114" s="1"/>
      <c r="EW1114" s="5"/>
      <c r="EX1114" s="5"/>
      <c r="EY1114" s="5"/>
      <c r="EZ1114" s="1"/>
      <c r="FA1114" s="5"/>
      <c r="FB1114" s="1"/>
      <c r="FC1114" s="5"/>
      <c r="FD1114" s="4"/>
      <c r="FE1114" s="4"/>
      <c r="FF1114" s="1"/>
      <c r="FG1114" s="4"/>
      <c r="FH1114" s="1"/>
      <c r="FI1114" s="4"/>
      <c r="FJ1114" s="4"/>
      <c r="FK1114" s="4"/>
      <c r="FL1114" s="1"/>
      <c r="FM1114" s="4"/>
      <c r="FN1114" s="1"/>
      <c r="FO1114" s="4"/>
      <c r="FP1114" s="4"/>
      <c r="FQ1114" s="4"/>
      <c r="FR1114" s="1"/>
      <c r="FS1114" s="4"/>
      <c r="FT1114" s="1"/>
      <c r="FU1114" s="4"/>
      <c r="FV1114" s="4"/>
      <c r="FW1114" s="4"/>
      <c r="FX1114" s="1"/>
      <c r="FY1114" s="4"/>
      <c r="FZ1114" s="1"/>
      <c r="GA1114" s="4"/>
      <c r="GB1114" s="4"/>
      <c r="GC1114" s="4"/>
      <c r="GD1114" s="1"/>
      <c r="GE1114" s="4"/>
      <c r="GF1114" s="1"/>
      <c r="GG1114" s="4"/>
      <c r="GH1114" s="4"/>
      <c r="GI1114" s="4"/>
      <c r="GJ1114" s="1"/>
      <c r="GK1114" s="4"/>
      <c r="GL1114" s="1"/>
      <c r="GM1114" s="4"/>
      <c r="GN1114" s="4"/>
      <c r="GO1114" s="4"/>
      <c r="GP1114" s="1"/>
      <c r="GQ1114" s="4"/>
      <c r="GR1114" s="1"/>
      <c r="GS1114" s="4"/>
      <c r="GT1114" s="4"/>
      <c r="GU1114" s="4"/>
      <c r="GV1114" s="1"/>
      <c r="GW1114" s="4"/>
      <c r="GX1114" s="1"/>
      <c r="GY1114" s="4"/>
    </row>
    <row r="1115" spans="1:207" s="8" customFormat="1" x14ac:dyDescent="0.25">
      <c r="A1115" s="4"/>
      <c r="B1115" s="4"/>
      <c r="C1115" s="4"/>
      <c r="D1115" s="30"/>
      <c r="E1115" s="4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6"/>
      <c r="BM1115" s="5"/>
      <c r="BN1115" s="4"/>
      <c r="BO1115" s="7"/>
      <c r="BP1115" s="7"/>
      <c r="BQ1115" s="4"/>
      <c r="BR1115" s="5"/>
      <c r="BS1115" s="5"/>
      <c r="BT1115" s="1"/>
      <c r="BU1115" s="5"/>
      <c r="BV1115" s="1"/>
      <c r="BW1115" s="5"/>
      <c r="BX1115" s="5"/>
      <c r="BY1115" s="5"/>
      <c r="BZ1115" s="1"/>
      <c r="CA1115" s="5"/>
      <c r="CB1115" s="1"/>
      <c r="CC1115" s="5"/>
      <c r="CD1115" s="5"/>
      <c r="CE1115" s="5"/>
      <c r="CF1115" s="1"/>
      <c r="CG1115" s="5"/>
      <c r="CH1115" s="1"/>
      <c r="CI1115" s="5"/>
      <c r="CJ1115" s="5"/>
      <c r="CK1115" s="5"/>
      <c r="CL1115" s="1"/>
      <c r="CM1115" s="5"/>
      <c r="CN1115" s="1"/>
      <c r="CO1115" s="5"/>
      <c r="CP1115" s="5"/>
      <c r="CQ1115" s="5"/>
      <c r="CR1115" s="1"/>
      <c r="CS1115" s="5"/>
      <c r="CT1115" s="1"/>
      <c r="CU1115" s="5"/>
      <c r="CV1115" s="5"/>
      <c r="CW1115" s="5"/>
      <c r="CX1115" s="1"/>
      <c r="CY1115" s="5"/>
      <c r="CZ1115" s="1"/>
      <c r="DA1115" s="5"/>
      <c r="DB1115" s="5"/>
      <c r="DC1115" s="5"/>
      <c r="DD1115" s="1"/>
      <c r="DE1115" s="5"/>
      <c r="DF1115" s="1"/>
      <c r="DG1115" s="5"/>
      <c r="DH1115" s="5"/>
      <c r="DI1115" s="5"/>
      <c r="DJ1115" s="1"/>
      <c r="DK1115" s="5"/>
      <c r="DL1115" s="1"/>
      <c r="DM1115" s="5"/>
      <c r="DN1115" s="5"/>
      <c r="DO1115" s="5"/>
      <c r="DP1115" s="1"/>
      <c r="DQ1115" s="5"/>
      <c r="DR1115" s="1"/>
      <c r="DS1115" s="5"/>
      <c r="DT1115" s="5"/>
      <c r="DU1115" s="5"/>
      <c r="DV1115" s="1"/>
      <c r="DW1115" s="5"/>
      <c r="DX1115" s="1"/>
      <c r="DY1115" s="5"/>
      <c r="DZ1115" s="5"/>
      <c r="EA1115" s="5"/>
      <c r="EB1115" s="1"/>
      <c r="EC1115" s="5"/>
      <c r="ED1115" s="1"/>
      <c r="EE1115" s="5"/>
      <c r="EF1115" s="5"/>
      <c r="EG1115" s="5"/>
      <c r="EH1115" s="1"/>
      <c r="EI1115" s="5"/>
      <c r="EJ1115" s="1"/>
      <c r="EK1115" s="5"/>
      <c r="EL1115" s="5"/>
      <c r="EM1115" s="5"/>
      <c r="EN1115" s="1"/>
      <c r="EO1115" s="5"/>
      <c r="EP1115" s="1"/>
      <c r="EQ1115" s="5"/>
      <c r="ER1115" s="5"/>
      <c r="ES1115" s="5"/>
      <c r="ET1115" s="1"/>
      <c r="EU1115" s="5"/>
      <c r="EV1115" s="1"/>
      <c r="EW1115" s="5"/>
      <c r="EX1115" s="5"/>
      <c r="EY1115" s="5"/>
      <c r="EZ1115" s="1"/>
      <c r="FA1115" s="5"/>
      <c r="FB1115" s="1"/>
      <c r="FC1115" s="5"/>
      <c r="FD1115" s="4"/>
      <c r="FE1115" s="4"/>
      <c r="FF1115" s="1"/>
      <c r="FG1115" s="4"/>
      <c r="FH1115" s="1"/>
      <c r="FI1115" s="4"/>
      <c r="FJ1115" s="4"/>
      <c r="FK1115" s="4"/>
      <c r="FL1115" s="1"/>
      <c r="FM1115" s="4"/>
      <c r="FN1115" s="1"/>
      <c r="FO1115" s="4"/>
      <c r="FP1115" s="4"/>
      <c r="FQ1115" s="4"/>
      <c r="FR1115" s="1"/>
      <c r="FS1115" s="4"/>
      <c r="FT1115" s="1"/>
      <c r="FU1115" s="4"/>
      <c r="FV1115" s="4"/>
      <c r="FW1115" s="4"/>
      <c r="FX1115" s="1"/>
      <c r="FY1115" s="4"/>
      <c r="FZ1115" s="1"/>
      <c r="GA1115" s="4"/>
      <c r="GB1115" s="4"/>
      <c r="GC1115" s="4"/>
      <c r="GD1115" s="1"/>
      <c r="GE1115" s="4"/>
      <c r="GF1115" s="1"/>
      <c r="GG1115" s="4"/>
      <c r="GH1115" s="4"/>
      <c r="GI1115" s="4"/>
      <c r="GJ1115" s="1"/>
      <c r="GK1115" s="4"/>
      <c r="GL1115" s="1"/>
      <c r="GM1115" s="4"/>
      <c r="GN1115" s="4"/>
      <c r="GO1115" s="4"/>
      <c r="GP1115" s="1"/>
      <c r="GQ1115" s="4"/>
      <c r="GR1115" s="1"/>
      <c r="GS1115" s="4"/>
      <c r="GT1115" s="4"/>
      <c r="GU1115" s="4"/>
      <c r="GV1115" s="1"/>
      <c r="GW1115" s="4"/>
      <c r="GX1115" s="1"/>
      <c r="GY1115" s="4"/>
    </row>
    <row r="1116" spans="1:207" s="8" customFormat="1" x14ac:dyDescent="0.25">
      <c r="A1116" s="4"/>
      <c r="B1116" s="4"/>
      <c r="C1116" s="4"/>
      <c r="D1116" s="30"/>
      <c r="E1116" s="4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6"/>
      <c r="BM1116" s="5"/>
      <c r="BN1116" s="4"/>
      <c r="BO1116" s="7"/>
      <c r="BP1116" s="7"/>
      <c r="BQ1116" s="4"/>
      <c r="BR1116" s="5"/>
      <c r="BS1116" s="5"/>
      <c r="BT1116" s="1"/>
      <c r="BU1116" s="5"/>
      <c r="BV1116" s="1"/>
      <c r="BW1116" s="5"/>
      <c r="BX1116" s="5"/>
      <c r="BY1116" s="5"/>
      <c r="BZ1116" s="1"/>
      <c r="CA1116" s="5"/>
      <c r="CB1116" s="1"/>
      <c r="CC1116" s="5"/>
      <c r="CD1116" s="5"/>
      <c r="CE1116" s="5"/>
      <c r="CF1116" s="1"/>
      <c r="CG1116" s="5"/>
      <c r="CH1116" s="1"/>
      <c r="CI1116" s="5"/>
      <c r="CJ1116" s="5"/>
      <c r="CK1116" s="5"/>
      <c r="CL1116" s="1"/>
      <c r="CM1116" s="5"/>
      <c r="CN1116" s="1"/>
      <c r="CO1116" s="5"/>
      <c r="CP1116" s="5"/>
      <c r="CQ1116" s="5"/>
      <c r="CR1116" s="1"/>
      <c r="CS1116" s="5"/>
      <c r="CT1116" s="1"/>
      <c r="CU1116" s="5"/>
      <c r="CV1116" s="5"/>
      <c r="CW1116" s="5"/>
      <c r="CX1116" s="1"/>
      <c r="CY1116" s="5"/>
      <c r="CZ1116" s="1"/>
      <c r="DA1116" s="5"/>
      <c r="DB1116" s="5"/>
      <c r="DC1116" s="5"/>
      <c r="DD1116" s="1"/>
      <c r="DE1116" s="5"/>
      <c r="DF1116" s="1"/>
      <c r="DG1116" s="5"/>
      <c r="DH1116" s="5"/>
      <c r="DI1116" s="5"/>
      <c r="DJ1116" s="1"/>
      <c r="DK1116" s="5"/>
      <c r="DL1116" s="1"/>
      <c r="DM1116" s="5"/>
      <c r="DN1116" s="5"/>
      <c r="DO1116" s="5"/>
      <c r="DP1116" s="1"/>
      <c r="DQ1116" s="5"/>
      <c r="DR1116" s="1"/>
      <c r="DS1116" s="5"/>
      <c r="DT1116" s="5"/>
      <c r="DU1116" s="5"/>
      <c r="DV1116" s="1"/>
      <c r="DW1116" s="5"/>
      <c r="DX1116" s="1"/>
      <c r="DY1116" s="5"/>
      <c r="DZ1116" s="5"/>
      <c r="EA1116" s="5"/>
      <c r="EB1116" s="1"/>
      <c r="EC1116" s="5"/>
      <c r="ED1116" s="1"/>
      <c r="EE1116" s="5"/>
      <c r="EF1116" s="5"/>
      <c r="EG1116" s="5"/>
      <c r="EH1116" s="1"/>
      <c r="EI1116" s="5"/>
      <c r="EJ1116" s="1"/>
      <c r="EK1116" s="5"/>
      <c r="EL1116" s="5"/>
      <c r="EM1116" s="5"/>
      <c r="EN1116" s="1"/>
      <c r="EO1116" s="5"/>
      <c r="EP1116" s="1"/>
      <c r="EQ1116" s="5"/>
      <c r="ER1116" s="5"/>
      <c r="ES1116" s="5"/>
      <c r="ET1116" s="1"/>
      <c r="EU1116" s="5"/>
      <c r="EV1116" s="1"/>
      <c r="EW1116" s="5"/>
      <c r="EX1116" s="5"/>
      <c r="EY1116" s="5"/>
      <c r="EZ1116" s="1"/>
      <c r="FA1116" s="5"/>
      <c r="FB1116" s="1"/>
      <c r="FC1116" s="5"/>
      <c r="FD1116" s="4"/>
      <c r="FE1116" s="4"/>
      <c r="FF1116" s="1"/>
      <c r="FG1116" s="4"/>
      <c r="FH1116" s="1"/>
      <c r="FI1116" s="4"/>
      <c r="FJ1116" s="4"/>
      <c r="FK1116" s="4"/>
      <c r="FL1116" s="1"/>
      <c r="FM1116" s="4"/>
      <c r="FN1116" s="1"/>
      <c r="FO1116" s="4"/>
      <c r="FP1116" s="4"/>
      <c r="FQ1116" s="4"/>
      <c r="FR1116" s="1"/>
      <c r="FS1116" s="4"/>
      <c r="FT1116" s="1"/>
      <c r="FU1116" s="4"/>
      <c r="FV1116" s="4"/>
      <c r="FW1116" s="4"/>
      <c r="FX1116" s="1"/>
      <c r="FY1116" s="4"/>
      <c r="FZ1116" s="1"/>
      <c r="GA1116" s="4"/>
      <c r="GB1116" s="4"/>
      <c r="GC1116" s="4"/>
      <c r="GD1116" s="1"/>
      <c r="GE1116" s="4"/>
      <c r="GF1116" s="1"/>
      <c r="GG1116" s="4"/>
      <c r="GH1116" s="4"/>
      <c r="GI1116" s="4"/>
      <c r="GJ1116" s="1"/>
      <c r="GK1116" s="4"/>
      <c r="GL1116" s="1"/>
      <c r="GM1116" s="4"/>
      <c r="GN1116" s="4"/>
      <c r="GO1116" s="4"/>
      <c r="GP1116" s="1"/>
      <c r="GQ1116" s="4"/>
      <c r="GR1116" s="1"/>
      <c r="GS1116" s="4"/>
      <c r="GT1116" s="4"/>
      <c r="GU1116" s="4"/>
      <c r="GV1116" s="1"/>
      <c r="GW1116" s="4"/>
      <c r="GX1116" s="1"/>
      <c r="GY1116" s="4"/>
    </row>
    <row r="1117" spans="1:207" s="8" customFormat="1" x14ac:dyDescent="0.25">
      <c r="A1117" s="4"/>
      <c r="B1117" s="4"/>
      <c r="C1117" s="4"/>
      <c r="D1117" s="30"/>
      <c r="E1117" s="4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6"/>
      <c r="BM1117" s="5"/>
      <c r="BN1117" s="4"/>
      <c r="BO1117" s="7"/>
      <c r="BP1117" s="7"/>
      <c r="BQ1117" s="4"/>
      <c r="BR1117" s="5"/>
      <c r="BS1117" s="5"/>
      <c r="BT1117" s="1"/>
      <c r="BU1117" s="5"/>
      <c r="BV1117" s="1"/>
      <c r="BW1117" s="5"/>
      <c r="BX1117" s="5"/>
      <c r="BY1117" s="5"/>
      <c r="BZ1117" s="1"/>
      <c r="CA1117" s="5"/>
      <c r="CB1117" s="1"/>
      <c r="CC1117" s="5"/>
      <c r="CD1117" s="5"/>
      <c r="CE1117" s="5"/>
      <c r="CF1117" s="1"/>
      <c r="CG1117" s="5"/>
      <c r="CH1117" s="1"/>
      <c r="CI1117" s="5"/>
      <c r="CJ1117" s="5"/>
      <c r="CK1117" s="5"/>
      <c r="CL1117" s="1"/>
      <c r="CM1117" s="5"/>
      <c r="CN1117" s="1"/>
      <c r="CO1117" s="5"/>
      <c r="CP1117" s="5"/>
      <c r="CQ1117" s="5"/>
      <c r="CR1117" s="1"/>
      <c r="CS1117" s="5"/>
      <c r="CT1117" s="1"/>
      <c r="CU1117" s="5"/>
      <c r="CV1117" s="5"/>
      <c r="CW1117" s="5"/>
      <c r="CX1117" s="1"/>
      <c r="CY1117" s="5"/>
      <c r="CZ1117" s="1"/>
      <c r="DA1117" s="5"/>
      <c r="DB1117" s="5"/>
      <c r="DC1117" s="5"/>
      <c r="DD1117" s="1"/>
      <c r="DE1117" s="5"/>
      <c r="DF1117" s="1"/>
      <c r="DG1117" s="5"/>
      <c r="DH1117" s="5"/>
      <c r="DI1117" s="5"/>
      <c r="DJ1117" s="1"/>
      <c r="DK1117" s="5"/>
      <c r="DL1117" s="1"/>
      <c r="DM1117" s="5"/>
      <c r="DN1117" s="5"/>
      <c r="DO1117" s="5"/>
      <c r="DP1117" s="1"/>
      <c r="DQ1117" s="5"/>
      <c r="DR1117" s="1"/>
      <c r="DS1117" s="5"/>
      <c r="DT1117" s="5"/>
      <c r="DU1117" s="5"/>
      <c r="DV1117" s="1"/>
      <c r="DW1117" s="5"/>
      <c r="DX1117" s="1"/>
      <c r="DY1117" s="5"/>
      <c r="DZ1117" s="5"/>
      <c r="EA1117" s="5"/>
      <c r="EB1117" s="1"/>
      <c r="EC1117" s="5"/>
      <c r="ED1117" s="1"/>
      <c r="EE1117" s="5"/>
      <c r="EF1117" s="5"/>
      <c r="EG1117" s="5"/>
      <c r="EH1117" s="1"/>
      <c r="EI1117" s="5"/>
      <c r="EJ1117" s="1"/>
      <c r="EK1117" s="5"/>
      <c r="EL1117" s="5"/>
      <c r="EM1117" s="5"/>
      <c r="EN1117" s="1"/>
      <c r="EO1117" s="5"/>
      <c r="EP1117" s="1"/>
      <c r="EQ1117" s="5"/>
      <c r="ER1117" s="5"/>
      <c r="ES1117" s="5"/>
      <c r="ET1117" s="1"/>
      <c r="EU1117" s="5"/>
      <c r="EV1117" s="1"/>
      <c r="EW1117" s="5"/>
      <c r="EX1117" s="5"/>
      <c r="EY1117" s="5"/>
      <c r="EZ1117" s="1"/>
      <c r="FA1117" s="5"/>
      <c r="FB1117" s="1"/>
      <c r="FC1117" s="5"/>
      <c r="FD1117" s="4"/>
      <c r="FE1117" s="4"/>
      <c r="FF1117" s="1"/>
      <c r="FG1117" s="4"/>
      <c r="FH1117" s="1"/>
      <c r="FI1117" s="4"/>
      <c r="FJ1117" s="4"/>
      <c r="FK1117" s="4"/>
      <c r="FL1117" s="1"/>
      <c r="FM1117" s="4"/>
      <c r="FN1117" s="1"/>
      <c r="FO1117" s="4"/>
      <c r="FP1117" s="4"/>
      <c r="FQ1117" s="4"/>
      <c r="FR1117" s="1"/>
      <c r="FS1117" s="4"/>
      <c r="FT1117" s="1"/>
      <c r="FU1117" s="4"/>
      <c r="FV1117" s="4"/>
      <c r="FW1117" s="4"/>
      <c r="FX1117" s="1"/>
      <c r="FY1117" s="4"/>
      <c r="FZ1117" s="1"/>
      <c r="GA1117" s="4"/>
      <c r="GB1117" s="4"/>
      <c r="GC1117" s="4"/>
      <c r="GD1117" s="1"/>
      <c r="GE1117" s="4"/>
      <c r="GF1117" s="1"/>
      <c r="GG1117" s="4"/>
      <c r="GH1117" s="4"/>
      <c r="GI1117" s="4"/>
      <c r="GJ1117" s="1"/>
      <c r="GK1117" s="4"/>
      <c r="GL1117" s="1"/>
      <c r="GM1117" s="4"/>
      <c r="GN1117" s="4"/>
      <c r="GO1117" s="4"/>
      <c r="GP1117" s="1"/>
      <c r="GQ1117" s="4"/>
      <c r="GR1117" s="1"/>
      <c r="GS1117" s="4"/>
      <c r="GT1117" s="4"/>
      <c r="GU1117" s="4"/>
      <c r="GV1117" s="1"/>
      <c r="GW1117" s="4"/>
      <c r="GX1117" s="1"/>
      <c r="GY1117" s="4"/>
    </row>
    <row r="1118" spans="1:207" s="8" customFormat="1" x14ac:dyDescent="0.25">
      <c r="A1118" s="4"/>
      <c r="B1118" s="4"/>
      <c r="C1118" s="4"/>
      <c r="D1118" s="30"/>
      <c r="E1118" s="4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6"/>
      <c r="BM1118" s="5"/>
      <c r="BN1118" s="4"/>
      <c r="BO1118" s="7"/>
      <c r="BP1118" s="7"/>
      <c r="BQ1118" s="4"/>
      <c r="BR1118" s="5"/>
      <c r="BS1118" s="5"/>
      <c r="BT1118" s="1"/>
      <c r="BU1118" s="5"/>
      <c r="BV1118" s="1"/>
      <c r="BW1118" s="5"/>
      <c r="BX1118" s="5"/>
      <c r="BY1118" s="5"/>
      <c r="BZ1118" s="1"/>
      <c r="CA1118" s="5"/>
      <c r="CB1118" s="1"/>
      <c r="CC1118" s="5"/>
      <c r="CD1118" s="5"/>
      <c r="CE1118" s="5"/>
      <c r="CF1118" s="1"/>
      <c r="CG1118" s="5"/>
      <c r="CH1118" s="1"/>
      <c r="CI1118" s="5"/>
      <c r="CJ1118" s="5"/>
      <c r="CK1118" s="5"/>
      <c r="CL1118" s="1"/>
      <c r="CM1118" s="5"/>
      <c r="CN1118" s="1"/>
      <c r="CO1118" s="5"/>
      <c r="CP1118" s="5"/>
      <c r="CQ1118" s="5"/>
      <c r="CR1118" s="1"/>
      <c r="CS1118" s="5"/>
      <c r="CT1118" s="1"/>
      <c r="CU1118" s="5"/>
      <c r="CV1118" s="5"/>
      <c r="CW1118" s="5"/>
      <c r="CX1118" s="1"/>
      <c r="CY1118" s="5"/>
      <c r="CZ1118" s="1"/>
      <c r="DA1118" s="5"/>
      <c r="DB1118" s="5"/>
      <c r="DC1118" s="5"/>
      <c r="DD1118" s="1"/>
      <c r="DE1118" s="5"/>
      <c r="DF1118" s="1"/>
      <c r="DG1118" s="5"/>
      <c r="DH1118" s="5"/>
      <c r="DI1118" s="5"/>
      <c r="DJ1118" s="1"/>
      <c r="DK1118" s="5"/>
      <c r="DL1118" s="1"/>
      <c r="DM1118" s="5"/>
      <c r="DN1118" s="5"/>
      <c r="DO1118" s="5"/>
      <c r="DP1118" s="1"/>
      <c r="DQ1118" s="5"/>
      <c r="DR1118" s="1"/>
      <c r="DS1118" s="5"/>
      <c r="DT1118" s="5"/>
      <c r="DU1118" s="5"/>
      <c r="DV1118" s="1"/>
      <c r="DW1118" s="5"/>
      <c r="DX1118" s="1"/>
      <c r="DY1118" s="5"/>
      <c r="DZ1118" s="5"/>
      <c r="EA1118" s="5"/>
      <c r="EB1118" s="1"/>
      <c r="EC1118" s="5"/>
      <c r="ED1118" s="1"/>
      <c r="EE1118" s="5"/>
      <c r="EF1118" s="5"/>
      <c r="EG1118" s="5"/>
      <c r="EH1118" s="1"/>
      <c r="EI1118" s="5"/>
      <c r="EJ1118" s="1"/>
      <c r="EK1118" s="5"/>
      <c r="EL1118" s="5"/>
      <c r="EM1118" s="5"/>
      <c r="EN1118" s="1"/>
      <c r="EO1118" s="5"/>
      <c r="EP1118" s="1"/>
      <c r="EQ1118" s="5"/>
      <c r="ER1118" s="5"/>
      <c r="ES1118" s="5"/>
      <c r="ET1118" s="1"/>
      <c r="EU1118" s="5"/>
      <c r="EV1118" s="1"/>
      <c r="EW1118" s="5"/>
      <c r="EX1118" s="5"/>
      <c r="EY1118" s="5"/>
      <c r="EZ1118" s="1"/>
      <c r="FA1118" s="5"/>
      <c r="FB1118" s="1"/>
      <c r="FC1118" s="5"/>
      <c r="FD1118" s="4"/>
      <c r="FE1118" s="4"/>
      <c r="FF1118" s="1"/>
      <c r="FG1118" s="4"/>
      <c r="FH1118" s="1"/>
      <c r="FI1118" s="4"/>
      <c r="FJ1118" s="4"/>
      <c r="FK1118" s="4"/>
      <c r="FL1118" s="1"/>
      <c r="FM1118" s="4"/>
      <c r="FN1118" s="1"/>
      <c r="FO1118" s="4"/>
      <c r="FP1118" s="4"/>
      <c r="FQ1118" s="4"/>
      <c r="FR1118" s="1"/>
      <c r="FS1118" s="4"/>
      <c r="FT1118" s="1"/>
      <c r="FU1118" s="4"/>
      <c r="FV1118" s="4"/>
      <c r="FW1118" s="4"/>
      <c r="FX1118" s="1"/>
      <c r="FY1118" s="4"/>
      <c r="FZ1118" s="1"/>
      <c r="GA1118" s="4"/>
      <c r="GB1118" s="4"/>
      <c r="GC1118" s="4"/>
      <c r="GD1118" s="1"/>
      <c r="GE1118" s="4"/>
      <c r="GF1118" s="1"/>
      <c r="GG1118" s="4"/>
      <c r="GH1118" s="4"/>
      <c r="GI1118" s="4"/>
      <c r="GJ1118" s="1"/>
      <c r="GK1118" s="4"/>
      <c r="GL1118" s="1"/>
      <c r="GM1118" s="4"/>
      <c r="GN1118" s="4"/>
      <c r="GO1118" s="4"/>
      <c r="GP1118" s="1"/>
      <c r="GQ1118" s="4"/>
      <c r="GR1118" s="1"/>
      <c r="GS1118" s="4"/>
      <c r="GT1118" s="4"/>
      <c r="GU1118" s="4"/>
      <c r="GV1118" s="1"/>
      <c r="GW1118" s="4"/>
      <c r="GX1118" s="1"/>
      <c r="GY1118" s="4"/>
    </row>
    <row r="1119" spans="1:207" s="8" customFormat="1" x14ac:dyDescent="0.25">
      <c r="A1119" s="4"/>
      <c r="B1119" s="4"/>
      <c r="C1119" s="4"/>
      <c r="D1119" s="30"/>
      <c r="E1119" s="4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6"/>
      <c r="BM1119" s="5"/>
      <c r="BN1119" s="4"/>
      <c r="BO1119" s="7"/>
      <c r="BP1119" s="7"/>
      <c r="BQ1119" s="4"/>
      <c r="BR1119" s="5"/>
      <c r="BS1119" s="5"/>
      <c r="BT1119" s="1"/>
      <c r="BU1119" s="5"/>
      <c r="BV1119" s="1"/>
      <c r="BW1119" s="5"/>
      <c r="BX1119" s="5"/>
      <c r="BY1119" s="5"/>
      <c r="BZ1119" s="1"/>
      <c r="CA1119" s="5"/>
      <c r="CB1119" s="1"/>
      <c r="CC1119" s="5"/>
      <c r="CD1119" s="5"/>
      <c r="CE1119" s="5"/>
      <c r="CF1119" s="1"/>
      <c r="CG1119" s="5"/>
      <c r="CH1119" s="1"/>
      <c r="CI1119" s="5"/>
      <c r="CJ1119" s="5"/>
      <c r="CK1119" s="5"/>
      <c r="CL1119" s="1"/>
      <c r="CM1119" s="5"/>
      <c r="CN1119" s="1"/>
      <c r="CO1119" s="5"/>
      <c r="CP1119" s="5"/>
      <c r="CQ1119" s="5"/>
      <c r="CR1119" s="1"/>
      <c r="CS1119" s="5"/>
      <c r="CT1119" s="1"/>
      <c r="CU1119" s="5"/>
      <c r="CV1119" s="5"/>
      <c r="CW1119" s="5"/>
      <c r="CX1119" s="1"/>
      <c r="CY1119" s="5"/>
      <c r="CZ1119" s="1"/>
      <c r="DA1119" s="5"/>
      <c r="DB1119" s="5"/>
      <c r="DC1119" s="5"/>
      <c r="DD1119" s="1"/>
      <c r="DE1119" s="5"/>
      <c r="DF1119" s="1"/>
      <c r="DG1119" s="5"/>
      <c r="DH1119" s="5"/>
      <c r="DI1119" s="5"/>
      <c r="DJ1119" s="1"/>
      <c r="DK1119" s="5"/>
      <c r="DL1119" s="1"/>
      <c r="DM1119" s="5"/>
      <c r="DN1119" s="5"/>
      <c r="DO1119" s="5"/>
      <c r="DP1119" s="1"/>
      <c r="DQ1119" s="5"/>
      <c r="DR1119" s="1"/>
      <c r="DS1119" s="5"/>
      <c r="DT1119" s="5"/>
      <c r="DU1119" s="5"/>
      <c r="DV1119" s="1"/>
      <c r="DW1119" s="5"/>
      <c r="DX1119" s="1"/>
      <c r="DY1119" s="5"/>
      <c r="DZ1119" s="5"/>
      <c r="EA1119" s="5"/>
      <c r="EB1119" s="1"/>
      <c r="EC1119" s="5"/>
      <c r="ED1119" s="1"/>
      <c r="EE1119" s="5"/>
      <c r="EF1119" s="5"/>
      <c r="EG1119" s="5"/>
      <c r="EH1119" s="1"/>
      <c r="EI1119" s="5"/>
      <c r="EJ1119" s="1"/>
      <c r="EK1119" s="5"/>
      <c r="EL1119" s="5"/>
      <c r="EM1119" s="5"/>
      <c r="EN1119" s="1"/>
      <c r="EO1119" s="5"/>
      <c r="EP1119" s="1"/>
      <c r="EQ1119" s="5"/>
      <c r="ER1119" s="5"/>
      <c r="ES1119" s="5"/>
      <c r="ET1119" s="1"/>
      <c r="EU1119" s="5"/>
      <c r="EV1119" s="1"/>
      <c r="EW1119" s="5"/>
      <c r="EX1119" s="5"/>
      <c r="EY1119" s="5"/>
      <c r="EZ1119" s="1"/>
      <c r="FA1119" s="5"/>
      <c r="FB1119" s="1"/>
      <c r="FC1119" s="5"/>
      <c r="FD1119" s="4"/>
      <c r="FE1119" s="4"/>
      <c r="FF1119" s="1"/>
      <c r="FG1119" s="4"/>
      <c r="FH1119" s="1"/>
      <c r="FI1119" s="4"/>
      <c r="FJ1119" s="4"/>
      <c r="FK1119" s="4"/>
      <c r="FL1119" s="1"/>
      <c r="FM1119" s="4"/>
      <c r="FN1119" s="1"/>
      <c r="FO1119" s="4"/>
      <c r="FP1119" s="4"/>
      <c r="FQ1119" s="4"/>
      <c r="FR1119" s="1"/>
      <c r="FS1119" s="4"/>
      <c r="FT1119" s="1"/>
      <c r="FU1119" s="4"/>
      <c r="FV1119" s="4"/>
      <c r="FW1119" s="4"/>
      <c r="FX1119" s="1"/>
      <c r="FY1119" s="4"/>
      <c r="FZ1119" s="1"/>
      <c r="GA1119" s="4"/>
      <c r="GB1119" s="4"/>
      <c r="GC1119" s="4"/>
      <c r="GD1119" s="1"/>
      <c r="GE1119" s="4"/>
      <c r="GF1119" s="1"/>
      <c r="GG1119" s="4"/>
      <c r="GH1119" s="4"/>
      <c r="GI1119" s="4"/>
      <c r="GJ1119" s="1"/>
      <c r="GK1119" s="4"/>
      <c r="GL1119" s="1"/>
      <c r="GM1119" s="4"/>
      <c r="GN1119" s="4"/>
      <c r="GO1119" s="4"/>
      <c r="GP1119" s="1"/>
      <c r="GQ1119" s="4"/>
      <c r="GR1119" s="1"/>
      <c r="GS1119" s="4"/>
      <c r="GT1119" s="4"/>
      <c r="GU1119" s="4"/>
      <c r="GV1119" s="1"/>
      <c r="GW1119" s="4"/>
      <c r="GX1119" s="1"/>
      <c r="GY1119" s="4"/>
    </row>
    <row r="1120" spans="1:207" s="8" customFormat="1" x14ac:dyDescent="0.25">
      <c r="A1120" s="4"/>
      <c r="B1120" s="4"/>
      <c r="C1120" s="4"/>
      <c r="D1120" s="30"/>
      <c r="E1120" s="4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6"/>
      <c r="BM1120" s="5"/>
      <c r="BN1120" s="4"/>
      <c r="BO1120" s="7"/>
      <c r="BP1120" s="7"/>
      <c r="BQ1120" s="4"/>
      <c r="BR1120" s="5"/>
      <c r="BS1120" s="5"/>
      <c r="BT1120" s="1"/>
      <c r="BU1120" s="5"/>
      <c r="BV1120" s="1"/>
      <c r="BW1120" s="5"/>
      <c r="BX1120" s="5"/>
      <c r="BY1120" s="5"/>
      <c r="BZ1120" s="1"/>
      <c r="CA1120" s="5"/>
      <c r="CB1120" s="1"/>
      <c r="CC1120" s="5"/>
      <c r="CD1120" s="5"/>
      <c r="CE1120" s="5"/>
      <c r="CF1120" s="1"/>
      <c r="CG1120" s="5"/>
      <c r="CH1120" s="1"/>
      <c r="CI1120" s="5"/>
      <c r="CJ1120" s="5"/>
      <c r="CK1120" s="5"/>
      <c r="CL1120" s="1"/>
      <c r="CM1120" s="5"/>
      <c r="CN1120" s="1"/>
      <c r="CO1120" s="5"/>
      <c r="CP1120" s="5"/>
      <c r="CQ1120" s="5"/>
      <c r="CR1120" s="1"/>
      <c r="CS1120" s="5"/>
      <c r="CT1120" s="1"/>
      <c r="CU1120" s="5"/>
      <c r="CV1120" s="5"/>
      <c r="CW1120" s="5"/>
      <c r="CX1120" s="1"/>
      <c r="CY1120" s="5"/>
      <c r="CZ1120" s="1"/>
      <c r="DA1120" s="5"/>
      <c r="DB1120" s="5"/>
      <c r="DC1120" s="5"/>
      <c r="DD1120" s="1"/>
      <c r="DE1120" s="5"/>
      <c r="DF1120" s="1"/>
      <c r="DG1120" s="5"/>
      <c r="DH1120" s="5"/>
      <c r="DI1120" s="5"/>
      <c r="DJ1120" s="1"/>
      <c r="DK1120" s="5"/>
      <c r="DL1120" s="1"/>
      <c r="DM1120" s="5"/>
      <c r="DN1120" s="5"/>
      <c r="DO1120" s="5"/>
      <c r="DP1120" s="1"/>
      <c r="DQ1120" s="5"/>
      <c r="DR1120" s="1"/>
      <c r="DS1120" s="5"/>
      <c r="DT1120" s="5"/>
      <c r="DU1120" s="5"/>
      <c r="DV1120" s="1"/>
      <c r="DW1120" s="5"/>
      <c r="DX1120" s="1"/>
      <c r="DY1120" s="5"/>
      <c r="DZ1120" s="5"/>
      <c r="EA1120" s="5"/>
      <c r="EB1120" s="1"/>
      <c r="EC1120" s="5"/>
      <c r="ED1120" s="1"/>
      <c r="EE1120" s="5"/>
      <c r="EF1120" s="5"/>
      <c r="EG1120" s="5"/>
      <c r="EH1120" s="1"/>
      <c r="EI1120" s="5"/>
      <c r="EJ1120" s="1"/>
      <c r="EK1120" s="5"/>
      <c r="EL1120" s="5"/>
      <c r="EM1120" s="5"/>
      <c r="EN1120" s="1"/>
      <c r="EO1120" s="5"/>
      <c r="EP1120" s="1"/>
      <c r="EQ1120" s="5"/>
      <c r="ER1120" s="5"/>
      <c r="ES1120" s="5"/>
      <c r="ET1120" s="1"/>
      <c r="EU1120" s="5"/>
      <c r="EV1120" s="1"/>
      <c r="EW1120" s="5"/>
      <c r="EX1120" s="5"/>
      <c r="EY1120" s="5"/>
      <c r="EZ1120" s="1"/>
      <c r="FA1120" s="5"/>
      <c r="FB1120" s="1"/>
      <c r="FC1120" s="5"/>
      <c r="FD1120" s="4"/>
      <c r="FE1120" s="4"/>
      <c r="FF1120" s="1"/>
      <c r="FG1120" s="4"/>
      <c r="FH1120" s="1"/>
      <c r="FI1120" s="4"/>
      <c r="FJ1120" s="4"/>
      <c r="FK1120" s="4"/>
      <c r="FL1120" s="1"/>
      <c r="FM1120" s="4"/>
      <c r="FN1120" s="1"/>
      <c r="FO1120" s="4"/>
      <c r="FP1120" s="4"/>
      <c r="FQ1120" s="4"/>
      <c r="FR1120" s="1"/>
      <c r="FS1120" s="4"/>
      <c r="FT1120" s="1"/>
      <c r="FU1120" s="4"/>
      <c r="FV1120" s="4"/>
      <c r="FW1120" s="4"/>
      <c r="FX1120" s="1"/>
      <c r="FY1120" s="4"/>
      <c r="FZ1120" s="1"/>
      <c r="GA1120" s="4"/>
      <c r="GB1120" s="4"/>
      <c r="GC1120" s="4"/>
      <c r="GD1120" s="1"/>
      <c r="GE1120" s="4"/>
      <c r="GF1120" s="1"/>
      <c r="GG1120" s="4"/>
      <c r="GH1120" s="4"/>
      <c r="GI1120" s="4"/>
      <c r="GJ1120" s="1"/>
      <c r="GK1120" s="4"/>
      <c r="GL1120" s="1"/>
      <c r="GM1120" s="4"/>
      <c r="GN1120" s="4"/>
      <c r="GO1120" s="4"/>
      <c r="GP1120" s="1"/>
      <c r="GQ1120" s="4"/>
      <c r="GR1120" s="1"/>
      <c r="GS1120" s="4"/>
      <c r="GT1120" s="4"/>
      <c r="GU1120" s="4"/>
      <c r="GV1120" s="1"/>
      <c r="GW1120" s="4"/>
      <c r="GX1120" s="1"/>
      <c r="GY1120" s="4"/>
    </row>
    <row r="1121" spans="1:207" s="8" customFormat="1" x14ac:dyDescent="0.25">
      <c r="A1121" s="4"/>
      <c r="B1121" s="4"/>
      <c r="C1121" s="4"/>
      <c r="D1121" s="30"/>
      <c r="E1121" s="4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6"/>
      <c r="BM1121" s="5"/>
      <c r="BN1121" s="4"/>
      <c r="BO1121" s="7"/>
      <c r="BP1121" s="7"/>
      <c r="BQ1121" s="4"/>
      <c r="BR1121" s="5"/>
      <c r="BS1121" s="5"/>
      <c r="BT1121" s="1"/>
      <c r="BU1121" s="5"/>
      <c r="BV1121" s="1"/>
      <c r="BW1121" s="5"/>
      <c r="BX1121" s="5"/>
      <c r="BY1121" s="5"/>
      <c r="BZ1121" s="1"/>
      <c r="CA1121" s="5"/>
      <c r="CB1121" s="1"/>
      <c r="CC1121" s="5"/>
      <c r="CD1121" s="5"/>
      <c r="CE1121" s="5"/>
      <c r="CF1121" s="1"/>
      <c r="CG1121" s="5"/>
      <c r="CH1121" s="1"/>
      <c r="CI1121" s="5"/>
      <c r="CJ1121" s="5"/>
      <c r="CK1121" s="5"/>
      <c r="CL1121" s="1"/>
      <c r="CM1121" s="5"/>
      <c r="CN1121" s="1"/>
      <c r="CO1121" s="5"/>
      <c r="CP1121" s="5"/>
      <c r="CQ1121" s="5"/>
      <c r="CR1121" s="1"/>
      <c r="CS1121" s="5"/>
      <c r="CT1121" s="1"/>
      <c r="CU1121" s="5"/>
      <c r="CV1121" s="5"/>
      <c r="CW1121" s="5"/>
      <c r="CX1121" s="1"/>
      <c r="CY1121" s="5"/>
      <c r="CZ1121" s="1"/>
      <c r="DA1121" s="5"/>
      <c r="DB1121" s="5"/>
      <c r="DC1121" s="5"/>
      <c r="DD1121" s="1"/>
      <c r="DE1121" s="5"/>
      <c r="DF1121" s="1"/>
      <c r="DG1121" s="5"/>
      <c r="DH1121" s="5"/>
      <c r="DI1121" s="5"/>
      <c r="DJ1121" s="1"/>
      <c r="DK1121" s="5"/>
      <c r="DL1121" s="1"/>
      <c r="DM1121" s="5"/>
      <c r="DN1121" s="5"/>
      <c r="DO1121" s="5"/>
      <c r="DP1121" s="1"/>
      <c r="DQ1121" s="5"/>
      <c r="DR1121" s="1"/>
      <c r="DS1121" s="5"/>
      <c r="DT1121" s="5"/>
      <c r="DU1121" s="5"/>
      <c r="DV1121" s="1"/>
      <c r="DW1121" s="5"/>
      <c r="DX1121" s="1"/>
      <c r="DY1121" s="5"/>
      <c r="DZ1121" s="5"/>
      <c r="EA1121" s="5"/>
      <c r="EB1121" s="1"/>
      <c r="EC1121" s="5"/>
      <c r="ED1121" s="1"/>
      <c r="EE1121" s="5"/>
      <c r="EF1121" s="5"/>
      <c r="EG1121" s="5"/>
      <c r="EH1121" s="1"/>
      <c r="EI1121" s="5"/>
      <c r="EJ1121" s="1"/>
      <c r="EK1121" s="5"/>
      <c r="EL1121" s="5"/>
      <c r="EM1121" s="5"/>
      <c r="EN1121" s="1"/>
      <c r="EO1121" s="5"/>
      <c r="EP1121" s="1"/>
      <c r="EQ1121" s="5"/>
      <c r="ER1121" s="5"/>
      <c r="ES1121" s="5"/>
      <c r="ET1121" s="1"/>
      <c r="EU1121" s="5"/>
      <c r="EV1121" s="1"/>
      <c r="EW1121" s="5"/>
      <c r="EX1121" s="5"/>
      <c r="EY1121" s="5"/>
      <c r="EZ1121" s="1"/>
      <c r="FA1121" s="5"/>
      <c r="FB1121" s="1"/>
      <c r="FC1121" s="5"/>
      <c r="FD1121" s="4"/>
      <c r="FE1121" s="4"/>
      <c r="FF1121" s="1"/>
      <c r="FG1121" s="4"/>
      <c r="FH1121" s="1"/>
      <c r="FI1121" s="4"/>
      <c r="FJ1121" s="4"/>
      <c r="FK1121" s="4"/>
      <c r="FL1121" s="1"/>
      <c r="FM1121" s="4"/>
      <c r="FN1121" s="1"/>
      <c r="FO1121" s="4"/>
      <c r="FP1121" s="4"/>
      <c r="FQ1121" s="4"/>
      <c r="FR1121" s="1"/>
      <c r="FS1121" s="4"/>
      <c r="FT1121" s="1"/>
      <c r="FU1121" s="4"/>
      <c r="FV1121" s="4"/>
      <c r="FW1121" s="4"/>
      <c r="FX1121" s="1"/>
      <c r="FY1121" s="4"/>
      <c r="FZ1121" s="1"/>
      <c r="GA1121" s="4"/>
      <c r="GB1121" s="4"/>
      <c r="GC1121" s="4"/>
      <c r="GD1121" s="1"/>
      <c r="GE1121" s="4"/>
      <c r="GF1121" s="1"/>
      <c r="GG1121" s="4"/>
      <c r="GH1121" s="4"/>
      <c r="GI1121" s="4"/>
      <c r="GJ1121" s="1"/>
      <c r="GK1121" s="4"/>
      <c r="GL1121" s="1"/>
      <c r="GM1121" s="4"/>
      <c r="GN1121" s="4"/>
      <c r="GO1121" s="4"/>
      <c r="GP1121" s="1"/>
      <c r="GQ1121" s="4"/>
      <c r="GR1121" s="1"/>
      <c r="GS1121" s="4"/>
      <c r="GT1121" s="4"/>
      <c r="GU1121" s="4"/>
      <c r="GV1121" s="1"/>
      <c r="GW1121" s="4"/>
      <c r="GX1121" s="1"/>
      <c r="GY1121" s="4"/>
    </row>
    <row r="1122" spans="1:207" s="8" customFormat="1" x14ac:dyDescent="0.25">
      <c r="A1122" s="4"/>
      <c r="B1122" s="4"/>
      <c r="C1122" s="4"/>
      <c r="D1122" s="30"/>
      <c r="E1122" s="4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6"/>
      <c r="BM1122" s="5"/>
      <c r="BN1122" s="4"/>
      <c r="BO1122" s="7"/>
      <c r="BP1122" s="7"/>
      <c r="BQ1122" s="4"/>
      <c r="BR1122" s="5"/>
      <c r="BS1122" s="5"/>
      <c r="BT1122" s="1"/>
      <c r="BU1122" s="5"/>
      <c r="BV1122" s="1"/>
      <c r="BW1122" s="5"/>
      <c r="BX1122" s="5"/>
      <c r="BY1122" s="5"/>
      <c r="BZ1122" s="1"/>
      <c r="CA1122" s="5"/>
      <c r="CB1122" s="1"/>
      <c r="CC1122" s="5"/>
      <c r="CD1122" s="5"/>
      <c r="CE1122" s="5"/>
      <c r="CF1122" s="1"/>
      <c r="CG1122" s="5"/>
      <c r="CH1122" s="1"/>
      <c r="CI1122" s="5"/>
      <c r="CJ1122" s="5"/>
      <c r="CK1122" s="5"/>
      <c r="CL1122" s="1"/>
      <c r="CM1122" s="5"/>
      <c r="CN1122" s="1"/>
      <c r="CO1122" s="5"/>
      <c r="CP1122" s="5"/>
      <c r="CQ1122" s="5"/>
      <c r="CR1122" s="1"/>
      <c r="CS1122" s="5"/>
      <c r="CT1122" s="1"/>
      <c r="CU1122" s="5"/>
      <c r="CV1122" s="5"/>
      <c r="CW1122" s="5"/>
      <c r="CX1122" s="1"/>
      <c r="CY1122" s="5"/>
      <c r="CZ1122" s="1"/>
      <c r="DA1122" s="5"/>
      <c r="DB1122" s="5"/>
      <c r="DC1122" s="5"/>
      <c r="DD1122" s="1"/>
      <c r="DE1122" s="5"/>
      <c r="DF1122" s="1"/>
      <c r="DG1122" s="5"/>
      <c r="DH1122" s="5"/>
      <c r="DI1122" s="5"/>
      <c r="DJ1122" s="1"/>
      <c r="DK1122" s="5"/>
      <c r="DL1122" s="1"/>
      <c r="DM1122" s="5"/>
      <c r="DN1122" s="5"/>
      <c r="DO1122" s="5"/>
      <c r="DP1122" s="1"/>
      <c r="DQ1122" s="5"/>
      <c r="DR1122" s="1"/>
      <c r="DS1122" s="5"/>
      <c r="DT1122" s="5"/>
      <c r="DU1122" s="5"/>
      <c r="DV1122" s="1"/>
      <c r="DW1122" s="5"/>
      <c r="DX1122" s="1"/>
      <c r="DY1122" s="5"/>
      <c r="DZ1122" s="5"/>
      <c r="EA1122" s="5"/>
      <c r="EB1122" s="1"/>
      <c r="EC1122" s="5"/>
      <c r="ED1122" s="1"/>
      <c r="EE1122" s="5"/>
      <c r="EF1122" s="5"/>
      <c r="EG1122" s="5"/>
      <c r="EH1122" s="1"/>
      <c r="EI1122" s="5"/>
      <c r="EJ1122" s="1"/>
      <c r="EK1122" s="5"/>
      <c r="EL1122" s="5"/>
      <c r="EM1122" s="5"/>
      <c r="EN1122" s="1"/>
      <c r="EO1122" s="5"/>
      <c r="EP1122" s="1"/>
      <c r="EQ1122" s="5"/>
      <c r="ER1122" s="5"/>
      <c r="ES1122" s="5"/>
      <c r="ET1122" s="1"/>
      <c r="EU1122" s="5"/>
      <c r="EV1122" s="1"/>
      <c r="EW1122" s="5"/>
      <c r="EX1122" s="5"/>
      <c r="EY1122" s="5"/>
      <c r="EZ1122" s="1"/>
      <c r="FA1122" s="5"/>
      <c r="FB1122" s="1"/>
      <c r="FC1122" s="5"/>
      <c r="FD1122" s="4"/>
      <c r="FE1122" s="4"/>
      <c r="FF1122" s="1"/>
      <c r="FG1122" s="4"/>
      <c r="FH1122" s="1"/>
      <c r="FI1122" s="4"/>
      <c r="FJ1122" s="4"/>
      <c r="FK1122" s="4"/>
      <c r="FL1122" s="1"/>
      <c r="FM1122" s="4"/>
      <c r="FN1122" s="1"/>
      <c r="FO1122" s="4"/>
      <c r="FP1122" s="4"/>
      <c r="FQ1122" s="4"/>
      <c r="FR1122" s="1"/>
      <c r="FS1122" s="4"/>
      <c r="FT1122" s="1"/>
      <c r="FU1122" s="4"/>
      <c r="FV1122" s="4"/>
      <c r="FW1122" s="4"/>
      <c r="FX1122" s="1"/>
      <c r="FY1122" s="4"/>
      <c r="FZ1122" s="1"/>
      <c r="GA1122" s="4"/>
      <c r="GB1122" s="4"/>
      <c r="GC1122" s="4"/>
      <c r="GD1122" s="1"/>
      <c r="GE1122" s="4"/>
      <c r="GF1122" s="1"/>
      <c r="GG1122" s="4"/>
      <c r="GH1122" s="4"/>
      <c r="GI1122" s="4"/>
      <c r="GJ1122" s="1"/>
      <c r="GK1122" s="4"/>
      <c r="GL1122" s="1"/>
      <c r="GM1122" s="4"/>
      <c r="GN1122" s="4"/>
      <c r="GO1122" s="4"/>
      <c r="GP1122" s="1"/>
      <c r="GQ1122" s="4"/>
      <c r="GR1122" s="1"/>
      <c r="GS1122" s="4"/>
      <c r="GT1122" s="4"/>
      <c r="GU1122" s="4"/>
      <c r="GV1122" s="1"/>
      <c r="GW1122" s="4"/>
      <c r="GX1122" s="1"/>
      <c r="GY1122" s="4"/>
    </row>
    <row r="1123" spans="1:207" s="8" customFormat="1" x14ac:dyDescent="0.25">
      <c r="A1123" s="4"/>
      <c r="B1123" s="4"/>
      <c r="C1123" s="4"/>
      <c r="D1123" s="30"/>
      <c r="E1123" s="4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6"/>
      <c r="BM1123" s="5"/>
      <c r="BN1123" s="4"/>
      <c r="BO1123" s="7"/>
      <c r="BP1123" s="7"/>
      <c r="BQ1123" s="4"/>
      <c r="BR1123" s="5"/>
      <c r="BS1123" s="5"/>
      <c r="BT1123" s="1"/>
      <c r="BU1123" s="5"/>
      <c r="BV1123" s="1"/>
      <c r="BW1123" s="5"/>
      <c r="BX1123" s="5"/>
      <c r="BY1123" s="5"/>
      <c r="BZ1123" s="1"/>
      <c r="CA1123" s="5"/>
      <c r="CB1123" s="1"/>
      <c r="CC1123" s="5"/>
      <c r="CD1123" s="5"/>
      <c r="CE1123" s="5"/>
      <c r="CF1123" s="1"/>
      <c r="CG1123" s="5"/>
      <c r="CH1123" s="1"/>
      <c r="CI1123" s="5"/>
      <c r="CJ1123" s="5"/>
      <c r="CK1123" s="5"/>
      <c r="CL1123" s="1"/>
      <c r="CM1123" s="5"/>
      <c r="CN1123" s="1"/>
      <c r="CO1123" s="5"/>
      <c r="CP1123" s="5"/>
      <c r="CQ1123" s="5"/>
      <c r="CR1123" s="1"/>
      <c r="CS1123" s="5"/>
      <c r="CT1123" s="1"/>
      <c r="CU1123" s="5"/>
      <c r="CV1123" s="5"/>
      <c r="CW1123" s="5"/>
      <c r="CX1123" s="1"/>
      <c r="CY1123" s="5"/>
      <c r="CZ1123" s="1"/>
      <c r="DA1123" s="5"/>
      <c r="DB1123" s="5"/>
      <c r="DC1123" s="5"/>
      <c r="DD1123" s="1"/>
      <c r="DE1123" s="5"/>
      <c r="DF1123" s="1"/>
      <c r="DG1123" s="5"/>
      <c r="DH1123" s="5"/>
      <c r="DI1123" s="5"/>
      <c r="DJ1123" s="1"/>
      <c r="DK1123" s="5"/>
      <c r="DL1123" s="1"/>
      <c r="DM1123" s="5"/>
      <c r="DN1123" s="5"/>
      <c r="DO1123" s="5"/>
      <c r="DP1123" s="1"/>
      <c r="DQ1123" s="5"/>
      <c r="DR1123" s="1"/>
      <c r="DS1123" s="5"/>
      <c r="DT1123" s="5"/>
      <c r="DU1123" s="5"/>
      <c r="DV1123" s="1"/>
      <c r="DW1123" s="5"/>
      <c r="DX1123" s="1"/>
      <c r="DY1123" s="5"/>
      <c r="DZ1123" s="5"/>
      <c r="EA1123" s="5"/>
      <c r="EB1123" s="1"/>
      <c r="EC1123" s="5"/>
      <c r="ED1123" s="1"/>
      <c r="EE1123" s="5"/>
      <c r="EF1123" s="5"/>
      <c r="EG1123" s="5"/>
      <c r="EH1123" s="1"/>
      <c r="EI1123" s="5"/>
      <c r="EJ1123" s="1"/>
      <c r="EK1123" s="5"/>
      <c r="EL1123" s="5"/>
      <c r="EM1123" s="5"/>
      <c r="EN1123" s="1"/>
      <c r="EO1123" s="5"/>
      <c r="EP1123" s="1"/>
      <c r="EQ1123" s="5"/>
      <c r="ER1123" s="5"/>
      <c r="ES1123" s="5"/>
      <c r="ET1123" s="1"/>
      <c r="EU1123" s="5"/>
      <c r="EV1123" s="1"/>
      <c r="EW1123" s="5"/>
      <c r="EX1123" s="5"/>
      <c r="EY1123" s="5"/>
      <c r="EZ1123" s="1"/>
      <c r="FA1123" s="5"/>
      <c r="FB1123" s="1"/>
      <c r="FC1123" s="5"/>
      <c r="FD1123" s="4"/>
      <c r="FE1123" s="4"/>
      <c r="FF1123" s="1"/>
      <c r="FG1123" s="4"/>
      <c r="FH1123" s="1"/>
      <c r="FI1123" s="4"/>
      <c r="FJ1123" s="4"/>
      <c r="FK1123" s="4"/>
      <c r="FL1123" s="1"/>
      <c r="FM1123" s="4"/>
      <c r="FN1123" s="1"/>
      <c r="FO1123" s="4"/>
      <c r="FP1123" s="4"/>
      <c r="FQ1123" s="4"/>
      <c r="FR1123" s="1"/>
      <c r="FS1123" s="4"/>
      <c r="FT1123" s="1"/>
      <c r="FU1123" s="4"/>
      <c r="FV1123" s="4"/>
      <c r="FW1123" s="4"/>
      <c r="FX1123" s="1"/>
      <c r="FY1123" s="4"/>
      <c r="FZ1123" s="1"/>
      <c r="GA1123" s="4"/>
      <c r="GB1123" s="4"/>
      <c r="GC1123" s="4"/>
      <c r="GD1123" s="1"/>
      <c r="GE1123" s="4"/>
      <c r="GF1123" s="1"/>
      <c r="GG1123" s="4"/>
      <c r="GH1123" s="4"/>
      <c r="GI1123" s="4"/>
      <c r="GJ1123" s="1"/>
      <c r="GK1123" s="4"/>
      <c r="GL1123" s="1"/>
      <c r="GM1123" s="4"/>
      <c r="GN1123" s="4"/>
      <c r="GO1123" s="4"/>
      <c r="GP1123" s="1"/>
      <c r="GQ1123" s="4"/>
      <c r="GR1123" s="1"/>
      <c r="GS1123" s="4"/>
      <c r="GT1123" s="4"/>
      <c r="GU1123" s="4"/>
      <c r="GV1123" s="1"/>
      <c r="GW1123" s="4"/>
      <c r="GX1123" s="1"/>
      <c r="GY1123" s="4"/>
    </row>
    <row r="1124" spans="1:207" s="8" customFormat="1" x14ac:dyDescent="0.25">
      <c r="A1124" s="4"/>
      <c r="B1124" s="4"/>
      <c r="C1124" s="4"/>
      <c r="D1124" s="30"/>
      <c r="E1124" s="4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6"/>
      <c r="BM1124" s="5"/>
      <c r="BN1124" s="4"/>
      <c r="BO1124" s="7"/>
      <c r="BP1124" s="7"/>
      <c r="BQ1124" s="4"/>
      <c r="BR1124" s="5"/>
      <c r="BS1124" s="5"/>
      <c r="BT1124" s="1"/>
      <c r="BU1124" s="5"/>
      <c r="BV1124" s="1"/>
      <c r="BW1124" s="5"/>
      <c r="BX1124" s="5"/>
      <c r="BY1124" s="5"/>
      <c r="BZ1124" s="1"/>
      <c r="CA1124" s="5"/>
      <c r="CB1124" s="1"/>
      <c r="CC1124" s="5"/>
      <c r="CD1124" s="5"/>
      <c r="CE1124" s="5"/>
      <c r="CF1124" s="1"/>
      <c r="CG1124" s="5"/>
      <c r="CH1124" s="1"/>
      <c r="CI1124" s="5"/>
      <c r="CJ1124" s="5"/>
      <c r="CK1124" s="5"/>
      <c r="CL1124" s="1"/>
      <c r="CM1124" s="5"/>
      <c r="CN1124" s="1"/>
      <c r="CO1124" s="5"/>
      <c r="CP1124" s="5"/>
      <c r="CQ1124" s="5"/>
      <c r="CR1124" s="1"/>
      <c r="CS1124" s="5"/>
      <c r="CT1124" s="1"/>
      <c r="CU1124" s="5"/>
      <c r="CV1124" s="5"/>
      <c r="CW1124" s="5"/>
      <c r="CX1124" s="1"/>
      <c r="CY1124" s="5"/>
      <c r="CZ1124" s="1"/>
      <c r="DA1124" s="5"/>
      <c r="DB1124" s="5"/>
      <c r="DC1124" s="5"/>
      <c r="DD1124" s="1"/>
      <c r="DE1124" s="5"/>
      <c r="DF1124" s="1"/>
      <c r="DG1124" s="5"/>
      <c r="DH1124" s="5"/>
      <c r="DI1124" s="5"/>
      <c r="DJ1124" s="1"/>
      <c r="DK1124" s="5"/>
      <c r="DL1124" s="1"/>
      <c r="DM1124" s="5"/>
      <c r="DN1124" s="5"/>
      <c r="DO1124" s="5"/>
      <c r="DP1124" s="1"/>
      <c r="DQ1124" s="5"/>
      <c r="DR1124" s="1"/>
      <c r="DS1124" s="5"/>
      <c r="DT1124" s="5"/>
      <c r="DU1124" s="5"/>
      <c r="DV1124" s="1"/>
      <c r="DW1124" s="5"/>
      <c r="DX1124" s="1"/>
      <c r="DY1124" s="5"/>
      <c r="DZ1124" s="5"/>
      <c r="EA1124" s="5"/>
      <c r="EB1124" s="1"/>
      <c r="EC1124" s="5"/>
      <c r="ED1124" s="1"/>
      <c r="EE1124" s="5"/>
      <c r="EF1124" s="5"/>
      <c r="EG1124" s="5"/>
      <c r="EH1124" s="1"/>
      <c r="EI1124" s="5"/>
      <c r="EJ1124" s="1"/>
      <c r="EK1124" s="5"/>
      <c r="EL1124" s="5"/>
      <c r="EM1124" s="5"/>
      <c r="EN1124" s="1"/>
      <c r="EO1124" s="5"/>
      <c r="EP1124" s="1"/>
      <c r="EQ1124" s="5"/>
      <c r="ER1124" s="5"/>
      <c r="ES1124" s="5"/>
      <c r="ET1124" s="1"/>
      <c r="EU1124" s="5"/>
      <c r="EV1124" s="1"/>
      <c r="EW1124" s="5"/>
      <c r="EX1124" s="5"/>
      <c r="EY1124" s="5"/>
      <c r="EZ1124" s="1"/>
      <c r="FA1124" s="5"/>
      <c r="FB1124" s="1"/>
      <c r="FC1124" s="5"/>
      <c r="FD1124" s="4"/>
      <c r="FE1124" s="4"/>
      <c r="FF1124" s="1"/>
      <c r="FG1124" s="4"/>
      <c r="FH1124" s="1"/>
      <c r="FI1124" s="4"/>
      <c r="FJ1124" s="4"/>
      <c r="FK1124" s="4"/>
      <c r="FL1124" s="1"/>
      <c r="FM1124" s="4"/>
      <c r="FN1124" s="1"/>
      <c r="FO1124" s="4"/>
      <c r="FP1124" s="4"/>
      <c r="FQ1124" s="4"/>
      <c r="FR1124" s="1"/>
      <c r="FS1124" s="4"/>
      <c r="FT1124" s="1"/>
      <c r="FU1124" s="4"/>
      <c r="FV1124" s="4"/>
      <c r="FW1124" s="4"/>
      <c r="FX1124" s="1"/>
      <c r="FY1124" s="4"/>
      <c r="FZ1124" s="1"/>
      <c r="GA1124" s="4"/>
      <c r="GB1124" s="4"/>
      <c r="GC1124" s="4"/>
      <c r="GD1124" s="1"/>
      <c r="GE1124" s="4"/>
      <c r="GF1124" s="1"/>
      <c r="GG1124" s="4"/>
      <c r="GH1124" s="4"/>
      <c r="GI1124" s="4"/>
      <c r="GJ1124" s="1"/>
      <c r="GK1124" s="4"/>
      <c r="GL1124" s="1"/>
      <c r="GM1124" s="4"/>
      <c r="GN1124" s="4"/>
      <c r="GO1124" s="4"/>
      <c r="GP1124" s="1"/>
      <c r="GQ1124" s="4"/>
      <c r="GR1124" s="1"/>
      <c r="GS1124" s="4"/>
      <c r="GT1124" s="4"/>
      <c r="GU1124" s="4"/>
      <c r="GV1124" s="1"/>
      <c r="GW1124" s="4"/>
      <c r="GX1124" s="1"/>
      <c r="GY1124" s="4"/>
    </row>
    <row r="1125" spans="1:207" s="8" customFormat="1" x14ac:dyDescent="0.25">
      <c r="A1125" s="4"/>
      <c r="B1125" s="4"/>
      <c r="C1125" s="4"/>
      <c r="D1125" s="30"/>
      <c r="E1125" s="4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6"/>
      <c r="BM1125" s="5"/>
      <c r="BN1125" s="4"/>
      <c r="BO1125" s="7"/>
      <c r="BP1125" s="7"/>
      <c r="BQ1125" s="4"/>
      <c r="BR1125" s="5"/>
      <c r="BS1125" s="5"/>
      <c r="BT1125" s="1"/>
      <c r="BU1125" s="5"/>
      <c r="BV1125" s="1"/>
      <c r="BW1125" s="5"/>
      <c r="BX1125" s="5"/>
      <c r="BY1125" s="5"/>
      <c r="BZ1125" s="1"/>
      <c r="CA1125" s="5"/>
      <c r="CB1125" s="1"/>
      <c r="CC1125" s="5"/>
      <c r="CD1125" s="5"/>
      <c r="CE1125" s="5"/>
      <c r="CF1125" s="1"/>
      <c r="CG1125" s="5"/>
      <c r="CH1125" s="1"/>
      <c r="CI1125" s="5"/>
      <c r="CJ1125" s="5"/>
      <c r="CK1125" s="5"/>
      <c r="CL1125" s="1"/>
      <c r="CM1125" s="5"/>
      <c r="CN1125" s="1"/>
      <c r="CO1125" s="5"/>
      <c r="CP1125" s="5"/>
      <c r="CQ1125" s="5"/>
      <c r="CR1125" s="1"/>
      <c r="CS1125" s="5"/>
      <c r="CT1125" s="1"/>
      <c r="CU1125" s="5"/>
      <c r="CV1125" s="5"/>
      <c r="CW1125" s="5"/>
      <c r="CX1125" s="1"/>
      <c r="CY1125" s="5"/>
      <c r="CZ1125" s="1"/>
      <c r="DA1125" s="5"/>
      <c r="DB1125" s="5"/>
      <c r="DC1125" s="5"/>
      <c r="DD1125" s="1"/>
      <c r="DE1125" s="5"/>
      <c r="DF1125" s="1"/>
      <c r="DG1125" s="5"/>
      <c r="DH1125" s="5"/>
      <c r="DI1125" s="5"/>
      <c r="DJ1125" s="1"/>
      <c r="DK1125" s="5"/>
      <c r="DL1125" s="1"/>
      <c r="DM1125" s="5"/>
      <c r="DN1125" s="5"/>
      <c r="DO1125" s="5"/>
      <c r="DP1125" s="1"/>
      <c r="DQ1125" s="5"/>
      <c r="DR1125" s="1"/>
      <c r="DS1125" s="5"/>
      <c r="DT1125" s="5"/>
      <c r="DU1125" s="5"/>
      <c r="DV1125" s="1"/>
      <c r="DW1125" s="5"/>
      <c r="DX1125" s="1"/>
      <c r="DY1125" s="5"/>
      <c r="DZ1125" s="5"/>
      <c r="EA1125" s="5"/>
      <c r="EB1125" s="1"/>
      <c r="EC1125" s="5"/>
      <c r="ED1125" s="1"/>
      <c r="EE1125" s="5"/>
      <c r="EF1125" s="5"/>
      <c r="EG1125" s="5"/>
      <c r="EH1125" s="1"/>
      <c r="EI1125" s="5"/>
      <c r="EJ1125" s="1"/>
      <c r="EK1125" s="5"/>
      <c r="EL1125" s="5"/>
      <c r="EM1125" s="5"/>
      <c r="EN1125" s="1"/>
      <c r="EO1125" s="5"/>
      <c r="EP1125" s="1"/>
      <c r="EQ1125" s="5"/>
      <c r="ER1125" s="5"/>
      <c r="ES1125" s="5"/>
      <c r="ET1125" s="1"/>
      <c r="EU1125" s="5"/>
      <c r="EV1125" s="1"/>
      <c r="EW1125" s="5"/>
      <c r="EX1125" s="5"/>
      <c r="EY1125" s="5"/>
      <c r="EZ1125" s="1"/>
      <c r="FA1125" s="5"/>
      <c r="FB1125" s="1"/>
      <c r="FC1125" s="5"/>
      <c r="FD1125" s="4"/>
      <c r="FE1125" s="4"/>
      <c r="FF1125" s="1"/>
      <c r="FG1125" s="4"/>
      <c r="FH1125" s="1"/>
      <c r="FI1125" s="4"/>
      <c r="FJ1125" s="4"/>
      <c r="FK1125" s="4"/>
      <c r="FL1125" s="1"/>
      <c r="FM1125" s="4"/>
      <c r="FN1125" s="1"/>
      <c r="FO1125" s="4"/>
      <c r="FP1125" s="4"/>
      <c r="FQ1125" s="4"/>
      <c r="FR1125" s="1"/>
      <c r="FS1125" s="4"/>
      <c r="FT1125" s="1"/>
      <c r="FU1125" s="4"/>
      <c r="FV1125" s="4"/>
      <c r="FW1125" s="4"/>
      <c r="FX1125" s="1"/>
      <c r="FY1125" s="4"/>
      <c r="FZ1125" s="1"/>
      <c r="GA1125" s="4"/>
      <c r="GB1125" s="4"/>
      <c r="GC1125" s="4"/>
      <c r="GD1125" s="1"/>
      <c r="GE1125" s="4"/>
      <c r="GF1125" s="1"/>
      <c r="GG1125" s="4"/>
      <c r="GH1125" s="4"/>
      <c r="GI1125" s="4"/>
      <c r="GJ1125" s="1"/>
      <c r="GK1125" s="4"/>
      <c r="GL1125" s="1"/>
      <c r="GM1125" s="4"/>
      <c r="GN1125" s="4"/>
      <c r="GO1125" s="4"/>
      <c r="GP1125" s="1"/>
      <c r="GQ1125" s="4"/>
      <c r="GR1125" s="1"/>
      <c r="GS1125" s="4"/>
      <c r="GT1125" s="4"/>
      <c r="GU1125" s="4"/>
      <c r="GV1125" s="1"/>
      <c r="GW1125" s="4"/>
      <c r="GX1125" s="1"/>
      <c r="GY1125" s="4"/>
    </row>
    <row r="1126" spans="1:207" s="8" customFormat="1" x14ac:dyDescent="0.25">
      <c r="A1126" s="4"/>
      <c r="B1126" s="4"/>
      <c r="C1126" s="4"/>
      <c r="D1126" s="30"/>
      <c r="E1126" s="4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6"/>
      <c r="BM1126" s="5"/>
      <c r="BN1126" s="4"/>
      <c r="BO1126" s="7"/>
      <c r="BP1126" s="7"/>
      <c r="BQ1126" s="4"/>
      <c r="BR1126" s="5"/>
      <c r="BS1126" s="5"/>
      <c r="BT1126" s="1"/>
      <c r="BU1126" s="5"/>
      <c r="BV1126" s="1"/>
      <c r="BW1126" s="5"/>
      <c r="BX1126" s="5"/>
      <c r="BY1126" s="5"/>
      <c r="BZ1126" s="1"/>
      <c r="CA1126" s="5"/>
      <c r="CB1126" s="1"/>
      <c r="CC1126" s="5"/>
      <c r="CD1126" s="5"/>
      <c r="CE1126" s="5"/>
      <c r="CF1126" s="1"/>
      <c r="CG1126" s="5"/>
      <c r="CH1126" s="1"/>
      <c r="CI1126" s="5"/>
      <c r="CJ1126" s="5"/>
      <c r="CK1126" s="5"/>
      <c r="CL1126" s="1"/>
      <c r="CM1126" s="5"/>
      <c r="CN1126" s="1"/>
      <c r="CO1126" s="5"/>
      <c r="CP1126" s="5"/>
      <c r="CQ1126" s="5"/>
      <c r="CR1126" s="1"/>
      <c r="CS1126" s="5"/>
      <c r="CT1126" s="1"/>
      <c r="CU1126" s="5"/>
      <c r="CV1126" s="5"/>
      <c r="CW1126" s="5"/>
      <c r="CX1126" s="1"/>
      <c r="CY1126" s="5"/>
      <c r="CZ1126" s="1"/>
      <c r="DA1126" s="5"/>
      <c r="DB1126" s="5"/>
      <c r="DC1126" s="5"/>
      <c r="DD1126" s="1"/>
      <c r="DE1126" s="5"/>
      <c r="DF1126" s="1"/>
      <c r="DG1126" s="5"/>
      <c r="DH1126" s="5"/>
      <c r="DI1126" s="5"/>
      <c r="DJ1126" s="1"/>
      <c r="DK1126" s="5"/>
      <c r="DL1126" s="1"/>
      <c r="DM1126" s="5"/>
      <c r="DN1126" s="5"/>
      <c r="DO1126" s="5"/>
      <c r="DP1126" s="1"/>
      <c r="DQ1126" s="5"/>
      <c r="DR1126" s="1"/>
      <c r="DS1126" s="5"/>
      <c r="DT1126" s="5"/>
      <c r="DU1126" s="5"/>
      <c r="DV1126" s="1"/>
      <c r="DW1126" s="5"/>
      <c r="DX1126" s="1"/>
      <c r="DY1126" s="5"/>
      <c r="DZ1126" s="5"/>
      <c r="EA1126" s="5"/>
      <c r="EB1126" s="1"/>
      <c r="EC1126" s="5"/>
      <c r="ED1126" s="1"/>
      <c r="EE1126" s="5"/>
      <c r="EF1126" s="5"/>
      <c r="EG1126" s="5"/>
      <c r="EH1126" s="1"/>
      <c r="EI1126" s="5"/>
      <c r="EJ1126" s="1"/>
      <c r="EK1126" s="5"/>
      <c r="EL1126" s="5"/>
      <c r="EM1126" s="5"/>
      <c r="EN1126" s="1"/>
      <c r="EO1126" s="5"/>
      <c r="EP1126" s="1"/>
      <c r="EQ1126" s="5"/>
      <c r="ER1126" s="5"/>
      <c r="ES1126" s="5"/>
      <c r="ET1126" s="1"/>
      <c r="EU1126" s="5"/>
      <c r="EV1126" s="1"/>
      <c r="EW1126" s="5"/>
      <c r="EX1126" s="5"/>
      <c r="EY1126" s="5"/>
      <c r="EZ1126" s="1"/>
      <c r="FA1126" s="5"/>
      <c r="FB1126" s="1"/>
      <c r="FC1126" s="5"/>
      <c r="FD1126" s="4"/>
      <c r="FE1126" s="4"/>
      <c r="FF1126" s="1"/>
      <c r="FG1126" s="4"/>
      <c r="FH1126" s="1"/>
      <c r="FI1126" s="4"/>
      <c r="FJ1126" s="4"/>
      <c r="FK1126" s="4"/>
      <c r="FL1126" s="1"/>
      <c r="FM1126" s="4"/>
      <c r="FN1126" s="1"/>
      <c r="FO1126" s="4"/>
      <c r="FP1126" s="4"/>
      <c r="FQ1126" s="4"/>
      <c r="FR1126" s="1"/>
      <c r="FS1126" s="4"/>
      <c r="FT1126" s="1"/>
      <c r="FU1126" s="4"/>
      <c r="FV1126" s="4"/>
      <c r="FW1126" s="4"/>
      <c r="FX1126" s="1"/>
      <c r="FY1126" s="4"/>
      <c r="FZ1126" s="1"/>
      <c r="GA1126" s="4"/>
      <c r="GB1126" s="4"/>
      <c r="GC1126" s="4"/>
      <c r="GD1126" s="1"/>
      <c r="GE1126" s="4"/>
      <c r="GF1126" s="1"/>
      <c r="GG1126" s="4"/>
      <c r="GH1126" s="4"/>
      <c r="GI1126" s="4"/>
      <c r="GJ1126" s="1"/>
      <c r="GK1126" s="4"/>
      <c r="GL1126" s="1"/>
      <c r="GM1126" s="4"/>
      <c r="GN1126" s="4"/>
      <c r="GO1126" s="4"/>
      <c r="GP1126" s="1"/>
      <c r="GQ1126" s="4"/>
      <c r="GR1126" s="1"/>
      <c r="GS1126" s="4"/>
      <c r="GT1126" s="4"/>
      <c r="GU1126" s="4"/>
      <c r="GV1126" s="1"/>
      <c r="GW1126" s="4"/>
      <c r="GX1126" s="1"/>
      <c r="GY1126" s="4"/>
    </row>
    <row r="1127" spans="1:207" s="8" customFormat="1" x14ac:dyDescent="0.25">
      <c r="A1127" s="4"/>
      <c r="B1127" s="4"/>
      <c r="C1127" s="4"/>
      <c r="D1127" s="30"/>
      <c r="E1127" s="4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6"/>
      <c r="BM1127" s="5"/>
      <c r="BN1127" s="4"/>
      <c r="BO1127" s="7"/>
      <c r="BP1127" s="7"/>
      <c r="BQ1127" s="4"/>
      <c r="BR1127" s="5"/>
      <c r="BS1127" s="5"/>
      <c r="BT1127" s="1"/>
      <c r="BU1127" s="5"/>
      <c r="BV1127" s="1"/>
      <c r="BW1127" s="5"/>
      <c r="BX1127" s="5"/>
      <c r="BY1127" s="5"/>
      <c r="BZ1127" s="1"/>
      <c r="CA1127" s="5"/>
      <c r="CB1127" s="1"/>
      <c r="CC1127" s="5"/>
      <c r="CD1127" s="5"/>
      <c r="CE1127" s="5"/>
      <c r="CF1127" s="1"/>
      <c r="CG1127" s="5"/>
      <c r="CH1127" s="1"/>
      <c r="CI1127" s="5"/>
      <c r="CJ1127" s="5"/>
      <c r="CK1127" s="5"/>
      <c r="CL1127" s="1"/>
      <c r="CM1127" s="5"/>
      <c r="CN1127" s="1"/>
      <c r="CO1127" s="5"/>
      <c r="CP1127" s="5"/>
      <c r="CQ1127" s="5"/>
      <c r="CR1127" s="1"/>
      <c r="CS1127" s="5"/>
      <c r="CT1127" s="1"/>
      <c r="CU1127" s="5"/>
      <c r="CV1127" s="5"/>
      <c r="CW1127" s="5"/>
      <c r="CX1127" s="1"/>
      <c r="CY1127" s="5"/>
      <c r="CZ1127" s="1"/>
      <c r="DA1127" s="5"/>
      <c r="DB1127" s="5"/>
      <c r="DC1127" s="5"/>
      <c r="DD1127" s="1"/>
      <c r="DE1127" s="5"/>
      <c r="DF1127" s="1"/>
      <c r="DG1127" s="5"/>
      <c r="DH1127" s="5"/>
      <c r="DI1127" s="5"/>
      <c r="DJ1127" s="1"/>
      <c r="DK1127" s="5"/>
      <c r="DL1127" s="1"/>
      <c r="DM1127" s="5"/>
      <c r="DN1127" s="5"/>
      <c r="DO1127" s="5"/>
      <c r="DP1127" s="1"/>
      <c r="DQ1127" s="5"/>
      <c r="DR1127" s="1"/>
      <c r="DS1127" s="5"/>
      <c r="DT1127" s="5"/>
      <c r="DU1127" s="5"/>
      <c r="DV1127" s="1"/>
      <c r="DW1127" s="5"/>
      <c r="DX1127" s="1"/>
      <c r="DY1127" s="5"/>
      <c r="DZ1127" s="5"/>
      <c r="EA1127" s="5"/>
      <c r="EB1127" s="1"/>
      <c r="EC1127" s="5"/>
      <c r="ED1127" s="1"/>
      <c r="EE1127" s="5"/>
      <c r="EF1127" s="5"/>
      <c r="EG1127" s="5"/>
      <c r="EH1127" s="1"/>
      <c r="EI1127" s="5"/>
      <c r="EJ1127" s="1"/>
      <c r="EK1127" s="5"/>
      <c r="EL1127" s="5"/>
      <c r="EM1127" s="5"/>
      <c r="EN1127" s="1"/>
      <c r="EO1127" s="5"/>
      <c r="EP1127" s="1"/>
      <c r="EQ1127" s="5"/>
      <c r="ER1127" s="5"/>
      <c r="ES1127" s="5"/>
      <c r="ET1127" s="1"/>
      <c r="EU1127" s="5"/>
      <c r="EV1127" s="1"/>
      <c r="EW1127" s="5"/>
      <c r="EX1127" s="5"/>
      <c r="EY1127" s="5"/>
      <c r="EZ1127" s="1"/>
      <c r="FA1127" s="5"/>
      <c r="FB1127" s="1"/>
      <c r="FC1127" s="5"/>
      <c r="FD1127" s="4"/>
      <c r="FE1127" s="4"/>
      <c r="FF1127" s="1"/>
      <c r="FG1127" s="4"/>
      <c r="FH1127" s="1"/>
      <c r="FI1127" s="4"/>
      <c r="FJ1127" s="4"/>
      <c r="FK1127" s="4"/>
      <c r="FL1127" s="1"/>
      <c r="FM1127" s="4"/>
      <c r="FN1127" s="1"/>
      <c r="FO1127" s="4"/>
      <c r="FP1127" s="4"/>
      <c r="FQ1127" s="4"/>
      <c r="FR1127" s="1"/>
      <c r="FS1127" s="4"/>
      <c r="FT1127" s="1"/>
      <c r="FU1127" s="4"/>
      <c r="FV1127" s="4"/>
      <c r="FW1127" s="4"/>
      <c r="FX1127" s="1"/>
      <c r="FY1127" s="4"/>
      <c r="FZ1127" s="1"/>
      <c r="GA1127" s="4"/>
      <c r="GB1127" s="4"/>
      <c r="GC1127" s="4"/>
      <c r="GD1127" s="1"/>
      <c r="GE1127" s="4"/>
      <c r="GF1127" s="1"/>
      <c r="GG1127" s="4"/>
      <c r="GH1127" s="4"/>
      <c r="GI1127" s="4"/>
      <c r="GJ1127" s="1"/>
      <c r="GK1127" s="4"/>
      <c r="GL1127" s="1"/>
      <c r="GM1127" s="4"/>
      <c r="GN1127" s="4"/>
      <c r="GO1127" s="4"/>
      <c r="GP1127" s="1"/>
      <c r="GQ1127" s="4"/>
      <c r="GR1127" s="1"/>
      <c r="GS1127" s="4"/>
      <c r="GT1127" s="4"/>
      <c r="GU1127" s="4"/>
      <c r="GV1127" s="1"/>
      <c r="GW1127" s="4"/>
      <c r="GX1127" s="1"/>
      <c r="GY1127" s="4"/>
    </row>
    <row r="1128" spans="1:207" s="8" customFormat="1" x14ac:dyDescent="0.25">
      <c r="A1128" s="4"/>
      <c r="B1128" s="4"/>
      <c r="C1128" s="4"/>
      <c r="D1128" s="30"/>
      <c r="E1128" s="4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6"/>
      <c r="BM1128" s="5"/>
      <c r="BN1128" s="4"/>
      <c r="BO1128" s="7"/>
      <c r="BP1128" s="7"/>
      <c r="BQ1128" s="4"/>
      <c r="BR1128" s="5"/>
      <c r="BS1128" s="5"/>
      <c r="BT1128" s="1"/>
      <c r="BU1128" s="5"/>
      <c r="BV1128" s="1"/>
      <c r="BW1128" s="5"/>
      <c r="BX1128" s="5"/>
      <c r="BY1128" s="5"/>
      <c r="BZ1128" s="1"/>
      <c r="CA1128" s="5"/>
      <c r="CB1128" s="1"/>
      <c r="CC1128" s="5"/>
      <c r="CD1128" s="5"/>
      <c r="CE1128" s="5"/>
      <c r="CF1128" s="1"/>
      <c r="CG1128" s="5"/>
      <c r="CH1128" s="1"/>
      <c r="CI1128" s="5"/>
      <c r="CJ1128" s="5"/>
      <c r="CK1128" s="5"/>
      <c r="CL1128" s="1"/>
      <c r="CM1128" s="5"/>
      <c r="CN1128" s="1"/>
      <c r="CO1128" s="5"/>
      <c r="CP1128" s="5"/>
      <c r="CQ1128" s="5"/>
      <c r="CR1128" s="1"/>
      <c r="CS1128" s="5"/>
      <c r="CT1128" s="1"/>
      <c r="CU1128" s="5"/>
      <c r="CV1128" s="5"/>
      <c r="CW1128" s="5"/>
      <c r="CX1128" s="1"/>
      <c r="CY1128" s="5"/>
      <c r="CZ1128" s="1"/>
      <c r="DA1128" s="5"/>
      <c r="DB1128" s="5"/>
      <c r="DC1128" s="5"/>
      <c r="DD1128" s="1"/>
      <c r="DE1128" s="5"/>
      <c r="DF1128" s="1"/>
      <c r="DG1128" s="5"/>
      <c r="DH1128" s="5"/>
      <c r="DI1128" s="5"/>
      <c r="DJ1128" s="1"/>
      <c r="DK1128" s="5"/>
      <c r="DL1128" s="1"/>
      <c r="DM1128" s="5"/>
      <c r="DN1128" s="5"/>
      <c r="DO1128" s="5"/>
      <c r="DP1128" s="1"/>
      <c r="DQ1128" s="5"/>
      <c r="DR1128" s="1"/>
      <c r="DS1128" s="5"/>
      <c r="DT1128" s="5"/>
      <c r="DU1128" s="5"/>
      <c r="DV1128" s="1"/>
      <c r="DW1128" s="5"/>
      <c r="DX1128" s="1"/>
      <c r="DY1128" s="5"/>
      <c r="DZ1128" s="5"/>
      <c r="EA1128" s="5"/>
      <c r="EB1128" s="1"/>
      <c r="EC1128" s="5"/>
      <c r="ED1128" s="1"/>
      <c r="EE1128" s="5"/>
      <c r="EF1128" s="5"/>
      <c r="EG1128" s="5"/>
      <c r="EH1128" s="1"/>
      <c r="EI1128" s="5"/>
      <c r="EJ1128" s="1"/>
      <c r="EK1128" s="5"/>
      <c r="EL1128" s="5"/>
      <c r="EM1128" s="5"/>
      <c r="EN1128" s="1"/>
      <c r="EO1128" s="5"/>
      <c r="EP1128" s="1"/>
      <c r="EQ1128" s="5"/>
      <c r="ER1128" s="5"/>
      <c r="ES1128" s="5"/>
      <c r="ET1128" s="1"/>
      <c r="EU1128" s="5"/>
      <c r="EV1128" s="1"/>
      <c r="EW1128" s="5"/>
      <c r="EX1128" s="5"/>
      <c r="EY1128" s="5"/>
      <c r="EZ1128" s="1"/>
      <c r="FA1128" s="5"/>
      <c r="FB1128" s="1"/>
      <c r="FC1128" s="5"/>
      <c r="FD1128" s="4"/>
      <c r="FE1128" s="4"/>
      <c r="FF1128" s="1"/>
      <c r="FG1128" s="4"/>
      <c r="FH1128" s="1"/>
      <c r="FI1128" s="4"/>
      <c r="FJ1128" s="4"/>
      <c r="FK1128" s="4"/>
      <c r="FL1128" s="1"/>
      <c r="FM1128" s="4"/>
      <c r="FN1128" s="1"/>
      <c r="FO1128" s="4"/>
      <c r="FP1128" s="4"/>
      <c r="FQ1128" s="4"/>
      <c r="FR1128" s="1"/>
      <c r="FS1128" s="4"/>
      <c r="FT1128" s="1"/>
      <c r="FU1128" s="4"/>
      <c r="FV1128" s="4"/>
      <c r="FW1128" s="4"/>
      <c r="FX1128" s="1"/>
      <c r="FY1128" s="4"/>
      <c r="FZ1128" s="1"/>
      <c r="GA1128" s="4"/>
      <c r="GB1128" s="4"/>
      <c r="GC1128" s="4"/>
      <c r="GD1128" s="1"/>
      <c r="GE1128" s="4"/>
      <c r="GF1128" s="1"/>
      <c r="GG1128" s="4"/>
      <c r="GH1128" s="4"/>
      <c r="GI1128" s="4"/>
      <c r="GJ1128" s="1"/>
      <c r="GK1128" s="4"/>
      <c r="GL1128" s="1"/>
      <c r="GM1128" s="4"/>
      <c r="GN1128" s="4"/>
      <c r="GO1128" s="4"/>
      <c r="GP1128" s="1"/>
      <c r="GQ1128" s="4"/>
      <c r="GR1128" s="1"/>
      <c r="GS1128" s="4"/>
      <c r="GT1128" s="4"/>
      <c r="GU1128" s="4"/>
      <c r="GV1128" s="1"/>
      <c r="GW1128" s="4"/>
      <c r="GX1128" s="1"/>
      <c r="GY1128" s="4"/>
    </row>
    <row r="1129" spans="1:207" s="8" customFormat="1" x14ac:dyDescent="0.25">
      <c r="A1129" s="4"/>
      <c r="B1129" s="4"/>
      <c r="C1129" s="4"/>
      <c r="D1129" s="30"/>
      <c r="E1129" s="4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6"/>
      <c r="BM1129" s="5"/>
      <c r="BN1129" s="4"/>
      <c r="BO1129" s="7"/>
      <c r="BP1129" s="7"/>
      <c r="BQ1129" s="4"/>
      <c r="BR1129" s="5"/>
      <c r="BS1129" s="5"/>
      <c r="BT1129" s="1"/>
      <c r="BU1129" s="5"/>
      <c r="BV1129" s="1"/>
      <c r="BW1129" s="5"/>
      <c r="BX1129" s="5"/>
      <c r="BY1129" s="5"/>
      <c r="BZ1129" s="1"/>
      <c r="CA1129" s="5"/>
      <c r="CB1129" s="1"/>
      <c r="CC1129" s="5"/>
      <c r="CD1129" s="5"/>
      <c r="CE1129" s="5"/>
      <c r="CF1129" s="1"/>
      <c r="CG1129" s="5"/>
      <c r="CH1129" s="1"/>
      <c r="CI1129" s="5"/>
      <c r="CJ1129" s="5"/>
      <c r="CK1129" s="5"/>
      <c r="CL1129" s="1"/>
      <c r="CM1129" s="5"/>
      <c r="CN1129" s="1"/>
      <c r="CO1129" s="5"/>
      <c r="CP1129" s="5"/>
      <c r="CQ1129" s="5"/>
      <c r="CR1129" s="1"/>
      <c r="CS1129" s="5"/>
      <c r="CT1129" s="1"/>
      <c r="CU1129" s="5"/>
      <c r="CV1129" s="5"/>
      <c r="CW1129" s="5"/>
      <c r="CX1129" s="1"/>
      <c r="CY1129" s="5"/>
      <c r="CZ1129" s="1"/>
      <c r="DA1129" s="5"/>
      <c r="DB1129" s="5"/>
      <c r="DC1129" s="5"/>
      <c r="DD1129" s="1"/>
      <c r="DE1129" s="5"/>
      <c r="DF1129" s="1"/>
      <c r="DG1129" s="5"/>
      <c r="DH1129" s="5"/>
      <c r="DI1129" s="5"/>
      <c r="DJ1129" s="1"/>
      <c r="DK1129" s="5"/>
      <c r="DL1129" s="1"/>
      <c r="DM1129" s="5"/>
      <c r="DN1129" s="5"/>
      <c r="DO1129" s="5"/>
      <c r="DP1129" s="1"/>
      <c r="DQ1129" s="5"/>
      <c r="DR1129" s="1"/>
      <c r="DS1129" s="5"/>
      <c r="DT1129" s="5"/>
      <c r="DU1129" s="5"/>
      <c r="DV1129" s="1"/>
      <c r="DW1129" s="5"/>
      <c r="DX1129" s="1"/>
      <c r="DY1129" s="5"/>
      <c r="DZ1129" s="5"/>
      <c r="EA1129" s="5"/>
      <c r="EB1129" s="1"/>
      <c r="EC1129" s="5"/>
      <c r="ED1129" s="1"/>
      <c r="EE1129" s="5"/>
      <c r="EF1129" s="5"/>
      <c r="EG1129" s="5"/>
      <c r="EH1129" s="1"/>
      <c r="EI1129" s="5"/>
      <c r="EJ1129" s="1"/>
      <c r="EK1129" s="5"/>
      <c r="EL1129" s="5"/>
      <c r="EM1129" s="5"/>
      <c r="EN1129" s="1"/>
      <c r="EO1129" s="5"/>
      <c r="EP1129" s="1"/>
      <c r="EQ1129" s="5"/>
      <c r="ER1129" s="5"/>
      <c r="ES1129" s="5"/>
      <c r="ET1129" s="1"/>
      <c r="EU1129" s="5"/>
      <c r="EV1129" s="1"/>
      <c r="EW1129" s="5"/>
      <c r="EX1129" s="5"/>
      <c r="EY1129" s="5"/>
      <c r="EZ1129" s="1"/>
      <c r="FA1129" s="5"/>
      <c r="FB1129" s="1"/>
      <c r="FC1129" s="5"/>
      <c r="FD1129" s="4"/>
      <c r="FE1129" s="4"/>
      <c r="FF1129" s="1"/>
      <c r="FG1129" s="4"/>
      <c r="FH1129" s="1"/>
      <c r="FI1129" s="4"/>
      <c r="FJ1129" s="4"/>
      <c r="FK1129" s="4"/>
      <c r="FL1129" s="1"/>
      <c r="FM1129" s="4"/>
      <c r="FN1129" s="1"/>
      <c r="FO1129" s="4"/>
      <c r="FP1129" s="4"/>
      <c r="FQ1129" s="4"/>
      <c r="FR1129" s="1"/>
      <c r="FS1129" s="4"/>
      <c r="FT1129" s="1"/>
      <c r="FU1129" s="4"/>
      <c r="FV1129" s="4"/>
      <c r="FW1129" s="4"/>
      <c r="FX1129" s="1"/>
      <c r="FY1129" s="4"/>
      <c r="FZ1129" s="1"/>
      <c r="GA1129" s="4"/>
      <c r="GB1129" s="4"/>
      <c r="GC1129" s="4"/>
      <c r="GD1129" s="1"/>
      <c r="GE1129" s="4"/>
      <c r="GF1129" s="1"/>
      <c r="GG1129" s="4"/>
      <c r="GH1129" s="4"/>
      <c r="GI1129" s="4"/>
      <c r="GJ1129" s="1"/>
      <c r="GK1129" s="4"/>
      <c r="GL1129" s="1"/>
      <c r="GM1129" s="4"/>
      <c r="GN1129" s="4"/>
      <c r="GO1129" s="4"/>
      <c r="GP1129" s="1"/>
      <c r="GQ1129" s="4"/>
      <c r="GR1129" s="1"/>
      <c r="GS1129" s="4"/>
      <c r="GT1129" s="4"/>
      <c r="GU1129" s="4"/>
      <c r="GV1129" s="1"/>
      <c r="GW1129" s="4"/>
      <c r="GX1129" s="1"/>
      <c r="GY1129" s="4"/>
    </row>
    <row r="1130" spans="1:207" s="8" customFormat="1" x14ac:dyDescent="0.25">
      <c r="A1130" s="4"/>
      <c r="B1130" s="4"/>
      <c r="C1130" s="4"/>
      <c r="D1130" s="30"/>
      <c r="E1130" s="4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6"/>
      <c r="BM1130" s="5"/>
      <c r="BN1130" s="4"/>
      <c r="BO1130" s="7"/>
      <c r="BP1130" s="7"/>
      <c r="BQ1130" s="4"/>
      <c r="BR1130" s="5"/>
      <c r="BS1130" s="5"/>
      <c r="BT1130" s="1"/>
      <c r="BU1130" s="5"/>
      <c r="BV1130" s="1"/>
      <c r="BW1130" s="5"/>
      <c r="BX1130" s="5"/>
      <c r="BY1130" s="5"/>
      <c r="BZ1130" s="1"/>
      <c r="CA1130" s="5"/>
      <c r="CB1130" s="1"/>
      <c r="CC1130" s="5"/>
      <c r="CD1130" s="5"/>
      <c r="CE1130" s="5"/>
      <c r="CF1130" s="1"/>
      <c r="CG1130" s="5"/>
      <c r="CH1130" s="1"/>
      <c r="CI1130" s="5"/>
      <c r="CJ1130" s="5"/>
      <c r="CK1130" s="5"/>
      <c r="CL1130" s="1"/>
      <c r="CM1130" s="5"/>
      <c r="CN1130" s="1"/>
      <c r="CO1130" s="5"/>
      <c r="CP1130" s="5"/>
      <c r="CQ1130" s="5"/>
      <c r="CR1130" s="1"/>
      <c r="CS1130" s="5"/>
      <c r="CT1130" s="1"/>
      <c r="CU1130" s="5"/>
      <c r="CV1130" s="5"/>
      <c r="CW1130" s="5"/>
      <c r="CX1130" s="1"/>
      <c r="CY1130" s="5"/>
      <c r="CZ1130" s="1"/>
      <c r="DA1130" s="5"/>
      <c r="DB1130" s="5"/>
      <c r="DC1130" s="5"/>
      <c r="DD1130" s="1"/>
      <c r="DE1130" s="5"/>
      <c r="DF1130" s="1"/>
      <c r="DG1130" s="5"/>
      <c r="DH1130" s="5"/>
      <c r="DI1130" s="5"/>
      <c r="DJ1130" s="1"/>
      <c r="DK1130" s="5"/>
      <c r="DL1130" s="1"/>
      <c r="DM1130" s="5"/>
      <c r="DN1130" s="5"/>
      <c r="DO1130" s="5"/>
      <c r="DP1130" s="1"/>
      <c r="DQ1130" s="5"/>
      <c r="DR1130" s="1"/>
      <c r="DS1130" s="5"/>
      <c r="DT1130" s="5"/>
      <c r="DU1130" s="5"/>
      <c r="DV1130" s="1"/>
      <c r="DW1130" s="5"/>
      <c r="DX1130" s="1"/>
      <c r="DY1130" s="5"/>
      <c r="DZ1130" s="5"/>
      <c r="EA1130" s="5"/>
      <c r="EB1130" s="1"/>
      <c r="EC1130" s="5"/>
      <c r="ED1130" s="1"/>
      <c r="EE1130" s="5"/>
      <c r="EF1130" s="5"/>
      <c r="EG1130" s="5"/>
      <c r="EH1130" s="1"/>
      <c r="EI1130" s="5"/>
      <c r="EJ1130" s="1"/>
      <c r="EK1130" s="5"/>
      <c r="EL1130" s="5"/>
      <c r="EM1130" s="5"/>
      <c r="EN1130" s="1"/>
      <c r="EO1130" s="5"/>
      <c r="EP1130" s="1"/>
      <c r="EQ1130" s="5"/>
      <c r="ER1130" s="5"/>
      <c r="ES1130" s="5"/>
      <c r="ET1130" s="1"/>
      <c r="EU1130" s="5"/>
      <c r="EV1130" s="1"/>
      <c r="EW1130" s="5"/>
      <c r="EX1130" s="5"/>
      <c r="EY1130" s="5"/>
      <c r="EZ1130" s="1"/>
      <c r="FA1130" s="5"/>
      <c r="FB1130" s="1"/>
      <c r="FC1130" s="5"/>
      <c r="FD1130" s="4"/>
      <c r="FE1130" s="4"/>
      <c r="FF1130" s="1"/>
      <c r="FG1130" s="4"/>
      <c r="FH1130" s="1"/>
      <c r="FI1130" s="4"/>
      <c r="FJ1130" s="4"/>
      <c r="FK1130" s="4"/>
      <c r="FL1130" s="1"/>
      <c r="FM1130" s="4"/>
      <c r="FN1130" s="1"/>
      <c r="FO1130" s="4"/>
      <c r="FP1130" s="4"/>
      <c r="FQ1130" s="4"/>
      <c r="FR1130" s="1"/>
      <c r="FS1130" s="4"/>
      <c r="FT1130" s="1"/>
      <c r="FU1130" s="4"/>
      <c r="FV1130" s="4"/>
      <c r="FW1130" s="4"/>
      <c r="FX1130" s="1"/>
      <c r="FY1130" s="4"/>
      <c r="FZ1130" s="1"/>
      <c r="GA1130" s="4"/>
      <c r="GB1130" s="4"/>
      <c r="GC1130" s="4"/>
      <c r="GD1130" s="1"/>
      <c r="GE1130" s="4"/>
      <c r="GF1130" s="1"/>
      <c r="GG1130" s="4"/>
      <c r="GH1130" s="4"/>
      <c r="GI1130" s="4"/>
      <c r="GJ1130" s="1"/>
      <c r="GK1130" s="4"/>
      <c r="GL1130" s="1"/>
      <c r="GM1130" s="4"/>
      <c r="GN1130" s="4"/>
      <c r="GO1130" s="4"/>
      <c r="GP1130" s="1"/>
      <c r="GQ1130" s="4"/>
      <c r="GR1130" s="1"/>
      <c r="GS1130" s="4"/>
      <c r="GT1130" s="4"/>
      <c r="GU1130" s="4"/>
      <c r="GV1130" s="1"/>
      <c r="GW1130" s="4"/>
      <c r="GX1130" s="1"/>
      <c r="GY1130" s="4"/>
    </row>
    <row r="1131" spans="1:207" s="8" customFormat="1" x14ac:dyDescent="0.25">
      <c r="A1131" s="4"/>
      <c r="B1131" s="4"/>
      <c r="C1131" s="4"/>
      <c r="D1131" s="30"/>
      <c r="E1131" s="4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6"/>
      <c r="BM1131" s="5"/>
      <c r="BN1131" s="4"/>
      <c r="BO1131" s="7"/>
      <c r="BP1131" s="7"/>
      <c r="BQ1131" s="4"/>
      <c r="BR1131" s="5"/>
      <c r="BS1131" s="5"/>
      <c r="BT1131" s="1"/>
      <c r="BU1131" s="5"/>
      <c r="BV1131" s="1"/>
      <c r="BW1131" s="5"/>
      <c r="BX1131" s="5"/>
      <c r="BY1131" s="5"/>
      <c r="BZ1131" s="1"/>
      <c r="CA1131" s="5"/>
      <c r="CB1131" s="1"/>
      <c r="CC1131" s="5"/>
      <c r="CD1131" s="5"/>
      <c r="CE1131" s="5"/>
      <c r="CF1131" s="1"/>
      <c r="CG1131" s="5"/>
      <c r="CH1131" s="1"/>
      <c r="CI1131" s="5"/>
      <c r="CJ1131" s="5"/>
      <c r="CK1131" s="5"/>
      <c r="CL1131" s="1"/>
      <c r="CM1131" s="5"/>
      <c r="CN1131" s="1"/>
      <c r="CO1131" s="5"/>
      <c r="CP1131" s="5"/>
      <c r="CQ1131" s="5"/>
      <c r="CR1131" s="1"/>
      <c r="CS1131" s="5"/>
      <c r="CT1131" s="1"/>
      <c r="CU1131" s="5"/>
      <c r="CV1131" s="5"/>
      <c r="CW1131" s="5"/>
      <c r="CX1131" s="1"/>
      <c r="CY1131" s="5"/>
      <c r="CZ1131" s="1"/>
      <c r="DA1131" s="5"/>
      <c r="DB1131" s="5"/>
      <c r="DC1131" s="5"/>
      <c r="DD1131" s="1"/>
      <c r="DE1131" s="5"/>
      <c r="DF1131" s="1"/>
      <c r="DG1131" s="5"/>
      <c r="DH1131" s="5"/>
      <c r="DI1131" s="5"/>
      <c r="DJ1131" s="1"/>
      <c r="DK1131" s="5"/>
      <c r="DL1131" s="1"/>
      <c r="DM1131" s="5"/>
      <c r="DN1131" s="5"/>
      <c r="DO1131" s="5"/>
      <c r="DP1131" s="1"/>
      <c r="DQ1131" s="5"/>
      <c r="DR1131" s="1"/>
      <c r="DS1131" s="5"/>
      <c r="DT1131" s="5"/>
      <c r="DU1131" s="5"/>
      <c r="DV1131" s="1"/>
      <c r="DW1131" s="5"/>
      <c r="DX1131" s="1"/>
      <c r="DY1131" s="5"/>
      <c r="DZ1131" s="5"/>
      <c r="EA1131" s="5"/>
      <c r="EB1131" s="1"/>
      <c r="EC1131" s="5"/>
      <c r="ED1131" s="1"/>
      <c r="EE1131" s="5"/>
      <c r="EF1131" s="5"/>
      <c r="EG1131" s="5"/>
      <c r="EH1131" s="1"/>
      <c r="EI1131" s="5"/>
      <c r="EJ1131" s="1"/>
      <c r="EK1131" s="5"/>
      <c r="EL1131" s="5"/>
      <c r="EM1131" s="5"/>
      <c r="EN1131" s="1"/>
      <c r="EO1131" s="5"/>
      <c r="EP1131" s="1"/>
      <c r="EQ1131" s="5"/>
      <c r="ER1131" s="5"/>
      <c r="ES1131" s="5"/>
      <c r="ET1131" s="1"/>
      <c r="EU1131" s="5"/>
      <c r="EV1131" s="1"/>
      <c r="EW1131" s="5"/>
      <c r="EX1131" s="5"/>
      <c r="EY1131" s="5"/>
      <c r="EZ1131" s="1"/>
      <c r="FA1131" s="5"/>
      <c r="FB1131" s="1"/>
      <c r="FC1131" s="5"/>
      <c r="FD1131" s="4"/>
      <c r="FE1131" s="4"/>
      <c r="FF1131" s="1"/>
      <c r="FG1131" s="4"/>
      <c r="FH1131" s="1"/>
      <c r="FI1131" s="4"/>
      <c r="FJ1131" s="4"/>
      <c r="FK1131" s="4"/>
      <c r="FL1131" s="1"/>
      <c r="FM1131" s="4"/>
      <c r="FN1131" s="1"/>
      <c r="FO1131" s="4"/>
      <c r="FP1131" s="4"/>
      <c r="FQ1131" s="4"/>
      <c r="FR1131" s="1"/>
      <c r="FS1131" s="4"/>
      <c r="FT1131" s="1"/>
      <c r="FU1131" s="4"/>
      <c r="FV1131" s="4"/>
      <c r="FW1131" s="4"/>
      <c r="FX1131" s="1"/>
      <c r="FY1131" s="4"/>
      <c r="FZ1131" s="1"/>
      <c r="GA1131" s="4"/>
      <c r="GB1131" s="4"/>
      <c r="GC1131" s="4"/>
      <c r="GD1131" s="1"/>
      <c r="GE1131" s="4"/>
      <c r="GF1131" s="1"/>
      <c r="GG1131" s="4"/>
      <c r="GH1131" s="4"/>
      <c r="GI1131" s="4"/>
      <c r="GJ1131" s="1"/>
      <c r="GK1131" s="4"/>
      <c r="GL1131" s="1"/>
      <c r="GM1131" s="4"/>
      <c r="GN1131" s="4"/>
      <c r="GO1131" s="4"/>
      <c r="GP1131" s="1"/>
      <c r="GQ1131" s="4"/>
      <c r="GR1131" s="1"/>
      <c r="GS1131" s="4"/>
      <c r="GT1131" s="4"/>
      <c r="GU1131" s="4"/>
      <c r="GV1131" s="1"/>
      <c r="GW1131" s="4"/>
      <c r="GX1131" s="1"/>
      <c r="GY1131" s="4"/>
    </row>
    <row r="1132" spans="1:207" s="8" customFormat="1" x14ac:dyDescent="0.25">
      <c r="A1132" s="4"/>
      <c r="B1132" s="4"/>
      <c r="C1132" s="4"/>
      <c r="D1132" s="30"/>
      <c r="E1132" s="4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6"/>
      <c r="BM1132" s="5"/>
      <c r="BN1132" s="4"/>
      <c r="BO1132" s="7"/>
      <c r="BP1132" s="7"/>
      <c r="BQ1132" s="4"/>
      <c r="BR1132" s="5"/>
      <c r="BS1132" s="5"/>
      <c r="BT1132" s="1"/>
      <c r="BU1132" s="5"/>
      <c r="BV1132" s="1"/>
      <c r="BW1132" s="5"/>
      <c r="BX1132" s="5"/>
      <c r="BY1132" s="5"/>
      <c r="BZ1132" s="1"/>
      <c r="CA1132" s="5"/>
      <c r="CB1132" s="1"/>
      <c r="CC1132" s="5"/>
      <c r="CD1132" s="5"/>
      <c r="CE1132" s="5"/>
      <c r="CF1132" s="1"/>
      <c r="CG1132" s="5"/>
      <c r="CH1132" s="1"/>
      <c r="CI1132" s="5"/>
      <c r="CJ1132" s="5"/>
      <c r="CK1132" s="5"/>
      <c r="CL1132" s="1"/>
      <c r="CM1132" s="5"/>
      <c r="CN1132" s="1"/>
      <c r="CO1132" s="5"/>
      <c r="CP1132" s="5"/>
      <c r="CQ1132" s="5"/>
      <c r="CR1132" s="1"/>
      <c r="CS1132" s="5"/>
      <c r="CT1132" s="1"/>
      <c r="CU1132" s="5"/>
      <c r="CV1132" s="5"/>
      <c r="CW1132" s="5"/>
      <c r="CX1132" s="1"/>
      <c r="CY1132" s="5"/>
      <c r="CZ1132" s="1"/>
      <c r="DA1132" s="5"/>
      <c r="DB1132" s="5"/>
      <c r="DC1132" s="5"/>
      <c r="DD1132" s="1"/>
      <c r="DE1132" s="5"/>
      <c r="DF1132" s="1"/>
      <c r="DG1132" s="5"/>
      <c r="DH1132" s="5"/>
      <c r="DI1132" s="5"/>
      <c r="DJ1132" s="1"/>
      <c r="DK1132" s="5"/>
      <c r="DL1132" s="1"/>
      <c r="DM1132" s="5"/>
      <c r="DN1132" s="5"/>
      <c r="DO1132" s="5"/>
      <c r="DP1132" s="1"/>
      <c r="DQ1132" s="5"/>
      <c r="DR1132" s="1"/>
      <c r="DS1132" s="5"/>
      <c r="DT1132" s="5"/>
      <c r="DU1132" s="5"/>
      <c r="DV1132" s="1"/>
      <c r="DW1132" s="5"/>
      <c r="DX1132" s="1"/>
      <c r="DY1132" s="5"/>
      <c r="DZ1132" s="5"/>
      <c r="EA1132" s="5"/>
      <c r="EB1132" s="1"/>
      <c r="EC1132" s="5"/>
      <c r="ED1132" s="1"/>
      <c r="EE1132" s="5"/>
      <c r="EF1132" s="5"/>
      <c r="EG1132" s="5"/>
      <c r="EH1132" s="1"/>
      <c r="EI1132" s="5"/>
      <c r="EJ1132" s="1"/>
      <c r="EK1132" s="5"/>
      <c r="EL1132" s="5"/>
      <c r="EM1132" s="5"/>
      <c r="EN1132" s="1"/>
      <c r="EO1132" s="5"/>
      <c r="EP1132" s="1"/>
      <c r="EQ1132" s="5"/>
      <c r="ER1132" s="5"/>
      <c r="ES1132" s="5"/>
      <c r="ET1132" s="1"/>
      <c r="EU1132" s="5"/>
      <c r="EV1132" s="1"/>
      <c r="EW1132" s="5"/>
      <c r="EX1132" s="5"/>
      <c r="EY1132" s="5"/>
      <c r="EZ1132" s="1"/>
      <c r="FA1132" s="5"/>
      <c r="FB1132" s="1"/>
      <c r="FC1132" s="5"/>
      <c r="FD1132" s="4"/>
      <c r="FE1132" s="4"/>
      <c r="FF1132" s="1"/>
      <c r="FG1132" s="4"/>
      <c r="FH1132" s="1"/>
      <c r="FI1132" s="4"/>
      <c r="FJ1132" s="4"/>
      <c r="FK1132" s="4"/>
      <c r="FL1132" s="1"/>
      <c r="FM1132" s="4"/>
      <c r="FN1132" s="1"/>
      <c r="FO1132" s="4"/>
      <c r="FP1132" s="4"/>
      <c r="FQ1132" s="4"/>
      <c r="FR1132" s="1"/>
      <c r="FS1132" s="4"/>
      <c r="FT1132" s="1"/>
      <c r="FU1132" s="4"/>
      <c r="FV1132" s="4"/>
      <c r="FW1132" s="4"/>
      <c r="FX1132" s="1"/>
      <c r="FY1132" s="4"/>
      <c r="FZ1132" s="1"/>
      <c r="GA1132" s="4"/>
      <c r="GB1132" s="4"/>
      <c r="GC1132" s="4"/>
      <c r="GD1132" s="1"/>
      <c r="GE1132" s="4"/>
      <c r="GF1132" s="1"/>
      <c r="GG1132" s="4"/>
      <c r="GH1132" s="4"/>
      <c r="GI1132" s="4"/>
      <c r="GJ1132" s="1"/>
      <c r="GK1132" s="4"/>
      <c r="GL1132" s="1"/>
      <c r="GM1132" s="4"/>
      <c r="GN1132" s="4"/>
      <c r="GO1132" s="4"/>
      <c r="GP1132" s="1"/>
      <c r="GQ1132" s="4"/>
      <c r="GR1132" s="1"/>
      <c r="GS1132" s="4"/>
      <c r="GT1132" s="4"/>
      <c r="GU1132" s="4"/>
      <c r="GV1132" s="1"/>
      <c r="GW1132" s="4"/>
      <c r="GX1132" s="1"/>
      <c r="GY1132" s="4"/>
    </row>
    <row r="1133" spans="1:207" s="8" customFormat="1" x14ac:dyDescent="0.25">
      <c r="A1133" s="4"/>
      <c r="B1133" s="4"/>
      <c r="C1133" s="4"/>
      <c r="D1133" s="30"/>
      <c r="E1133" s="4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6"/>
      <c r="BM1133" s="5"/>
      <c r="BN1133" s="4"/>
      <c r="BO1133" s="7"/>
      <c r="BP1133" s="7"/>
      <c r="BQ1133" s="4"/>
      <c r="BR1133" s="5"/>
      <c r="BS1133" s="5"/>
      <c r="BT1133" s="1"/>
      <c r="BU1133" s="5"/>
      <c r="BV1133" s="1"/>
      <c r="BW1133" s="5"/>
      <c r="BX1133" s="5"/>
      <c r="BY1133" s="5"/>
      <c r="BZ1133" s="1"/>
      <c r="CA1133" s="5"/>
      <c r="CB1133" s="1"/>
      <c r="CC1133" s="5"/>
      <c r="CD1133" s="5"/>
      <c r="CE1133" s="5"/>
      <c r="CF1133" s="1"/>
      <c r="CG1133" s="5"/>
      <c r="CH1133" s="1"/>
      <c r="CI1133" s="5"/>
      <c r="CJ1133" s="5"/>
      <c r="CK1133" s="5"/>
      <c r="CL1133" s="1"/>
      <c r="CM1133" s="5"/>
      <c r="CN1133" s="1"/>
      <c r="CO1133" s="5"/>
      <c r="CP1133" s="5"/>
      <c r="CQ1133" s="5"/>
      <c r="CR1133" s="1"/>
      <c r="CS1133" s="5"/>
      <c r="CT1133" s="1"/>
      <c r="CU1133" s="5"/>
      <c r="CV1133" s="5"/>
      <c r="CW1133" s="5"/>
      <c r="CX1133" s="1"/>
      <c r="CY1133" s="5"/>
      <c r="CZ1133" s="1"/>
      <c r="DA1133" s="5"/>
      <c r="DB1133" s="5"/>
      <c r="DC1133" s="5"/>
      <c r="DD1133" s="1"/>
      <c r="DE1133" s="5"/>
      <c r="DF1133" s="1"/>
      <c r="DG1133" s="5"/>
      <c r="DH1133" s="5"/>
      <c r="DI1133" s="5"/>
      <c r="DJ1133" s="1"/>
      <c r="DK1133" s="5"/>
      <c r="DL1133" s="1"/>
      <c r="DM1133" s="5"/>
      <c r="DN1133" s="5"/>
      <c r="DO1133" s="5"/>
      <c r="DP1133" s="1"/>
      <c r="DQ1133" s="5"/>
      <c r="DR1133" s="1"/>
      <c r="DS1133" s="5"/>
      <c r="DT1133" s="5"/>
      <c r="DU1133" s="5"/>
      <c r="DV1133" s="1"/>
      <c r="DW1133" s="5"/>
      <c r="DX1133" s="1"/>
      <c r="DY1133" s="5"/>
      <c r="DZ1133" s="5"/>
      <c r="EA1133" s="5"/>
      <c r="EB1133" s="1"/>
      <c r="EC1133" s="5"/>
      <c r="ED1133" s="1"/>
      <c r="EE1133" s="5"/>
      <c r="EF1133" s="5"/>
      <c r="EG1133" s="5"/>
      <c r="EH1133" s="1"/>
      <c r="EI1133" s="5"/>
      <c r="EJ1133" s="1"/>
      <c r="EK1133" s="5"/>
      <c r="EL1133" s="5"/>
      <c r="EM1133" s="5"/>
      <c r="EN1133" s="1"/>
      <c r="EO1133" s="5"/>
      <c r="EP1133" s="1"/>
      <c r="EQ1133" s="5"/>
      <c r="ER1133" s="5"/>
      <c r="ES1133" s="5"/>
      <c r="ET1133" s="1"/>
      <c r="EU1133" s="5"/>
      <c r="EV1133" s="1"/>
      <c r="EW1133" s="5"/>
      <c r="EX1133" s="5"/>
      <c r="EY1133" s="5"/>
      <c r="EZ1133" s="1"/>
      <c r="FA1133" s="5"/>
      <c r="FB1133" s="1"/>
      <c r="FC1133" s="5"/>
      <c r="FD1133" s="4"/>
      <c r="FE1133" s="4"/>
      <c r="FF1133" s="1"/>
      <c r="FG1133" s="4"/>
      <c r="FH1133" s="1"/>
      <c r="FI1133" s="4"/>
      <c r="FJ1133" s="4"/>
      <c r="FK1133" s="4"/>
      <c r="FL1133" s="1"/>
      <c r="FM1133" s="4"/>
      <c r="FN1133" s="1"/>
      <c r="FO1133" s="4"/>
      <c r="FP1133" s="4"/>
      <c r="FQ1133" s="4"/>
      <c r="FR1133" s="1"/>
      <c r="FS1133" s="4"/>
      <c r="FT1133" s="1"/>
      <c r="FU1133" s="4"/>
      <c r="FV1133" s="4"/>
      <c r="FW1133" s="4"/>
      <c r="FX1133" s="1"/>
      <c r="FY1133" s="4"/>
      <c r="FZ1133" s="1"/>
      <c r="GA1133" s="4"/>
      <c r="GB1133" s="4"/>
      <c r="GC1133" s="4"/>
      <c r="GD1133" s="1"/>
      <c r="GE1133" s="4"/>
      <c r="GF1133" s="1"/>
      <c r="GG1133" s="4"/>
      <c r="GH1133" s="4"/>
      <c r="GI1133" s="4"/>
      <c r="GJ1133" s="1"/>
      <c r="GK1133" s="4"/>
      <c r="GL1133" s="1"/>
      <c r="GM1133" s="4"/>
      <c r="GN1133" s="4"/>
      <c r="GO1133" s="4"/>
      <c r="GP1133" s="1"/>
      <c r="GQ1133" s="4"/>
      <c r="GR1133" s="1"/>
      <c r="GS1133" s="4"/>
      <c r="GT1133" s="4"/>
      <c r="GU1133" s="4"/>
      <c r="GV1133" s="1"/>
      <c r="GW1133" s="4"/>
      <c r="GX1133" s="1"/>
      <c r="GY1133" s="4"/>
    </row>
    <row r="1134" spans="1:207" s="8" customFormat="1" x14ac:dyDescent="0.25">
      <c r="A1134" s="4"/>
      <c r="B1134" s="4"/>
      <c r="C1134" s="4"/>
      <c r="D1134" s="30"/>
      <c r="E1134" s="4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6"/>
      <c r="BM1134" s="5"/>
      <c r="BN1134" s="4"/>
      <c r="BO1134" s="7"/>
      <c r="BP1134" s="7"/>
      <c r="BQ1134" s="4"/>
      <c r="BR1134" s="5"/>
      <c r="BS1134" s="5"/>
      <c r="BT1134" s="1"/>
      <c r="BU1134" s="5"/>
      <c r="BV1134" s="1"/>
      <c r="BW1134" s="5"/>
      <c r="BX1134" s="5"/>
      <c r="BY1134" s="5"/>
      <c r="BZ1134" s="1"/>
      <c r="CA1134" s="5"/>
      <c r="CB1134" s="1"/>
      <c r="CC1134" s="5"/>
      <c r="CD1134" s="5"/>
      <c r="CE1134" s="5"/>
      <c r="CF1134" s="1"/>
      <c r="CG1134" s="5"/>
      <c r="CH1134" s="1"/>
      <c r="CI1134" s="5"/>
      <c r="CJ1134" s="5"/>
      <c r="CK1134" s="5"/>
      <c r="CL1134" s="1"/>
      <c r="CM1134" s="5"/>
      <c r="CN1134" s="1"/>
      <c r="CO1134" s="5"/>
      <c r="CP1134" s="5"/>
      <c r="CQ1134" s="5"/>
      <c r="CR1134" s="1"/>
      <c r="CS1134" s="5"/>
      <c r="CT1134" s="1"/>
      <c r="CU1134" s="5"/>
      <c r="CV1134" s="5"/>
      <c r="CW1134" s="5"/>
      <c r="CX1134" s="1"/>
      <c r="CY1134" s="5"/>
      <c r="CZ1134" s="1"/>
      <c r="DA1134" s="5"/>
      <c r="DB1134" s="5"/>
      <c r="DC1134" s="5"/>
      <c r="DD1134" s="1"/>
      <c r="DE1134" s="5"/>
      <c r="DF1134" s="1"/>
      <c r="DG1134" s="5"/>
      <c r="DH1134" s="5"/>
      <c r="DI1134" s="5"/>
      <c r="DJ1134" s="1"/>
      <c r="DK1134" s="5"/>
      <c r="DL1134" s="1"/>
      <c r="DM1134" s="5"/>
      <c r="DN1134" s="5"/>
      <c r="DO1134" s="5"/>
      <c r="DP1134" s="1"/>
      <c r="DQ1134" s="5"/>
      <c r="DR1134" s="1"/>
      <c r="DS1134" s="5"/>
      <c r="DT1134" s="5"/>
      <c r="DU1134" s="5"/>
      <c r="DV1134" s="1"/>
      <c r="DW1134" s="5"/>
      <c r="DX1134" s="1"/>
      <c r="DY1134" s="5"/>
      <c r="DZ1134" s="5"/>
      <c r="EA1134" s="5"/>
      <c r="EB1134" s="1"/>
      <c r="EC1134" s="5"/>
      <c r="ED1134" s="1"/>
      <c r="EE1134" s="5"/>
      <c r="EF1134" s="5"/>
      <c r="EG1134" s="5"/>
      <c r="EH1134" s="1"/>
      <c r="EI1134" s="5"/>
      <c r="EJ1134" s="1"/>
      <c r="EK1134" s="5"/>
      <c r="EL1134" s="5"/>
      <c r="EM1134" s="5"/>
      <c r="EN1134" s="1"/>
      <c r="EO1134" s="5"/>
      <c r="EP1134" s="1"/>
      <c r="EQ1134" s="5"/>
      <c r="ER1134" s="5"/>
      <c r="ES1134" s="5"/>
      <c r="ET1134" s="1"/>
      <c r="EU1134" s="5"/>
      <c r="EV1134" s="1"/>
      <c r="EW1134" s="5"/>
      <c r="EX1134" s="5"/>
      <c r="EY1134" s="5"/>
      <c r="EZ1134" s="1"/>
      <c r="FA1134" s="5"/>
      <c r="FB1134" s="1"/>
      <c r="FC1134" s="5"/>
      <c r="FD1134" s="4"/>
      <c r="FE1134" s="4"/>
      <c r="FF1134" s="1"/>
      <c r="FG1134" s="4"/>
      <c r="FH1134" s="1"/>
      <c r="FI1134" s="4"/>
      <c r="FJ1134" s="4"/>
      <c r="FK1134" s="4"/>
      <c r="FL1134" s="1"/>
      <c r="FM1134" s="4"/>
      <c r="FN1134" s="1"/>
      <c r="FO1134" s="4"/>
      <c r="FP1134" s="4"/>
      <c r="FQ1134" s="4"/>
      <c r="FR1134" s="1"/>
      <c r="FS1134" s="4"/>
      <c r="FT1134" s="1"/>
      <c r="FU1134" s="4"/>
      <c r="FV1134" s="4"/>
      <c r="FW1134" s="4"/>
      <c r="FX1134" s="1"/>
      <c r="FY1134" s="4"/>
      <c r="FZ1134" s="1"/>
      <c r="GA1134" s="4"/>
      <c r="GB1134" s="4"/>
      <c r="GC1134" s="4"/>
      <c r="GD1134" s="1"/>
      <c r="GE1134" s="4"/>
      <c r="GF1134" s="1"/>
      <c r="GG1134" s="4"/>
      <c r="GH1134" s="4"/>
      <c r="GI1134" s="4"/>
      <c r="GJ1134" s="1"/>
      <c r="GK1134" s="4"/>
      <c r="GL1134" s="1"/>
      <c r="GM1134" s="4"/>
      <c r="GN1134" s="4"/>
      <c r="GO1134" s="4"/>
      <c r="GP1134" s="1"/>
      <c r="GQ1134" s="4"/>
      <c r="GR1134" s="1"/>
      <c r="GS1134" s="4"/>
      <c r="GT1134" s="4"/>
      <c r="GU1134" s="4"/>
      <c r="GV1134" s="1"/>
      <c r="GW1134" s="4"/>
      <c r="GX1134" s="1"/>
      <c r="GY1134" s="4"/>
    </row>
    <row r="1135" spans="1:207" s="8" customFormat="1" x14ac:dyDescent="0.25">
      <c r="A1135" s="4"/>
      <c r="B1135" s="4"/>
      <c r="C1135" s="4"/>
      <c r="D1135" s="30"/>
      <c r="E1135" s="4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6"/>
      <c r="BM1135" s="5"/>
      <c r="BN1135" s="4"/>
      <c r="BO1135" s="7"/>
      <c r="BP1135" s="7"/>
      <c r="BQ1135" s="4"/>
      <c r="BR1135" s="5"/>
      <c r="BS1135" s="5"/>
      <c r="BT1135" s="1"/>
      <c r="BU1135" s="5"/>
      <c r="BV1135" s="1"/>
      <c r="BW1135" s="5"/>
      <c r="BX1135" s="5"/>
      <c r="BY1135" s="5"/>
      <c r="BZ1135" s="1"/>
      <c r="CA1135" s="5"/>
      <c r="CB1135" s="1"/>
      <c r="CC1135" s="5"/>
      <c r="CD1135" s="5"/>
      <c r="CE1135" s="5"/>
      <c r="CF1135" s="1"/>
      <c r="CG1135" s="5"/>
      <c r="CH1135" s="1"/>
      <c r="CI1135" s="5"/>
      <c r="CJ1135" s="5"/>
      <c r="CK1135" s="5"/>
      <c r="CL1135" s="1"/>
      <c r="CM1135" s="5"/>
      <c r="CN1135" s="1"/>
      <c r="CO1135" s="5"/>
      <c r="CP1135" s="5"/>
      <c r="CQ1135" s="5"/>
      <c r="CR1135" s="1"/>
      <c r="CS1135" s="5"/>
      <c r="CT1135" s="1"/>
      <c r="CU1135" s="5"/>
      <c r="CV1135" s="5"/>
      <c r="CW1135" s="5"/>
      <c r="CX1135" s="1"/>
      <c r="CY1135" s="5"/>
      <c r="CZ1135" s="1"/>
      <c r="DA1135" s="5"/>
      <c r="DB1135" s="5"/>
      <c r="DC1135" s="5"/>
      <c r="DD1135" s="1"/>
      <c r="DE1135" s="5"/>
      <c r="DF1135" s="1"/>
      <c r="DG1135" s="5"/>
      <c r="DH1135" s="5"/>
      <c r="DI1135" s="5"/>
      <c r="DJ1135" s="1"/>
      <c r="DK1135" s="5"/>
      <c r="DL1135" s="1"/>
      <c r="DM1135" s="5"/>
      <c r="DN1135" s="5"/>
      <c r="DO1135" s="5"/>
      <c r="DP1135" s="1"/>
      <c r="DQ1135" s="5"/>
      <c r="DR1135" s="1"/>
      <c r="DS1135" s="5"/>
      <c r="DT1135" s="5"/>
      <c r="DU1135" s="5"/>
      <c r="DV1135" s="1"/>
      <c r="DW1135" s="5"/>
      <c r="DX1135" s="1"/>
      <c r="DY1135" s="5"/>
      <c r="DZ1135" s="5"/>
      <c r="EA1135" s="5"/>
      <c r="EB1135" s="1"/>
      <c r="EC1135" s="5"/>
      <c r="ED1135" s="1"/>
      <c r="EE1135" s="5"/>
      <c r="EF1135" s="5"/>
      <c r="EG1135" s="5"/>
      <c r="EH1135" s="1"/>
      <c r="EI1135" s="5"/>
      <c r="EJ1135" s="1"/>
      <c r="EK1135" s="5"/>
      <c r="EL1135" s="5"/>
      <c r="EM1135" s="5"/>
      <c r="EN1135" s="1"/>
      <c r="EO1135" s="5"/>
      <c r="EP1135" s="1"/>
      <c r="EQ1135" s="5"/>
      <c r="ER1135" s="5"/>
      <c r="ES1135" s="5"/>
      <c r="ET1135" s="1"/>
      <c r="EU1135" s="5"/>
      <c r="EV1135" s="1"/>
      <c r="EW1135" s="5"/>
      <c r="EX1135" s="5"/>
      <c r="EY1135" s="5"/>
      <c r="EZ1135" s="1"/>
      <c r="FA1135" s="5"/>
      <c r="FB1135" s="1"/>
      <c r="FC1135" s="5"/>
      <c r="FD1135" s="4"/>
      <c r="FE1135" s="4"/>
      <c r="FF1135" s="1"/>
      <c r="FG1135" s="4"/>
      <c r="FH1135" s="1"/>
      <c r="FI1135" s="4"/>
      <c r="FJ1135" s="4"/>
      <c r="FK1135" s="4"/>
      <c r="FL1135" s="1"/>
      <c r="FM1135" s="4"/>
      <c r="FN1135" s="1"/>
      <c r="FO1135" s="4"/>
      <c r="FP1135" s="4"/>
      <c r="FQ1135" s="4"/>
      <c r="FR1135" s="1"/>
      <c r="FS1135" s="4"/>
      <c r="FT1135" s="1"/>
      <c r="FU1135" s="4"/>
      <c r="FV1135" s="4"/>
      <c r="FW1135" s="4"/>
      <c r="FX1135" s="1"/>
      <c r="FY1135" s="4"/>
      <c r="FZ1135" s="1"/>
      <c r="GA1135" s="4"/>
      <c r="GB1135" s="4"/>
      <c r="GC1135" s="4"/>
      <c r="GD1135" s="1"/>
      <c r="GE1135" s="4"/>
      <c r="GF1135" s="1"/>
      <c r="GG1135" s="4"/>
      <c r="GH1135" s="4"/>
      <c r="GI1135" s="4"/>
      <c r="GJ1135" s="1"/>
      <c r="GK1135" s="4"/>
      <c r="GL1135" s="1"/>
      <c r="GM1135" s="4"/>
      <c r="GN1135" s="4"/>
      <c r="GO1135" s="4"/>
      <c r="GP1135" s="1"/>
      <c r="GQ1135" s="4"/>
      <c r="GR1135" s="1"/>
      <c r="GS1135" s="4"/>
      <c r="GT1135" s="4"/>
      <c r="GU1135" s="4"/>
      <c r="GV1135" s="1"/>
      <c r="GW1135" s="4"/>
      <c r="GX1135" s="1"/>
      <c r="GY1135" s="4"/>
    </row>
    <row r="1136" spans="1:207" s="8" customFormat="1" x14ac:dyDescent="0.25">
      <c r="A1136" s="4"/>
      <c r="B1136" s="4"/>
      <c r="C1136" s="4"/>
      <c r="D1136" s="30"/>
      <c r="E1136" s="4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6"/>
      <c r="BM1136" s="5"/>
      <c r="BN1136" s="4"/>
      <c r="BO1136" s="7"/>
      <c r="BP1136" s="7"/>
      <c r="BQ1136" s="4"/>
      <c r="BR1136" s="5"/>
      <c r="BS1136" s="5"/>
      <c r="BT1136" s="1"/>
      <c r="BU1136" s="5"/>
      <c r="BV1136" s="1"/>
      <c r="BW1136" s="5"/>
      <c r="BX1136" s="5"/>
      <c r="BY1136" s="5"/>
      <c r="BZ1136" s="1"/>
      <c r="CA1136" s="5"/>
      <c r="CB1136" s="1"/>
      <c r="CC1136" s="5"/>
      <c r="CD1136" s="5"/>
      <c r="CE1136" s="5"/>
      <c r="CF1136" s="1"/>
      <c r="CG1136" s="5"/>
      <c r="CH1136" s="1"/>
      <c r="CI1136" s="5"/>
      <c r="CJ1136" s="5"/>
      <c r="CK1136" s="5"/>
      <c r="CL1136" s="1"/>
      <c r="CM1136" s="5"/>
      <c r="CN1136" s="1"/>
      <c r="CO1136" s="5"/>
      <c r="CP1136" s="5"/>
      <c r="CQ1136" s="5"/>
      <c r="CR1136" s="1"/>
      <c r="CS1136" s="5"/>
      <c r="CT1136" s="1"/>
      <c r="CU1136" s="5"/>
      <c r="CV1136" s="5"/>
      <c r="CW1136" s="5"/>
      <c r="CX1136" s="1"/>
      <c r="CY1136" s="5"/>
      <c r="CZ1136" s="1"/>
      <c r="DA1136" s="5"/>
      <c r="DB1136" s="5"/>
      <c r="DC1136" s="5"/>
      <c r="DD1136" s="1"/>
      <c r="DE1136" s="5"/>
      <c r="DF1136" s="1"/>
      <c r="DG1136" s="5"/>
      <c r="DH1136" s="5"/>
      <c r="DI1136" s="5"/>
      <c r="DJ1136" s="1"/>
      <c r="DK1136" s="5"/>
      <c r="DL1136" s="1"/>
      <c r="DM1136" s="5"/>
      <c r="DN1136" s="5"/>
      <c r="DO1136" s="5"/>
      <c r="DP1136" s="1"/>
      <c r="DQ1136" s="5"/>
      <c r="DR1136" s="1"/>
      <c r="DS1136" s="5"/>
      <c r="DT1136" s="5"/>
      <c r="DU1136" s="5"/>
      <c r="DV1136" s="1"/>
      <c r="DW1136" s="5"/>
      <c r="DX1136" s="1"/>
      <c r="DY1136" s="5"/>
      <c r="DZ1136" s="5"/>
      <c r="EA1136" s="5"/>
      <c r="EB1136" s="1"/>
      <c r="EC1136" s="5"/>
      <c r="ED1136" s="1"/>
      <c r="EE1136" s="5"/>
      <c r="EF1136" s="5"/>
      <c r="EG1136" s="5"/>
      <c r="EH1136" s="1"/>
      <c r="EI1136" s="5"/>
      <c r="EJ1136" s="1"/>
      <c r="EK1136" s="5"/>
      <c r="EL1136" s="5"/>
      <c r="EM1136" s="5"/>
      <c r="EN1136" s="1"/>
      <c r="EO1136" s="5"/>
      <c r="EP1136" s="1"/>
      <c r="EQ1136" s="5"/>
      <c r="ER1136" s="5"/>
      <c r="ES1136" s="5"/>
      <c r="ET1136" s="1"/>
      <c r="EU1136" s="5"/>
      <c r="EV1136" s="1"/>
      <c r="EW1136" s="5"/>
      <c r="EX1136" s="5"/>
      <c r="EY1136" s="5"/>
      <c r="EZ1136" s="1"/>
      <c r="FA1136" s="5"/>
      <c r="FB1136" s="1"/>
      <c r="FC1136" s="5"/>
      <c r="FD1136" s="4"/>
      <c r="FE1136" s="4"/>
      <c r="FF1136" s="1"/>
      <c r="FG1136" s="4"/>
      <c r="FH1136" s="1"/>
      <c r="FI1136" s="4"/>
      <c r="FJ1136" s="4"/>
      <c r="FK1136" s="4"/>
      <c r="FL1136" s="1"/>
      <c r="FM1136" s="4"/>
      <c r="FN1136" s="1"/>
      <c r="FO1136" s="4"/>
      <c r="FP1136" s="4"/>
      <c r="FQ1136" s="4"/>
      <c r="FR1136" s="1"/>
      <c r="FS1136" s="4"/>
      <c r="FT1136" s="1"/>
      <c r="FU1136" s="4"/>
      <c r="FV1136" s="4"/>
      <c r="FW1136" s="4"/>
      <c r="FX1136" s="1"/>
      <c r="FY1136" s="4"/>
      <c r="FZ1136" s="1"/>
      <c r="GA1136" s="4"/>
      <c r="GB1136" s="4"/>
      <c r="GC1136" s="4"/>
      <c r="GD1136" s="1"/>
      <c r="GE1136" s="4"/>
      <c r="GF1136" s="1"/>
      <c r="GG1136" s="4"/>
      <c r="GH1136" s="4"/>
      <c r="GI1136" s="4"/>
      <c r="GJ1136" s="1"/>
      <c r="GK1136" s="4"/>
      <c r="GL1136" s="1"/>
      <c r="GM1136" s="4"/>
      <c r="GN1136" s="4"/>
      <c r="GO1136" s="4"/>
      <c r="GP1136" s="1"/>
      <c r="GQ1136" s="4"/>
      <c r="GR1136" s="1"/>
      <c r="GS1136" s="4"/>
      <c r="GT1136" s="4"/>
      <c r="GU1136" s="4"/>
      <c r="GV1136" s="1"/>
      <c r="GW1136" s="4"/>
      <c r="GX1136" s="1"/>
      <c r="GY1136" s="4"/>
    </row>
    <row r="1137" spans="1:207" s="8" customFormat="1" x14ac:dyDescent="0.25">
      <c r="A1137" s="4"/>
      <c r="B1137" s="4"/>
      <c r="C1137" s="4"/>
      <c r="D1137" s="30"/>
      <c r="E1137" s="4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6"/>
      <c r="BM1137" s="5"/>
      <c r="BN1137" s="4"/>
      <c r="BO1137" s="7"/>
      <c r="BP1137" s="7"/>
      <c r="BQ1137" s="4"/>
      <c r="BR1137" s="5"/>
      <c r="BS1137" s="5"/>
      <c r="BT1137" s="1"/>
      <c r="BU1137" s="5"/>
      <c r="BV1137" s="1"/>
      <c r="BW1137" s="5"/>
      <c r="BX1137" s="5"/>
      <c r="BY1137" s="5"/>
      <c r="BZ1137" s="1"/>
      <c r="CA1137" s="5"/>
      <c r="CB1137" s="1"/>
      <c r="CC1137" s="5"/>
      <c r="CD1137" s="5"/>
      <c r="CE1137" s="5"/>
      <c r="CF1137" s="1"/>
      <c r="CG1137" s="5"/>
      <c r="CH1137" s="1"/>
      <c r="CI1137" s="5"/>
      <c r="CJ1137" s="5"/>
      <c r="CK1137" s="5"/>
      <c r="CL1137" s="1"/>
      <c r="CM1137" s="5"/>
      <c r="CN1137" s="1"/>
      <c r="CO1137" s="5"/>
      <c r="CP1137" s="5"/>
      <c r="CQ1137" s="5"/>
      <c r="CR1137" s="1"/>
      <c r="CS1137" s="5"/>
      <c r="CT1137" s="1"/>
      <c r="CU1137" s="5"/>
      <c r="CV1137" s="5"/>
      <c r="CW1137" s="5"/>
      <c r="CX1137" s="1"/>
      <c r="CY1137" s="5"/>
      <c r="CZ1137" s="1"/>
      <c r="DA1137" s="5"/>
      <c r="DB1137" s="5"/>
      <c r="DC1137" s="5"/>
      <c r="DD1137" s="1"/>
      <c r="DE1137" s="5"/>
      <c r="DF1137" s="1"/>
      <c r="DG1137" s="5"/>
      <c r="DH1137" s="5"/>
      <c r="DI1137" s="5"/>
      <c r="DJ1137" s="1"/>
      <c r="DK1137" s="5"/>
      <c r="DL1137" s="1"/>
      <c r="DM1137" s="5"/>
      <c r="DN1137" s="5"/>
      <c r="DO1137" s="5"/>
      <c r="DP1137" s="1"/>
      <c r="DQ1137" s="5"/>
      <c r="DR1137" s="1"/>
      <c r="DS1137" s="5"/>
      <c r="DT1137" s="5"/>
      <c r="DU1137" s="5"/>
      <c r="DV1137" s="1"/>
      <c r="DW1137" s="5"/>
      <c r="DX1137" s="1"/>
      <c r="DY1137" s="5"/>
      <c r="DZ1137" s="5"/>
      <c r="EA1137" s="5"/>
      <c r="EB1137" s="1"/>
      <c r="EC1137" s="5"/>
      <c r="ED1137" s="1"/>
      <c r="EE1137" s="5"/>
      <c r="EF1137" s="5"/>
      <c r="EG1137" s="5"/>
      <c r="EH1137" s="1"/>
      <c r="EI1137" s="5"/>
      <c r="EJ1137" s="1"/>
      <c r="EK1137" s="5"/>
      <c r="EL1137" s="5"/>
      <c r="EM1137" s="5"/>
      <c r="EN1137" s="1"/>
      <c r="EO1137" s="5"/>
      <c r="EP1137" s="1"/>
      <c r="EQ1137" s="5"/>
      <c r="ER1137" s="5"/>
      <c r="ES1137" s="5"/>
      <c r="ET1137" s="1"/>
      <c r="EU1137" s="5"/>
      <c r="EV1137" s="1"/>
      <c r="EW1137" s="5"/>
      <c r="EX1137" s="5"/>
      <c r="EY1137" s="5"/>
      <c r="EZ1137" s="1"/>
      <c r="FA1137" s="5"/>
      <c r="FB1137" s="1"/>
      <c r="FC1137" s="5"/>
      <c r="FD1137" s="4"/>
      <c r="FE1137" s="4"/>
      <c r="FF1137" s="1"/>
      <c r="FG1137" s="4"/>
      <c r="FH1137" s="1"/>
      <c r="FI1137" s="4"/>
      <c r="FJ1137" s="4"/>
      <c r="FK1137" s="4"/>
      <c r="FL1137" s="1"/>
      <c r="FM1137" s="4"/>
      <c r="FN1137" s="1"/>
      <c r="FO1137" s="4"/>
      <c r="FP1137" s="4"/>
      <c r="FQ1137" s="4"/>
      <c r="FR1137" s="1"/>
      <c r="FS1137" s="4"/>
      <c r="FT1137" s="1"/>
      <c r="FU1137" s="4"/>
      <c r="FV1137" s="4"/>
      <c r="FW1137" s="4"/>
      <c r="FX1137" s="1"/>
      <c r="FY1137" s="4"/>
      <c r="FZ1137" s="1"/>
      <c r="GA1137" s="4"/>
      <c r="GB1137" s="4"/>
      <c r="GC1137" s="4"/>
      <c r="GD1137" s="1"/>
      <c r="GE1137" s="4"/>
      <c r="GF1137" s="1"/>
      <c r="GG1137" s="4"/>
      <c r="GH1137" s="4"/>
      <c r="GI1137" s="4"/>
      <c r="GJ1137" s="1"/>
      <c r="GK1137" s="4"/>
      <c r="GL1137" s="1"/>
      <c r="GM1137" s="4"/>
      <c r="GN1137" s="4"/>
      <c r="GO1137" s="4"/>
      <c r="GP1137" s="1"/>
      <c r="GQ1137" s="4"/>
      <c r="GR1137" s="1"/>
      <c r="GS1137" s="4"/>
      <c r="GT1137" s="4"/>
      <c r="GU1137" s="4"/>
      <c r="GV1137" s="1"/>
      <c r="GW1137" s="4"/>
      <c r="GX1137" s="1"/>
      <c r="GY1137" s="4"/>
    </row>
    <row r="1138" spans="1:207" s="8" customFormat="1" x14ac:dyDescent="0.25">
      <c r="A1138" s="4"/>
      <c r="B1138" s="4"/>
      <c r="C1138" s="4"/>
      <c r="D1138" s="30"/>
      <c r="E1138" s="4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6"/>
      <c r="BM1138" s="5"/>
      <c r="BN1138" s="4"/>
      <c r="BO1138" s="7"/>
      <c r="BP1138" s="7"/>
      <c r="BQ1138" s="4"/>
      <c r="BR1138" s="5"/>
      <c r="BS1138" s="5"/>
      <c r="BT1138" s="1"/>
      <c r="BU1138" s="5"/>
      <c r="BV1138" s="1"/>
      <c r="BW1138" s="5"/>
      <c r="BX1138" s="5"/>
      <c r="BY1138" s="5"/>
      <c r="BZ1138" s="1"/>
      <c r="CA1138" s="5"/>
      <c r="CB1138" s="1"/>
      <c r="CC1138" s="5"/>
      <c r="CD1138" s="5"/>
      <c r="CE1138" s="5"/>
      <c r="CF1138" s="1"/>
      <c r="CG1138" s="5"/>
      <c r="CH1138" s="1"/>
      <c r="CI1138" s="5"/>
      <c r="CJ1138" s="5"/>
      <c r="CK1138" s="5"/>
      <c r="CL1138" s="1"/>
      <c r="CM1138" s="5"/>
      <c r="CN1138" s="1"/>
      <c r="CO1138" s="5"/>
      <c r="CP1138" s="5"/>
      <c r="CQ1138" s="5"/>
      <c r="CR1138" s="1"/>
      <c r="CS1138" s="5"/>
      <c r="CT1138" s="1"/>
      <c r="CU1138" s="5"/>
      <c r="CV1138" s="5"/>
      <c r="CW1138" s="5"/>
      <c r="CX1138" s="1"/>
      <c r="CY1138" s="5"/>
      <c r="CZ1138" s="1"/>
      <c r="DA1138" s="5"/>
      <c r="DB1138" s="5"/>
      <c r="DC1138" s="5"/>
      <c r="DD1138" s="1"/>
      <c r="DE1138" s="5"/>
      <c r="DF1138" s="1"/>
      <c r="DG1138" s="5"/>
      <c r="DH1138" s="5"/>
      <c r="DI1138" s="5"/>
      <c r="DJ1138" s="1"/>
      <c r="DK1138" s="5"/>
      <c r="DL1138" s="1"/>
      <c r="DM1138" s="5"/>
      <c r="DN1138" s="5"/>
      <c r="DO1138" s="5"/>
      <c r="DP1138" s="1"/>
      <c r="DQ1138" s="5"/>
      <c r="DR1138" s="1"/>
      <c r="DS1138" s="5"/>
      <c r="DT1138" s="5"/>
      <c r="DU1138" s="5"/>
      <c r="DV1138" s="1"/>
      <c r="DW1138" s="5"/>
      <c r="DX1138" s="1"/>
      <c r="DY1138" s="5"/>
      <c r="DZ1138" s="5"/>
      <c r="EA1138" s="5"/>
      <c r="EB1138" s="1"/>
      <c r="EC1138" s="5"/>
      <c r="ED1138" s="1"/>
      <c r="EE1138" s="5"/>
      <c r="EF1138" s="5"/>
      <c r="EG1138" s="5"/>
      <c r="EH1138" s="1"/>
      <c r="EI1138" s="5"/>
      <c r="EJ1138" s="1"/>
      <c r="EK1138" s="5"/>
      <c r="EL1138" s="5"/>
      <c r="EM1138" s="5"/>
      <c r="EN1138" s="1"/>
      <c r="EO1138" s="5"/>
      <c r="EP1138" s="1"/>
      <c r="EQ1138" s="5"/>
      <c r="ER1138" s="5"/>
      <c r="ES1138" s="5"/>
      <c r="ET1138" s="1"/>
      <c r="EU1138" s="5"/>
      <c r="EV1138" s="1"/>
      <c r="EW1138" s="5"/>
      <c r="EX1138" s="5"/>
      <c r="EY1138" s="5"/>
      <c r="EZ1138" s="1"/>
      <c r="FA1138" s="5"/>
      <c r="FB1138" s="1"/>
      <c r="FC1138" s="5"/>
      <c r="FD1138" s="4"/>
      <c r="FE1138" s="4"/>
      <c r="FF1138" s="1"/>
      <c r="FG1138" s="4"/>
      <c r="FH1138" s="1"/>
      <c r="FI1138" s="4"/>
      <c r="FJ1138" s="4"/>
      <c r="FK1138" s="4"/>
      <c r="FL1138" s="1"/>
      <c r="FM1138" s="4"/>
      <c r="FN1138" s="1"/>
      <c r="FO1138" s="4"/>
      <c r="FP1138" s="4"/>
      <c r="FQ1138" s="4"/>
      <c r="FR1138" s="1"/>
      <c r="FS1138" s="4"/>
      <c r="FT1138" s="1"/>
      <c r="FU1138" s="4"/>
      <c r="FV1138" s="4"/>
      <c r="FW1138" s="4"/>
      <c r="FX1138" s="1"/>
      <c r="FY1138" s="4"/>
      <c r="FZ1138" s="1"/>
      <c r="GA1138" s="4"/>
      <c r="GB1138" s="4"/>
      <c r="GC1138" s="4"/>
      <c r="GD1138" s="1"/>
      <c r="GE1138" s="4"/>
      <c r="GF1138" s="1"/>
      <c r="GG1138" s="4"/>
      <c r="GH1138" s="4"/>
      <c r="GI1138" s="4"/>
      <c r="GJ1138" s="1"/>
      <c r="GK1138" s="4"/>
      <c r="GL1138" s="1"/>
      <c r="GM1138" s="4"/>
      <c r="GN1138" s="4"/>
      <c r="GO1138" s="4"/>
      <c r="GP1138" s="1"/>
      <c r="GQ1138" s="4"/>
      <c r="GR1138" s="1"/>
      <c r="GS1138" s="4"/>
      <c r="GT1138" s="4"/>
      <c r="GU1138" s="4"/>
      <c r="GV1138" s="1"/>
      <c r="GW1138" s="4"/>
      <c r="GX1138" s="1"/>
      <c r="GY1138" s="4"/>
    </row>
    <row r="1139" spans="1:207" s="8" customFormat="1" x14ac:dyDescent="0.25">
      <c r="A1139" s="4"/>
      <c r="B1139" s="4"/>
      <c r="C1139" s="4"/>
      <c r="D1139" s="30"/>
      <c r="E1139" s="4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6"/>
      <c r="BM1139" s="5"/>
      <c r="BN1139" s="4"/>
      <c r="BO1139" s="7"/>
      <c r="BP1139" s="7"/>
      <c r="BQ1139" s="4"/>
      <c r="BR1139" s="5"/>
      <c r="BS1139" s="5"/>
      <c r="BT1139" s="1"/>
      <c r="BU1139" s="5"/>
      <c r="BV1139" s="1"/>
      <c r="BW1139" s="5"/>
      <c r="BX1139" s="5"/>
      <c r="BY1139" s="5"/>
      <c r="BZ1139" s="1"/>
      <c r="CA1139" s="5"/>
      <c r="CB1139" s="1"/>
      <c r="CC1139" s="5"/>
      <c r="CD1139" s="5"/>
      <c r="CE1139" s="5"/>
      <c r="CF1139" s="1"/>
      <c r="CG1139" s="5"/>
      <c r="CH1139" s="1"/>
      <c r="CI1139" s="5"/>
      <c r="CJ1139" s="5"/>
      <c r="CK1139" s="5"/>
      <c r="CL1139" s="1"/>
      <c r="CM1139" s="5"/>
      <c r="CN1139" s="1"/>
      <c r="CO1139" s="5"/>
      <c r="CP1139" s="5"/>
      <c r="CQ1139" s="5"/>
      <c r="CR1139" s="1"/>
      <c r="CS1139" s="5"/>
      <c r="CT1139" s="1"/>
      <c r="CU1139" s="5"/>
      <c r="CV1139" s="5"/>
      <c r="CW1139" s="5"/>
      <c r="CX1139" s="1"/>
      <c r="CY1139" s="5"/>
      <c r="CZ1139" s="1"/>
      <c r="DA1139" s="5"/>
      <c r="DB1139" s="5"/>
      <c r="DC1139" s="5"/>
      <c r="DD1139" s="1"/>
      <c r="DE1139" s="5"/>
      <c r="DF1139" s="1"/>
      <c r="DG1139" s="5"/>
      <c r="DH1139" s="5"/>
      <c r="DI1139" s="5"/>
      <c r="DJ1139" s="1"/>
      <c r="DK1139" s="5"/>
      <c r="DL1139" s="1"/>
      <c r="DM1139" s="5"/>
      <c r="DN1139" s="5"/>
      <c r="DO1139" s="5"/>
      <c r="DP1139" s="1"/>
      <c r="DQ1139" s="5"/>
      <c r="DR1139" s="1"/>
      <c r="DS1139" s="5"/>
      <c r="DT1139" s="5"/>
      <c r="DU1139" s="5"/>
      <c r="DV1139" s="1"/>
      <c r="DW1139" s="5"/>
      <c r="DX1139" s="1"/>
      <c r="DY1139" s="5"/>
      <c r="DZ1139" s="5"/>
      <c r="EA1139" s="5"/>
      <c r="EB1139" s="1"/>
      <c r="EC1139" s="5"/>
      <c r="ED1139" s="1"/>
      <c r="EE1139" s="5"/>
      <c r="EF1139" s="5"/>
      <c r="EG1139" s="5"/>
      <c r="EH1139" s="1"/>
      <c r="EI1139" s="5"/>
      <c r="EJ1139" s="1"/>
      <c r="EK1139" s="5"/>
      <c r="EL1139" s="5"/>
      <c r="EM1139" s="5"/>
      <c r="EN1139" s="1"/>
      <c r="EO1139" s="5"/>
      <c r="EP1139" s="1"/>
      <c r="EQ1139" s="5"/>
      <c r="ER1139" s="5"/>
      <c r="ES1139" s="5"/>
      <c r="ET1139" s="1"/>
      <c r="EU1139" s="5"/>
      <c r="EV1139" s="1"/>
      <c r="EW1139" s="5"/>
      <c r="EX1139" s="5"/>
      <c r="EY1139" s="5"/>
      <c r="EZ1139" s="1"/>
      <c r="FA1139" s="5"/>
      <c r="FB1139" s="1"/>
      <c r="FC1139" s="5"/>
      <c r="FD1139" s="4"/>
      <c r="FE1139" s="4"/>
      <c r="FF1139" s="1"/>
      <c r="FG1139" s="4"/>
      <c r="FH1139" s="1"/>
      <c r="FI1139" s="4"/>
      <c r="FJ1139" s="4"/>
      <c r="FK1139" s="4"/>
      <c r="FL1139" s="1"/>
      <c r="FM1139" s="4"/>
      <c r="FN1139" s="1"/>
      <c r="FO1139" s="4"/>
      <c r="FP1139" s="4"/>
      <c r="FQ1139" s="4"/>
      <c r="FR1139" s="1"/>
      <c r="FS1139" s="4"/>
      <c r="FT1139" s="1"/>
      <c r="FU1139" s="4"/>
      <c r="FV1139" s="4"/>
      <c r="FW1139" s="4"/>
      <c r="FX1139" s="1"/>
      <c r="FY1139" s="4"/>
      <c r="FZ1139" s="1"/>
      <c r="GA1139" s="4"/>
      <c r="GB1139" s="4"/>
      <c r="GC1139" s="4"/>
      <c r="GD1139" s="1"/>
      <c r="GE1139" s="4"/>
      <c r="GF1139" s="1"/>
      <c r="GG1139" s="4"/>
      <c r="GH1139" s="4"/>
      <c r="GI1139" s="4"/>
      <c r="GJ1139" s="1"/>
      <c r="GK1139" s="4"/>
      <c r="GL1139" s="1"/>
      <c r="GM1139" s="4"/>
      <c r="GN1139" s="4"/>
      <c r="GO1139" s="4"/>
      <c r="GP1139" s="1"/>
      <c r="GQ1139" s="4"/>
      <c r="GR1139" s="1"/>
      <c r="GS1139" s="4"/>
      <c r="GT1139" s="4"/>
      <c r="GU1139" s="4"/>
      <c r="GV1139" s="1"/>
      <c r="GW1139" s="4"/>
      <c r="GX1139" s="1"/>
      <c r="GY1139" s="4"/>
    </row>
    <row r="1140" spans="1:207" s="8" customFormat="1" x14ac:dyDescent="0.25">
      <c r="A1140" s="4"/>
      <c r="B1140" s="4"/>
      <c r="C1140" s="4"/>
      <c r="D1140" s="30"/>
      <c r="E1140" s="4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6"/>
      <c r="BM1140" s="5"/>
      <c r="BN1140" s="4"/>
      <c r="BO1140" s="7"/>
      <c r="BP1140" s="7"/>
      <c r="BQ1140" s="4"/>
      <c r="BR1140" s="5"/>
      <c r="BS1140" s="5"/>
      <c r="BT1140" s="1"/>
      <c r="BU1140" s="5"/>
      <c r="BV1140" s="1"/>
      <c r="BW1140" s="5"/>
      <c r="BX1140" s="5"/>
      <c r="BY1140" s="5"/>
      <c r="BZ1140" s="1"/>
      <c r="CA1140" s="5"/>
      <c r="CB1140" s="1"/>
      <c r="CC1140" s="5"/>
      <c r="CD1140" s="5"/>
      <c r="CE1140" s="5"/>
      <c r="CF1140" s="1"/>
      <c r="CG1140" s="5"/>
      <c r="CH1140" s="1"/>
      <c r="CI1140" s="5"/>
      <c r="CJ1140" s="5"/>
      <c r="CK1140" s="5"/>
      <c r="CL1140" s="1"/>
      <c r="CM1140" s="5"/>
      <c r="CN1140" s="1"/>
      <c r="CO1140" s="5"/>
      <c r="CP1140" s="5"/>
      <c r="CQ1140" s="5"/>
      <c r="CR1140" s="1"/>
      <c r="CS1140" s="5"/>
      <c r="CT1140" s="1"/>
      <c r="CU1140" s="5"/>
      <c r="CV1140" s="5"/>
      <c r="CW1140" s="5"/>
      <c r="CX1140" s="1"/>
      <c r="CY1140" s="5"/>
      <c r="CZ1140" s="1"/>
      <c r="DA1140" s="5"/>
      <c r="DB1140" s="5"/>
      <c r="DC1140" s="5"/>
      <c r="DD1140" s="1"/>
      <c r="DE1140" s="5"/>
      <c r="DF1140" s="1"/>
      <c r="DG1140" s="5"/>
      <c r="DH1140" s="5"/>
      <c r="DI1140" s="5"/>
      <c r="DJ1140" s="1"/>
      <c r="DK1140" s="5"/>
      <c r="DL1140" s="1"/>
      <c r="DM1140" s="5"/>
      <c r="DN1140" s="5"/>
      <c r="DO1140" s="5"/>
      <c r="DP1140" s="1"/>
      <c r="DQ1140" s="5"/>
      <c r="DR1140" s="1"/>
      <c r="DS1140" s="5"/>
      <c r="DT1140" s="5"/>
      <c r="DU1140" s="5"/>
      <c r="DV1140" s="1"/>
      <c r="DW1140" s="5"/>
      <c r="DX1140" s="1"/>
      <c r="DY1140" s="5"/>
      <c r="DZ1140" s="5"/>
      <c r="EA1140" s="5"/>
      <c r="EB1140" s="1"/>
      <c r="EC1140" s="5"/>
      <c r="ED1140" s="1"/>
      <c r="EE1140" s="5"/>
      <c r="EF1140" s="5"/>
      <c r="EG1140" s="5"/>
      <c r="EH1140" s="1"/>
      <c r="EI1140" s="5"/>
      <c r="EJ1140" s="1"/>
      <c r="EK1140" s="5"/>
      <c r="EL1140" s="5"/>
      <c r="EM1140" s="5"/>
      <c r="EN1140" s="1"/>
      <c r="EO1140" s="5"/>
      <c r="EP1140" s="1"/>
      <c r="EQ1140" s="5"/>
      <c r="ER1140" s="5"/>
      <c r="ES1140" s="5"/>
      <c r="ET1140" s="1"/>
      <c r="EU1140" s="5"/>
      <c r="EV1140" s="1"/>
      <c r="EW1140" s="5"/>
      <c r="EX1140" s="5"/>
      <c r="EY1140" s="5"/>
      <c r="EZ1140" s="1"/>
      <c r="FA1140" s="5"/>
      <c r="FB1140" s="1"/>
      <c r="FC1140" s="5"/>
      <c r="FD1140" s="4"/>
      <c r="FE1140" s="4"/>
      <c r="FF1140" s="1"/>
      <c r="FG1140" s="4"/>
      <c r="FH1140" s="1"/>
      <c r="FI1140" s="4"/>
      <c r="FJ1140" s="4"/>
      <c r="FK1140" s="4"/>
      <c r="FL1140" s="1"/>
      <c r="FM1140" s="4"/>
      <c r="FN1140" s="1"/>
      <c r="FO1140" s="4"/>
      <c r="FP1140" s="4"/>
      <c r="FQ1140" s="4"/>
      <c r="FR1140" s="1"/>
      <c r="FS1140" s="4"/>
      <c r="FT1140" s="1"/>
      <c r="FU1140" s="4"/>
      <c r="FV1140" s="4"/>
      <c r="FW1140" s="4"/>
      <c r="FX1140" s="1"/>
      <c r="FY1140" s="4"/>
      <c r="FZ1140" s="1"/>
      <c r="GA1140" s="4"/>
      <c r="GB1140" s="4"/>
      <c r="GC1140" s="4"/>
      <c r="GD1140" s="1"/>
      <c r="GE1140" s="4"/>
      <c r="GF1140" s="1"/>
      <c r="GG1140" s="4"/>
      <c r="GH1140" s="4"/>
      <c r="GI1140" s="4"/>
      <c r="GJ1140" s="1"/>
      <c r="GK1140" s="4"/>
      <c r="GL1140" s="1"/>
      <c r="GM1140" s="4"/>
      <c r="GN1140" s="4"/>
      <c r="GO1140" s="4"/>
      <c r="GP1140" s="1"/>
      <c r="GQ1140" s="4"/>
      <c r="GR1140" s="1"/>
      <c r="GS1140" s="4"/>
      <c r="GT1140" s="4"/>
      <c r="GU1140" s="4"/>
      <c r="GV1140" s="1"/>
      <c r="GW1140" s="4"/>
      <c r="GX1140" s="1"/>
      <c r="GY1140" s="4"/>
    </row>
    <row r="1141" spans="1:207" s="8" customFormat="1" x14ac:dyDescent="0.25">
      <c r="A1141" s="4"/>
      <c r="B1141" s="4"/>
      <c r="C1141" s="4"/>
      <c r="D1141" s="30"/>
      <c r="E1141" s="4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6"/>
      <c r="BM1141" s="5"/>
      <c r="BN1141" s="4"/>
      <c r="BO1141" s="7"/>
      <c r="BP1141" s="7"/>
      <c r="BQ1141" s="4"/>
      <c r="BR1141" s="5"/>
      <c r="BS1141" s="5"/>
      <c r="BT1141" s="1"/>
      <c r="BU1141" s="5"/>
      <c r="BV1141" s="1"/>
      <c r="BW1141" s="5"/>
      <c r="BX1141" s="5"/>
      <c r="BY1141" s="5"/>
      <c r="BZ1141" s="1"/>
      <c r="CA1141" s="5"/>
      <c r="CB1141" s="1"/>
      <c r="CC1141" s="5"/>
      <c r="CD1141" s="5"/>
      <c r="CE1141" s="5"/>
      <c r="CF1141" s="1"/>
      <c r="CG1141" s="5"/>
      <c r="CH1141" s="1"/>
      <c r="CI1141" s="5"/>
      <c r="CJ1141" s="5"/>
      <c r="CK1141" s="5"/>
      <c r="CL1141" s="1"/>
      <c r="CM1141" s="5"/>
      <c r="CN1141" s="1"/>
      <c r="CO1141" s="5"/>
      <c r="CP1141" s="5"/>
      <c r="CQ1141" s="5"/>
      <c r="CR1141" s="1"/>
      <c r="CS1141" s="5"/>
      <c r="CT1141" s="1"/>
      <c r="CU1141" s="5"/>
      <c r="CV1141" s="5"/>
      <c r="CW1141" s="5"/>
      <c r="CX1141" s="1"/>
      <c r="CY1141" s="5"/>
      <c r="CZ1141" s="1"/>
      <c r="DA1141" s="5"/>
      <c r="DB1141" s="5"/>
      <c r="DC1141" s="5"/>
      <c r="DD1141" s="1"/>
      <c r="DE1141" s="5"/>
      <c r="DF1141" s="1"/>
      <c r="DG1141" s="5"/>
      <c r="DH1141" s="5"/>
      <c r="DI1141" s="5"/>
      <c r="DJ1141" s="1"/>
      <c r="DK1141" s="5"/>
      <c r="DL1141" s="1"/>
      <c r="DM1141" s="5"/>
      <c r="DN1141" s="5"/>
      <c r="DO1141" s="5"/>
      <c r="DP1141" s="1"/>
      <c r="DQ1141" s="5"/>
      <c r="DR1141" s="1"/>
      <c r="DS1141" s="5"/>
      <c r="DT1141" s="5"/>
      <c r="DU1141" s="5"/>
      <c r="DV1141" s="1"/>
      <c r="DW1141" s="5"/>
      <c r="DX1141" s="1"/>
      <c r="DY1141" s="5"/>
      <c r="DZ1141" s="5"/>
      <c r="EA1141" s="5"/>
      <c r="EB1141" s="1"/>
      <c r="EC1141" s="5"/>
      <c r="ED1141" s="1"/>
      <c r="EE1141" s="5"/>
      <c r="EF1141" s="5"/>
      <c r="EG1141" s="5"/>
      <c r="EH1141" s="1"/>
      <c r="EI1141" s="5"/>
      <c r="EJ1141" s="1"/>
      <c r="EK1141" s="5"/>
      <c r="EL1141" s="5"/>
      <c r="EM1141" s="5"/>
      <c r="EN1141" s="1"/>
      <c r="EO1141" s="5"/>
      <c r="EP1141" s="1"/>
      <c r="EQ1141" s="5"/>
      <c r="ER1141" s="5"/>
      <c r="ES1141" s="5"/>
      <c r="ET1141" s="1"/>
      <c r="EU1141" s="5"/>
      <c r="EV1141" s="1"/>
      <c r="EW1141" s="5"/>
      <c r="EX1141" s="5"/>
      <c r="EY1141" s="5"/>
      <c r="EZ1141" s="1"/>
      <c r="FA1141" s="5"/>
      <c r="FB1141" s="1"/>
      <c r="FC1141" s="5"/>
      <c r="FD1141" s="4"/>
      <c r="FE1141" s="4"/>
      <c r="FF1141" s="1"/>
      <c r="FG1141" s="4"/>
      <c r="FH1141" s="1"/>
      <c r="FI1141" s="4"/>
      <c r="FJ1141" s="4"/>
      <c r="FK1141" s="4"/>
      <c r="FL1141" s="1"/>
      <c r="FM1141" s="4"/>
      <c r="FN1141" s="1"/>
      <c r="FO1141" s="4"/>
      <c r="FP1141" s="4"/>
      <c r="FQ1141" s="4"/>
      <c r="FR1141" s="1"/>
      <c r="FS1141" s="4"/>
      <c r="FT1141" s="1"/>
      <c r="FU1141" s="4"/>
      <c r="FV1141" s="4"/>
      <c r="FW1141" s="4"/>
      <c r="FX1141" s="1"/>
      <c r="FY1141" s="4"/>
      <c r="FZ1141" s="1"/>
      <c r="GA1141" s="4"/>
      <c r="GB1141" s="4"/>
      <c r="GC1141" s="4"/>
      <c r="GD1141" s="1"/>
      <c r="GE1141" s="4"/>
      <c r="GF1141" s="1"/>
      <c r="GG1141" s="4"/>
      <c r="GH1141" s="4"/>
      <c r="GI1141" s="4"/>
      <c r="GJ1141" s="1"/>
      <c r="GK1141" s="4"/>
      <c r="GL1141" s="1"/>
      <c r="GM1141" s="4"/>
      <c r="GN1141" s="4"/>
      <c r="GO1141" s="4"/>
      <c r="GP1141" s="1"/>
      <c r="GQ1141" s="4"/>
      <c r="GR1141" s="1"/>
      <c r="GS1141" s="4"/>
      <c r="GT1141" s="4"/>
      <c r="GU1141" s="4"/>
      <c r="GV1141" s="1"/>
      <c r="GW1141" s="4"/>
      <c r="GX1141" s="1"/>
      <c r="GY1141" s="4"/>
    </row>
    <row r="1142" spans="1:207" s="8" customFormat="1" x14ac:dyDescent="0.25">
      <c r="A1142" s="4"/>
      <c r="B1142" s="4"/>
      <c r="C1142" s="4"/>
      <c r="D1142" s="30"/>
      <c r="E1142" s="4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6"/>
      <c r="BM1142" s="5"/>
      <c r="BN1142" s="4"/>
      <c r="BO1142" s="7"/>
      <c r="BP1142" s="7"/>
      <c r="BQ1142" s="4"/>
      <c r="BR1142" s="5"/>
      <c r="BS1142" s="5"/>
      <c r="BT1142" s="1"/>
      <c r="BU1142" s="5"/>
      <c r="BV1142" s="1"/>
      <c r="BW1142" s="5"/>
      <c r="BX1142" s="5"/>
      <c r="BY1142" s="5"/>
      <c r="BZ1142" s="1"/>
      <c r="CA1142" s="5"/>
      <c r="CB1142" s="1"/>
      <c r="CC1142" s="5"/>
      <c r="CD1142" s="5"/>
      <c r="CE1142" s="5"/>
      <c r="CF1142" s="1"/>
      <c r="CG1142" s="5"/>
      <c r="CH1142" s="1"/>
      <c r="CI1142" s="5"/>
      <c r="CJ1142" s="5"/>
      <c r="CK1142" s="5"/>
      <c r="CL1142" s="1"/>
      <c r="CM1142" s="5"/>
      <c r="CN1142" s="1"/>
      <c r="CO1142" s="5"/>
      <c r="CP1142" s="5"/>
      <c r="CQ1142" s="5"/>
      <c r="CR1142" s="1"/>
      <c r="CS1142" s="5"/>
      <c r="CT1142" s="1"/>
      <c r="CU1142" s="5"/>
      <c r="CV1142" s="5"/>
      <c r="CW1142" s="5"/>
      <c r="CX1142" s="1"/>
      <c r="CY1142" s="5"/>
      <c r="CZ1142" s="1"/>
      <c r="DA1142" s="5"/>
      <c r="DB1142" s="5"/>
      <c r="DC1142" s="5"/>
      <c r="DD1142" s="1"/>
      <c r="DE1142" s="5"/>
      <c r="DF1142" s="1"/>
      <c r="DG1142" s="5"/>
      <c r="DH1142" s="5"/>
      <c r="DI1142" s="5"/>
      <c r="DJ1142" s="1"/>
      <c r="DK1142" s="5"/>
      <c r="DL1142" s="1"/>
      <c r="DM1142" s="5"/>
      <c r="DN1142" s="5"/>
      <c r="DO1142" s="5"/>
      <c r="DP1142" s="1"/>
      <c r="DQ1142" s="5"/>
      <c r="DR1142" s="1"/>
      <c r="DS1142" s="5"/>
      <c r="DT1142" s="5"/>
      <c r="DU1142" s="5"/>
      <c r="DV1142" s="1"/>
      <c r="DW1142" s="5"/>
      <c r="DX1142" s="1"/>
      <c r="DY1142" s="5"/>
      <c r="DZ1142" s="5"/>
      <c r="EA1142" s="5"/>
      <c r="EB1142" s="1"/>
      <c r="EC1142" s="5"/>
      <c r="ED1142" s="1"/>
      <c r="EE1142" s="5"/>
      <c r="EF1142" s="5"/>
      <c r="EG1142" s="5"/>
      <c r="EH1142" s="1"/>
      <c r="EI1142" s="5"/>
      <c r="EJ1142" s="1"/>
      <c r="EK1142" s="5"/>
      <c r="EL1142" s="5"/>
      <c r="EM1142" s="5"/>
      <c r="EN1142" s="1"/>
      <c r="EO1142" s="5"/>
      <c r="EP1142" s="1"/>
      <c r="EQ1142" s="5"/>
      <c r="ER1142" s="5"/>
      <c r="ES1142" s="5"/>
      <c r="ET1142" s="1"/>
      <c r="EU1142" s="5"/>
      <c r="EV1142" s="1"/>
      <c r="EW1142" s="5"/>
      <c r="EX1142" s="5"/>
      <c r="EY1142" s="5"/>
      <c r="EZ1142" s="1"/>
      <c r="FA1142" s="5"/>
      <c r="FB1142" s="1"/>
      <c r="FC1142" s="5"/>
      <c r="FD1142" s="4"/>
      <c r="FE1142" s="4"/>
      <c r="FF1142" s="1"/>
      <c r="FG1142" s="4"/>
      <c r="FH1142" s="1"/>
      <c r="FI1142" s="4"/>
      <c r="FJ1142" s="4"/>
      <c r="FK1142" s="4"/>
      <c r="FL1142" s="1"/>
      <c r="FM1142" s="4"/>
      <c r="FN1142" s="1"/>
      <c r="FO1142" s="4"/>
      <c r="FP1142" s="4"/>
      <c r="FQ1142" s="4"/>
      <c r="FR1142" s="1"/>
      <c r="FS1142" s="4"/>
      <c r="FT1142" s="1"/>
      <c r="FU1142" s="4"/>
      <c r="FV1142" s="4"/>
      <c r="FW1142" s="4"/>
      <c r="FX1142" s="1"/>
      <c r="FY1142" s="4"/>
      <c r="FZ1142" s="1"/>
      <c r="GA1142" s="4"/>
      <c r="GB1142" s="4"/>
      <c r="GC1142" s="4"/>
      <c r="GD1142" s="1"/>
      <c r="GE1142" s="4"/>
      <c r="GF1142" s="1"/>
      <c r="GG1142" s="4"/>
      <c r="GH1142" s="4"/>
      <c r="GI1142" s="4"/>
      <c r="GJ1142" s="1"/>
      <c r="GK1142" s="4"/>
      <c r="GL1142" s="1"/>
      <c r="GM1142" s="4"/>
      <c r="GN1142" s="4"/>
      <c r="GO1142" s="4"/>
      <c r="GP1142" s="1"/>
      <c r="GQ1142" s="4"/>
      <c r="GR1142" s="1"/>
      <c r="GS1142" s="4"/>
      <c r="GT1142" s="4"/>
      <c r="GU1142" s="4"/>
      <c r="GV1142" s="1"/>
      <c r="GW1142" s="4"/>
      <c r="GX1142" s="1"/>
      <c r="GY1142" s="4"/>
    </row>
    <row r="1143" spans="1:207" s="8" customFormat="1" x14ac:dyDescent="0.25">
      <c r="A1143" s="4"/>
      <c r="B1143" s="4"/>
      <c r="C1143" s="4"/>
      <c r="D1143" s="30"/>
      <c r="E1143" s="4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6"/>
      <c r="BM1143" s="5"/>
      <c r="BN1143" s="4"/>
      <c r="BO1143" s="7"/>
      <c r="BP1143" s="7"/>
      <c r="BQ1143" s="4"/>
      <c r="BR1143" s="5"/>
      <c r="BS1143" s="5"/>
      <c r="BT1143" s="1"/>
      <c r="BU1143" s="5"/>
      <c r="BV1143" s="1"/>
      <c r="BW1143" s="5"/>
      <c r="BX1143" s="5"/>
      <c r="BY1143" s="5"/>
      <c r="BZ1143" s="1"/>
      <c r="CA1143" s="5"/>
      <c r="CB1143" s="1"/>
      <c r="CC1143" s="5"/>
      <c r="CD1143" s="5"/>
      <c r="CE1143" s="5"/>
      <c r="CF1143" s="1"/>
      <c r="CG1143" s="5"/>
      <c r="CH1143" s="1"/>
      <c r="CI1143" s="5"/>
      <c r="CJ1143" s="5"/>
      <c r="CK1143" s="5"/>
      <c r="CL1143" s="1"/>
      <c r="CM1143" s="5"/>
      <c r="CN1143" s="1"/>
      <c r="CO1143" s="5"/>
      <c r="CP1143" s="5"/>
      <c r="CQ1143" s="5"/>
      <c r="CR1143" s="1"/>
      <c r="CS1143" s="5"/>
      <c r="CT1143" s="1"/>
      <c r="CU1143" s="5"/>
      <c r="CV1143" s="5"/>
      <c r="CW1143" s="5"/>
      <c r="CX1143" s="1"/>
      <c r="CY1143" s="5"/>
      <c r="CZ1143" s="1"/>
      <c r="DA1143" s="5"/>
      <c r="DB1143" s="5"/>
      <c r="DC1143" s="5"/>
      <c r="DD1143" s="1"/>
      <c r="DE1143" s="5"/>
      <c r="DF1143" s="1"/>
      <c r="DG1143" s="5"/>
      <c r="DH1143" s="5"/>
      <c r="DI1143" s="5"/>
      <c r="DJ1143" s="1"/>
      <c r="DK1143" s="5"/>
      <c r="DL1143" s="1"/>
      <c r="DM1143" s="5"/>
      <c r="DN1143" s="5"/>
      <c r="DO1143" s="5"/>
      <c r="DP1143" s="1"/>
      <c r="DQ1143" s="5"/>
      <c r="DR1143" s="1"/>
      <c r="DS1143" s="5"/>
      <c r="DT1143" s="5"/>
      <c r="DU1143" s="5"/>
      <c r="DV1143" s="1"/>
      <c r="DW1143" s="5"/>
      <c r="DX1143" s="1"/>
      <c r="DY1143" s="5"/>
      <c r="DZ1143" s="5"/>
      <c r="EA1143" s="5"/>
      <c r="EB1143" s="1"/>
      <c r="EC1143" s="5"/>
      <c r="ED1143" s="1"/>
      <c r="EE1143" s="5"/>
      <c r="EF1143" s="5"/>
      <c r="EG1143" s="5"/>
      <c r="EH1143" s="1"/>
      <c r="EI1143" s="5"/>
      <c r="EJ1143" s="1"/>
      <c r="EK1143" s="5"/>
      <c r="EL1143" s="5"/>
      <c r="EM1143" s="5"/>
      <c r="EN1143" s="1"/>
      <c r="EO1143" s="5"/>
      <c r="EP1143" s="1"/>
      <c r="EQ1143" s="5"/>
      <c r="ER1143" s="5"/>
      <c r="ES1143" s="5"/>
      <c r="ET1143" s="1"/>
      <c r="EU1143" s="5"/>
      <c r="EV1143" s="1"/>
      <c r="EW1143" s="5"/>
      <c r="EX1143" s="5"/>
      <c r="EY1143" s="5"/>
      <c r="EZ1143" s="1"/>
      <c r="FA1143" s="5"/>
      <c r="FB1143" s="1"/>
      <c r="FC1143" s="5"/>
      <c r="FD1143" s="4"/>
      <c r="FE1143" s="4"/>
      <c r="FF1143" s="1"/>
      <c r="FG1143" s="4"/>
      <c r="FH1143" s="1"/>
      <c r="FI1143" s="4"/>
      <c r="FJ1143" s="4"/>
      <c r="FK1143" s="4"/>
      <c r="FL1143" s="1"/>
      <c r="FM1143" s="4"/>
      <c r="FN1143" s="1"/>
      <c r="FO1143" s="4"/>
      <c r="FP1143" s="4"/>
      <c r="FQ1143" s="4"/>
      <c r="FR1143" s="1"/>
      <c r="FS1143" s="4"/>
      <c r="FT1143" s="1"/>
      <c r="FU1143" s="4"/>
      <c r="FV1143" s="4"/>
      <c r="FW1143" s="4"/>
      <c r="FX1143" s="1"/>
      <c r="FY1143" s="4"/>
      <c r="FZ1143" s="1"/>
      <c r="GA1143" s="4"/>
      <c r="GB1143" s="4"/>
      <c r="GC1143" s="4"/>
      <c r="GD1143" s="1"/>
      <c r="GE1143" s="4"/>
      <c r="GF1143" s="1"/>
      <c r="GG1143" s="4"/>
      <c r="GH1143" s="4"/>
      <c r="GI1143" s="4"/>
      <c r="GJ1143" s="1"/>
      <c r="GK1143" s="4"/>
      <c r="GL1143" s="1"/>
      <c r="GM1143" s="4"/>
      <c r="GN1143" s="4"/>
      <c r="GO1143" s="4"/>
      <c r="GP1143" s="1"/>
      <c r="GQ1143" s="4"/>
      <c r="GR1143" s="1"/>
      <c r="GS1143" s="4"/>
      <c r="GT1143" s="4"/>
      <c r="GU1143" s="4"/>
      <c r="GV1143" s="1"/>
      <c r="GW1143" s="4"/>
      <c r="GX1143" s="1"/>
      <c r="GY1143" s="4"/>
    </row>
    <row r="1144" spans="1:207" s="8" customFormat="1" x14ac:dyDescent="0.25">
      <c r="A1144" s="4"/>
      <c r="B1144" s="4"/>
      <c r="C1144" s="4"/>
      <c r="D1144" s="30"/>
      <c r="E1144" s="4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6"/>
      <c r="BM1144" s="5"/>
      <c r="BN1144" s="4"/>
      <c r="BO1144" s="7"/>
      <c r="BP1144" s="7"/>
      <c r="BQ1144" s="4"/>
      <c r="BR1144" s="5"/>
      <c r="BS1144" s="5"/>
      <c r="BT1144" s="1"/>
      <c r="BU1144" s="5"/>
      <c r="BV1144" s="1"/>
      <c r="BW1144" s="5"/>
      <c r="BX1144" s="5"/>
      <c r="BY1144" s="5"/>
      <c r="BZ1144" s="1"/>
      <c r="CA1144" s="5"/>
      <c r="CB1144" s="1"/>
      <c r="CC1144" s="5"/>
      <c r="CD1144" s="5"/>
      <c r="CE1144" s="5"/>
      <c r="CF1144" s="1"/>
      <c r="CG1144" s="5"/>
      <c r="CH1144" s="1"/>
      <c r="CI1144" s="5"/>
      <c r="CJ1144" s="5"/>
      <c r="CK1144" s="5"/>
      <c r="CL1144" s="1"/>
      <c r="CM1144" s="5"/>
      <c r="CN1144" s="1"/>
      <c r="CO1144" s="5"/>
      <c r="CP1144" s="5"/>
      <c r="CQ1144" s="5"/>
      <c r="CR1144" s="1"/>
      <c r="CS1144" s="5"/>
      <c r="CT1144" s="1"/>
      <c r="CU1144" s="5"/>
      <c r="CV1144" s="5"/>
      <c r="CW1144" s="5"/>
      <c r="CX1144" s="1"/>
      <c r="CY1144" s="5"/>
      <c r="CZ1144" s="1"/>
      <c r="DA1144" s="5"/>
      <c r="DB1144" s="5"/>
      <c r="DC1144" s="5"/>
      <c r="DD1144" s="1"/>
      <c r="DE1144" s="5"/>
      <c r="DF1144" s="1"/>
      <c r="DG1144" s="5"/>
      <c r="DH1144" s="5"/>
      <c r="DI1144" s="5"/>
      <c r="DJ1144" s="1"/>
      <c r="DK1144" s="5"/>
      <c r="DL1144" s="1"/>
      <c r="DM1144" s="5"/>
      <c r="DN1144" s="5"/>
      <c r="DO1144" s="5"/>
      <c r="DP1144" s="1"/>
      <c r="DQ1144" s="5"/>
      <c r="DR1144" s="1"/>
      <c r="DS1144" s="5"/>
      <c r="DT1144" s="5"/>
      <c r="DU1144" s="5"/>
      <c r="DV1144" s="1"/>
      <c r="DW1144" s="5"/>
      <c r="DX1144" s="1"/>
      <c r="DY1144" s="5"/>
      <c r="DZ1144" s="5"/>
      <c r="EA1144" s="5"/>
      <c r="EB1144" s="1"/>
      <c r="EC1144" s="5"/>
      <c r="ED1144" s="1"/>
      <c r="EE1144" s="5"/>
      <c r="EF1144" s="5"/>
      <c r="EG1144" s="5"/>
      <c r="EH1144" s="1"/>
      <c r="EI1144" s="5"/>
      <c r="EJ1144" s="1"/>
      <c r="EK1144" s="5"/>
      <c r="EL1144" s="5"/>
      <c r="EM1144" s="5"/>
      <c r="EN1144" s="1"/>
      <c r="EO1144" s="5"/>
      <c r="EP1144" s="1"/>
      <c r="EQ1144" s="5"/>
      <c r="ER1144" s="5"/>
      <c r="ES1144" s="5"/>
      <c r="ET1144" s="1"/>
      <c r="EU1144" s="5"/>
      <c r="EV1144" s="1"/>
      <c r="EW1144" s="5"/>
      <c r="EX1144" s="5"/>
      <c r="EY1144" s="5"/>
      <c r="EZ1144" s="1"/>
      <c r="FA1144" s="5"/>
      <c r="FB1144" s="1"/>
      <c r="FC1144" s="5"/>
      <c r="FD1144" s="4"/>
      <c r="FE1144" s="4"/>
      <c r="FF1144" s="1"/>
      <c r="FG1144" s="4"/>
      <c r="FH1144" s="1"/>
      <c r="FI1144" s="4"/>
      <c r="FJ1144" s="4"/>
      <c r="FK1144" s="4"/>
      <c r="FL1144" s="1"/>
      <c r="FM1144" s="4"/>
      <c r="FN1144" s="1"/>
      <c r="FO1144" s="4"/>
      <c r="FP1144" s="4"/>
      <c r="FQ1144" s="4"/>
      <c r="FR1144" s="1"/>
      <c r="FS1144" s="4"/>
      <c r="FT1144" s="1"/>
      <c r="FU1144" s="4"/>
      <c r="FV1144" s="4"/>
      <c r="FW1144" s="4"/>
      <c r="FX1144" s="1"/>
      <c r="FY1144" s="4"/>
      <c r="FZ1144" s="1"/>
      <c r="GA1144" s="4"/>
      <c r="GB1144" s="4"/>
      <c r="GC1144" s="4"/>
      <c r="GD1144" s="1"/>
      <c r="GE1144" s="4"/>
      <c r="GF1144" s="1"/>
      <c r="GG1144" s="4"/>
      <c r="GH1144" s="4"/>
      <c r="GI1144" s="4"/>
      <c r="GJ1144" s="1"/>
      <c r="GK1144" s="4"/>
      <c r="GL1144" s="1"/>
      <c r="GM1144" s="4"/>
      <c r="GN1144" s="4"/>
      <c r="GO1144" s="4"/>
      <c r="GP1144" s="1"/>
      <c r="GQ1144" s="4"/>
      <c r="GR1144" s="1"/>
      <c r="GS1144" s="4"/>
      <c r="GT1144" s="4"/>
      <c r="GU1144" s="4"/>
      <c r="GV1144" s="1"/>
      <c r="GW1144" s="4"/>
      <c r="GX1144" s="1"/>
      <c r="GY1144" s="4"/>
    </row>
    <row r="1145" spans="1:207" s="8" customFormat="1" x14ac:dyDescent="0.25">
      <c r="A1145" s="4"/>
      <c r="B1145" s="4"/>
      <c r="C1145" s="4"/>
      <c r="D1145" s="30"/>
      <c r="E1145" s="4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6"/>
      <c r="BM1145" s="5"/>
      <c r="BN1145" s="4"/>
      <c r="BO1145" s="7"/>
      <c r="BP1145" s="7"/>
      <c r="BQ1145" s="4"/>
      <c r="BR1145" s="5"/>
      <c r="BS1145" s="5"/>
      <c r="BT1145" s="1"/>
      <c r="BU1145" s="5"/>
      <c r="BV1145" s="1"/>
      <c r="BW1145" s="5"/>
      <c r="BX1145" s="5"/>
      <c r="BY1145" s="5"/>
      <c r="BZ1145" s="1"/>
      <c r="CA1145" s="5"/>
      <c r="CB1145" s="1"/>
      <c r="CC1145" s="5"/>
      <c r="CD1145" s="5"/>
      <c r="CE1145" s="5"/>
      <c r="CF1145" s="1"/>
      <c r="CG1145" s="5"/>
      <c r="CH1145" s="1"/>
      <c r="CI1145" s="5"/>
      <c r="CJ1145" s="5"/>
      <c r="CK1145" s="5"/>
      <c r="CL1145" s="1"/>
      <c r="CM1145" s="5"/>
      <c r="CN1145" s="1"/>
      <c r="CO1145" s="5"/>
      <c r="CP1145" s="5"/>
      <c r="CQ1145" s="5"/>
      <c r="CR1145" s="1"/>
      <c r="CS1145" s="5"/>
      <c r="CT1145" s="1"/>
      <c r="CU1145" s="5"/>
      <c r="CV1145" s="5"/>
      <c r="CW1145" s="5"/>
      <c r="CX1145" s="1"/>
      <c r="CY1145" s="5"/>
      <c r="CZ1145" s="1"/>
      <c r="DA1145" s="5"/>
      <c r="DB1145" s="5"/>
      <c r="DC1145" s="5"/>
      <c r="DD1145" s="1"/>
      <c r="DE1145" s="5"/>
      <c r="DF1145" s="1"/>
      <c r="DG1145" s="5"/>
      <c r="DH1145" s="5"/>
      <c r="DI1145" s="5"/>
      <c r="DJ1145" s="1"/>
      <c r="DK1145" s="5"/>
      <c r="DL1145" s="1"/>
      <c r="DM1145" s="5"/>
      <c r="DN1145" s="5"/>
      <c r="DO1145" s="5"/>
      <c r="DP1145" s="1"/>
      <c r="DQ1145" s="5"/>
      <c r="DR1145" s="1"/>
      <c r="DS1145" s="5"/>
      <c r="DT1145" s="5"/>
      <c r="DU1145" s="5"/>
      <c r="DV1145" s="1"/>
      <c r="DW1145" s="5"/>
      <c r="DX1145" s="1"/>
      <c r="DY1145" s="5"/>
      <c r="DZ1145" s="5"/>
      <c r="EA1145" s="5"/>
      <c r="EB1145" s="1"/>
      <c r="EC1145" s="5"/>
      <c r="ED1145" s="1"/>
      <c r="EE1145" s="5"/>
      <c r="EF1145" s="5"/>
      <c r="EG1145" s="5"/>
      <c r="EH1145" s="1"/>
      <c r="EI1145" s="5"/>
      <c r="EJ1145" s="1"/>
      <c r="EK1145" s="5"/>
      <c r="EL1145" s="5"/>
      <c r="EM1145" s="5"/>
      <c r="EN1145" s="1"/>
      <c r="EO1145" s="5"/>
      <c r="EP1145" s="1"/>
      <c r="EQ1145" s="5"/>
      <c r="ER1145" s="5"/>
      <c r="ES1145" s="5"/>
      <c r="ET1145" s="1"/>
      <c r="EU1145" s="5"/>
      <c r="EV1145" s="1"/>
      <c r="EW1145" s="5"/>
      <c r="EX1145" s="5"/>
      <c r="EY1145" s="5"/>
      <c r="EZ1145" s="1"/>
      <c r="FA1145" s="5"/>
      <c r="FB1145" s="1"/>
      <c r="FC1145" s="5"/>
      <c r="FD1145" s="4"/>
      <c r="FE1145" s="4"/>
      <c r="FF1145" s="1"/>
      <c r="FG1145" s="4"/>
      <c r="FH1145" s="1"/>
      <c r="FI1145" s="4"/>
      <c r="FJ1145" s="4"/>
      <c r="FK1145" s="4"/>
      <c r="FL1145" s="1"/>
      <c r="FM1145" s="4"/>
      <c r="FN1145" s="1"/>
      <c r="FO1145" s="4"/>
      <c r="FP1145" s="4"/>
      <c r="FQ1145" s="4"/>
      <c r="FR1145" s="1"/>
      <c r="FS1145" s="4"/>
      <c r="FT1145" s="1"/>
      <c r="FU1145" s="4"/>
      <c r="FV1145" s="4"/>
      <c r="FW1145" s="4"/>
      <c r="FX1145" s="1"/>
      <c r="FY1145" s="4"/>
      <c r="FZ1145" s="1"/>
      <c r="GA1145" s="4"/>
      <c r="GB1145" s="4"/>
      <c r="GC1145" s="4"/>
      <c r="GD1145" s="1"/>
      <c r="GE1145" s="4"/>
      <c r="GF1145" s="1"/>
      <c r="GG1145" s="4"/>
      <c r="GH1145" s="4"/>
      <c r="GI1145" s="4"/>
      <c r="GJ1145" s="1"/>
      <c r="GK1145" s="4"/>
      <c r="GL1145" s="1"/>
      <c r="GM1145" s="4"/>
      <c r="GN1145" s="4"/>
      <c r="GO1145" s="4"/>
      <c r="GP1145" s="1"/>
      <c r="GQ1145" s="4"/>
      <c r="GR1145" s="1"/>
      <c r="GS1145" s="4"/>
      <c r="GT1145" s="4"/>
      <c r="GU1145" s="4"/>
      <c r="GV1145" s="1"/>
      <c r="GW1145" s="4"/>
      <c r="GX1145" s="1"/>
      <c r="GY1145" s="4"/>
    </row>
    <row r="1146" spans="1:207" s="8" customFormat="1" x14ac:dyDescent="0.25">
      <c r="A1146" s="4"/>
      <c r="B1146" s="4"/>
      <c r="C1146" s="4"/>
      <c r="D1146" s="30"/>
      <c r="E1146" s="4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6"/>
      <c r="BM1146" s="5"/>
      <c r="BN1146" s="4"/>
      <c r="BO1146" s="7"/>
      <c r="BP1146" s="7"/>
      <c r="BQ1146" s="4"/>
      <c r="BR1146" s="5"/>
      <c r="BS1146" s="5"/>
      <c r="BT1146" s="1"/>
      <c r="BU1146" s="5"/>
      <c r="BV1146" s="1"/>
      <c r="BW1146" s="5"/>
      <c r="BX1146" s="5"/>
      <c r="BY1146" s="5"/>
      <c r="BZ1146" s="1"/>
      <c r="CA1146" s="5"/>
      <c r="CB1146" s="1"/>
      <c r="CC1146" s="5"/>
      <c r="CD1146" s="5"/>
      <c r="CE1146" s="5"/>
      <c r="CF1146" s="1"/>
      <c r="CG1146" s="5"/>
      <c r="CH1146" s="1"/>
      <c r="CI1146" s="5"/>
      <c r="CJ1146" s="5"/>
      <c r="CK1146" s="5"/>
      <c r="CL1146" s="1"/>
      <c r="CM1146" s="5"/>
      <c r="CN1146" s="1"/>
      <c r="CO1146" s="5"/>
      <c r="CP1146" s="5"/>
      <c r="CQ1146" s="5"/>
      <c r="CR1146" s="1"/>
      <c r="CS1146" s="5"/>
      <c r="CT1146" s="1"/>
      <c r="CU1146" s="5"/>
      <c r="CV1146" s="5"/>
      <c r="CW1146" s="5"/>
      <c r="CX1146" s="1"/>
      <c r="CY1146" s="5"/>
      <c r="CZ1146" s="1"/>
      <c r="DA1146" s="5"/>
      <c r="DB1146" s="5"/>
      <c r="DC1146" s="5"/>
      <c r="DD1146" s="1"/>
      <c r="DE1146" s="5"/>
      <c r="DF1146" s="1"/>
      <c r="DG1146" s="5"/>
      <c r="DH1146" s="5"/>
      <c r="DI1146" s="5"/>
      <c r="DJ1146" s="1"/>
      <c r="DK1146" s="5"/>
      <c r="DL1146" s="1"/>
      <c r="DM1146" s="5"/>
      <c r="DN1146" s="5"/>
      <c r="DO1146" s="5"/>
      <c r="DP1146" s="1"/>
      <c r="DQ1146" s="5"/>
      <c r="DR1146" s="1"/>
      <c r="DS1146" s="5"/>
      <c r="DT1146" s="5"/>
      <c r="DU1146" s="5"/>
      <c r="DV1146" s="1"/>
      <c r="DW1146" s="5"/>
      <c r="DX1146" s="1"/>
      <c r="DY1146" s="5"/>
      <c r="DZ1146" s="5"/>
      <c r="EA1146" s="5"/>
      <c r="EB1146" s="1"/>
      <c r="EC1146" s="5"/>
      <c r="ED1146" s="1"/>
      <c r="EE1146" s="5"/>
      <c r="EF1146" s="5"/>
      <c r="EG1146" s="5"/>
      <c r="EH1146" s="1"/>
      <c r="EI1146" s="5"/>
      <c r="EJ1146" s="1"/>
      <c r="EK1146" s="5"/>
      <c r="EL1146" s="5"/>
      <c r="EM1146" s="5"/>
      <c r="EN1146" s="1"/>
      <c r="EO1146" s="5"/>
      <c r="EP1146" s="1"/>
      <c r="EQ1146" s="5"/>
      <c r="ER1146" s="5"/>
      <c r="ES1146" s="5"/>
      <c r="ET1146" s="1"/>
      <c r="EU1146" s="5"/>
      <c r="EV1146" s="1"/>
      <c r="EW1146" s="5"/>
      <c r="EX1146" s="5"/>
      <c r="EY1146" s="5"/>
      <c r="EZ1146" s="1"/>
      <c r="FA1146" s="5"/>
      <c r="FB1146" s="1"/>
      <c r="FC1146" s="5"/>
      <c r="FD1146" s="4"/>
      <c r="FE1146" s="4"/>
      <c r="FF1146" s="1"/>
      <c r="FG1146" s="4"/>
      <c r="FH1146" s="1"/>
      <c r="FI1146" s="4"/>
      <c r="FJ1146" s="4"/>
      <c r="FK1146" s="4"/>
      <c r="FL1146" s="1"/>
      <c r="FM1146" s="4"/>
      <c r="FN1146" s="1"/>
      <c r="FO1146" s="4"/>
      <c r="FP1146" s="4"/>
      <c r="FQ1146" s="4"/>
      <c r="FR1146" s="1"/>
      <c r="FS1146" s="4"/>
      <c r="FT1146" s="1"/>
      <c r="FU1146" s="4"/>
      <c r="FV1146" s="4"/>
      <c r="FW1146" s="4"/>
      <c r="FX1146" s="1"/>
      <c r="FY1146" s="4"/>
      <c r="FZ1146" s="1"/>
      <c r="GA1146" s="4"/>
      <c r="GB1146" s="4"/>
      <c r="GC1146" s="4"/>
      <c r="GD1146" s="1"/>
      <c r="GE1146" s="4"/>
      <c r="GF1146" s="1"/>
      <c r="GG1146" s="4"/>
      <c r="GH1146" s="4"/>
      <c r="GI1146" s="4"/>
      <c r="GJ1146" s="1"/>
      <c r="GK1146" s="4"/>
      <c r="GL1146" s="1"/>
      <c r="GM1146" s="4"/>
      <c r="GN1146" s="4"/>
      <c r="GO1146" s="4"/>
      <c r="GP1146" s="1"/>
      <c r="GQ1146" s="4"/>
      <c r="GR1146" s="1"/>
      <c r="GS1146" s="4"/>
      <c r="GT1146" s="4"/>
      <c r="GU1146" s="4"/>
      <c r="GV1146" s="1"/>
      <c r="GW1146" s="4"/>
      <c r="GX1146" s="1"/>
      <c r="GY1146" s="4"/>
    </row>
    <row r="1147" spans="1:207" s="8" customFormat="1" x14ac:dyDescent="0.25">
      <c r="A1147" s="4"/>
      <c r="B1147" s="4"/>
      <c r="C1147" s="4"/>
      <c r="D1147" s="30"/>
      <c r="E1147" s="4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6"/>
      <c r="BM1147" s="5"/>
      <c r="BN1147" s="4"/>
      <c r="BO1147" s="7"/>
      <c r="BP1147" s="7"/>
      <c r="BQ1147" s="4"/>
      <c r="BR1147" s="5"/>
      <c r="BS1147" s="5"/>
      <c r="BT1147" s="1"/>
      <c r="BU1147" s="5"/>
      <c r="BV1147" s="1"/>
      <c r="BW1147" s="5"/>
      <c r="BX1147" s="5"/>
      <c r="BY1147" s="5"/>
      <c r="BZ1147" s="1"/>
      <c r="CA1147" s="5"/>
      <c r="CB1147" s="1"/>
      <c r="CC1147" s="5"/>
      <c r="CD1147" s="5"/>
      <c r="CE1147" s="5"/>
      <c r="CF1147" s="1"/>
      <c r="CG1147" s="5"/>
      <c r="CH1147" s="1"/>
      <c r="CI1147" s="5"/>
      <c r="CJ1147" s="5"/>
      <c r="CK1147" s="5"/>
      <c r="CL1147" s="1"/>
      <c r="CM1147" s="5"/>
      <c r="CN1147" s="1"/>
      <c r="CO1147" s="5"/>
      <c r="CP1147" s="5"/>
      <c r="CQ1147" s="5"/>
      <c r="CR1147" s="1"/>
      <c r="CS1147" s="5"/>
      <c r="CT1147" s="1"/>
      <c r="CU1147" s="5"/>
      <c r="CV1147" s="5"/>
      <c r="CW1147" s="5"/>
      <c r="CX1147" s="1"/>
      <c r="CY1147" s="5"/>
      <c r="CZ1147" s="1"/>
      <c r="DA1147" s="5"/>
      <c r="DB1147" s="5"/>
      <c r="DC1147" s="5"/>
      <c r="DD1147" s="1"/>
      <c r="DE1147" s="5"/>
      <c r="DF1147" s="1"/>
      <c r="DG1147" s="5"/>
      <c r="DH1147" s="5"/>
      <c r="DI1147" s="5"/>
      <c r="DJ1147" s="1"/>
      <c r="DK1147" s="5"/>
      <c r="DL1147" s="1"/>
      <c r="DM1147" s="5"/>
      <c r="DN1147" s="5"/>
      <c r="DO1147" s="5"/>
      <c r="DP1147" s="1"/>
      <c r="DQ1147" s="5"/>
      <c r="DR1147" s="1"/>
      <c r="DS1147" s="5"/>
      <c r="DT1147" s="5"/>
      <c r="DU1147" s="5"/>
      <c r="DV1147" s="1"/>
      <c r="DW1147" s="5"/>
      <c r="DX1147" s="1"/>
      <c r="DY1147" s="5"/>
      <c r="DZ1147" s="5"/>
      <c r="EA1147" s="5"/>
      <c r="EB1147" s="1"/>
      <c r="EC1147" s="5"/>
      <c r="ED1147" s="1"/>
      <c r="EE1147" s="5"/>
      <c r="EF1147" s="5"/>
      <c r="EG1147" s="5"/>
      <c r="EH1147" s="1"/>
      <c r="EI1147" s="5"/>
      <c r="EJ1147" s="1"/>
      <c r="EK1147" s="5"/>
      <c r="EL1147" s="5"/>
      <c r="EM1147" s="5"/>
      <c r="EN1147" s="1"/>
      <c r="EO1147" s="5"/>
      <c r="EP1147" s="1"/>
      <c r="EQ1147" s="5"/>
      <c r="ER1147" s="5"/>
      <c r="ES1147" s="5"/>
      <c r="ET1147" s="1"/>
      <c r="EU1147" s="5"/>
      <c r="EV1147" s="1"/>
      <c r="EW1147" s="5"/>
      <c r="EX1147" s="5"/>
      <c r="EY1147" s="5"/>
      <c r="EZ1147" s="1"/>
      <c r="FA1147" s="5"/>
      <c r="FB1147" s="1"/>
      <c r="FC1147" s="5"/>
      <c r="FD1147" s="4"/>
      <c r="FE1147" s="4"/>
      <c r="FF1147" s="1"/>
      <c r="FG1147" s="4"/>
      <c r="FH1147" s="1"/>
      <c r="FI1147" s="4"/>
      <c r="FJ1147" s="4"/>
      <c r="FK1147" s="4"/>
      <c r="FL1147" s="1"/>
      <c r="FM1147" s="4"/>
      <c r="FN1147" s="1"/>
      <c r="FO1147" s="4"/>
      <c r="FP1147" s="4"/>
      <c r="FQ1147" s="4"/>
      <c r="FR1147" s="1"/>
      <c r="FS1147" s="4"/>
      <c r="FT1147" s="1"/>
      <c r="FU1147" s="4"/>
      <c r="FV1147" s="4"/>
      <c r="FW1147" s="4"/>
      <c r="FX1147" s="1"/>
      <c r="FY1147" s="4"/>
      <c r="FZ1147" s="1"/>
      <c r="GA1147" s="4"/>
      <c r="GB1147" s="4"/>
      <c r="GC1147" s="4"/>
      <c r="GD1147" s="1"/>
      <c r="GE1147" s="4"/>
      <c r="GF1147" s="1"/>
      <c r="GG1147" s="4"/>
      <c r="GH1147" s="4"/>
      <c r="GI1147" s="4"/>
      <c r="GJ1147" s="1"/>
      <c r="GK1147" s="4"/>
      <c r="GL1147" s="1"/>
      <c r="GM1147" s="4"/>
      <c r="GN1147" s="4"/>
      <c r="GO1147" s="4"/>
      <c r="GP1147" s="1"/>
      <c r="GQ1147" s="4"/>
      <c r="GR1147" s="1"/>
      <c r="GS1147" s="4"/>
      <c r="GT1147" s="4"/>
      <c r="GU1147" s="4"/>
      <c r="GV1147" s="1"/>
      <c r="GW1147" s="4"/>
      <c r="GX1147" s="1"/>
      <c r="GY1147" s="4"/>
    </row>
    <row r="1148" spans="1:207" s="8" customFormat="1" x14ac:dyDescent="0.25">
      <c r="A1148" s="4"/>
      <c r="B1148" s="4"/>
      <c r="C1148" s="4"/>
      <c r="D1148" s="30"/>
      <c r="E1148" s="4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6"/>
      <c r="BM1148" s="5"/>
      <c r="BN1148" s="4"/>
      <c r="BO1148" s="7"/>
      <c r="BP1148" s="7"/>
      <c r="BQ1148" s="4"/>
      <c r="BR1148" s="5"/>
      <c r="BS1148" s="5"/>
      <c r="BT1148" s="1"/>
      <c r="BU1148" s="5"/>
      <c r="BV1148" s="1"/>
      <c r="BW1148" s="5"/>
      <c r="BX1148" s="5"/>
      <c r="BY1148" s="5"/>
      <c r="BZ1148" s="1"/>
      <c r="CA1148" s="5"/>
      <c r="CB1148" s="1"/>
      <c r="CC1148" s="5"/>
      <c r="CD1148" s="5"/>
      <c r="CE1148" s="5"/>
      <c r="CF1148" s="1"/>
      <c r="CG1148" s="5"/>
      <c r="CH1148" s="1"/>
      <c r="CI1148" s="5"/>
      <c r="CJ1148" s="5"/>
      <c r="CK1148" s="5"/>
      <c r="CL1148" s="1"/>
      <c r="CM1148" s="5"/>
      <c r="CN1148" s="1"/>
      <c r="CO1148" s="5"/>
      <c r="CP1148" s="5"/>
      <c r="CQ1148" s="5"/>
      <c r="CR1148" s="1"/>
      <c r="CS1148" s="5"/>
      <c r="CT1148" s="1"/>
      <c r="CU1148" s="5"/>
      <c r="CV1148" s="5"/>
      <c r="CW1148" s="5"/>
      <c r="CX1148" s="1"/>
      <c r="CY1148" s="5"/>
      <c r="CZ1148" s="1"/>
      <c r="DA1148" s="5"/>
      <c r="DB1148" s="5"/>
      <c r="DC1148" s="5"/>
      <c r="DD1148" s="1"/>
      <c r="DE1148" s="5"/>
      <c r="DF1148" s="1"/>
      <c r="DG1148" s="5"/>
      <c r="DH1148" s="5"/>
      <c r="DI1148" s="5"/>
      <c r="DJ1148" s="1"/>
      <c r="DK1148" s="5"/>
      <c r="DL1148" s="1"/>
      <c r="DM1148" s="5"/>
      <c r="DN1148" s="5"/>
      <c r="DO1148" s="5"/>
      <c r="DP1148" s="1"/>
      <c r="DQ1148" s="5"/>
      <c r="DR1148" s="1"/>
      <c r="DS1148" s="5"/>
      <c r="DT1148" s="5"/>
      <c r="DU1148" s="5"/>
      <c r="DV1148" s="1"/>
      <c r="DW1148" s="5"/>
      <c r="DX1148" s="1"/>
      <c r="DY1148" s="5"/>
      <c r="DZ1148" s="5"/>
      <c r="EA1148" s="5"/>
      <c r="EB1148" s="1"/>
      <c r="EC1148" s="5"/>
      <c r="ED1148" s="1"/>
      <c r="EE1148" s="5"/>
      <c r="EF1148" s="5"/>
      <c r="EG1148" s="5"/>
      <c r="EH1148" s="1"/>
      <c r="EI1148" s="5"/>
      <c r="EJ1148" s="1"/>
      <c r="EK1148" s="5"/>
      <c r="EL1148" s="5"/>
      <c r="EM1148" s="5"/>
      <c r="EN1148" s="1"/>
      <c r="EO1148" s="5"/>
      <c r="EP1148" s="1"/>
      <c r="EQ1148" s="5"/>
      <c r="ER1148" s="5"/>
      <c r="ES1148" s="5"/>
      <c r="ET1148" s="1"/>
      <c r="EU1148" s="5"/>
      <c r="EV1148" s="1"/>
      <c r="EW1148" s="5"/>
      <c r="EX1148" s="5"/>
      <c r="EY1148" s="5"/>
      <c r="EZ1148" s="1"/>
      <c r="FA1148" s="5"/>
      <c r="FB1148" s="1"/>
      <c r="FC1148" s="5"/>
      <c r="FD1148" s="4"/>
      <c r="FE1148" s="4"/>
      <c r="FF1148" s="1"/>
      <c r="FG1148" s="4"/>
      <c r="FH1148" s="1"/>
      <c r="FI1148" s="4"/>
      <c r="FJ1148" s="4"/>
      <c r="FK1148" s="4"/>
      <c r="FL1148" s="1"/>
      <c r="FM1148" s="4"/>
      <c r="FN1148" s="1"/>
      <c r="FO1148" s="4"/>
      <c r="FP1148" s="4"/>
      <c r="FQ1148" s="4"/>
      <c r="FR1148" s="1"/>
      <c r="FS1148" s="4"/>
      <c r="FT1148" s="1"/>
      <c r="FU1148" s="4"/>
      <c r="FV1148" s="4"/>
      <c r="FW1148" s="4"/>
      <c r="FX1148" s="1"/>
      <c r="FY1148" s="4"/>
      <c r="FZ1148" s="1"/>
      <c r="GA1148" s="4"/>
      <c r="GB1148" s="4"/>
      <c r="GC1148" s="4"/>
      <c r="GD1148" s="1"/>
      <c r="GE1148" s="4"/>
      <c r="GF1148" s="1"/>
      <c r="GG1148" s="4"/>
      <c r="GH1148" s="4"/>
      <c r="GI1148" s="4"/>
      <c r="GJ1148" s="1"/>
      <c r="GK1148" s="4"/>
      <c r="GL1148" s="1"/>
      <c r="GM1148" s="4"/>
      <c r="GN1148" s="4"/>
      <c r="GO1148" s="4"/>
      <c r="GP1148" s="1"/>
      <c r="GQ1148" s="4"/>
      <c r="GR1148" s="1"/>
      <c r="GS1148" s="4"/>
      <c r="GT1148" s="4"/>
      <c r="GU1148" s="4"/>
      <c r="GV1148" s="1"/>
      <c r="GW1148" s="4"/>
      <c r="GX1148" s="1"/>
      <c r="GY1148" s="4"/>
    </row>
    <row r="1149" spans="1:207" s="8" customFormat="1" x14ac:dyDescent="0.25">
      <c r="A1149" s="4"/>
      <c r="B1149" s="4"/>
      <c r="C1149" s="4"/>
      <c r="D1149" s="30"/>
      <c r="E1149" s="4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6"/>
      <c r="BM1149" s="5"/>
      <c r="BN1149" s="4"/>
      <c r="BO1149" s="7"/>
      <c r="BP1149" s="7"/>
      <c r="BQ1149" s="4"/>
      <c r="BR1149" s="5"/>
      <c r="BS1149" s="5"/>
      <c r="BT1149" s="1"/>
      <c r="BU1149" s="5"/>
      <c r="BV1149" s="1"/>
      <c r="BW1149" s="5"/>
      <c r="BX1149" s="5"/>
      <c r="BY1149" s="5"/>
      <c r="BZ1149" s="1"/>
      <c r="CA1149" s="5"/>
      <c r="CB1149" s="1"/>
      <c r="CC1149" s="5"/>
      <c r="CD1149" s="5"/>
      <c r="CE1149" s="5"/>
      <c r="CF1149" s="1"/>
      <c r="CG1149" s="5"/>
      <c r="CH1149" s="1"/>
      <c r="CI1149" s="5"/>
      <c r="CJ1149" s="5"/>
      <c r="CK1149" s="5"/>
      <c r="CL1149" s="1"/>
      <c r="CM1149" s="5"/>
      <c r="CN1149" s="1"/>
      <c r="CO1149" s="5"/>
      <c r="CP1149" s="5"/>
      <c r="CQ1149" s="5"/>
      <c r="CR1149" s="1"/>
      <c r="CS1149" s="5"/>
      <c r="CT1149" s="1"/>
      <c r="CU1149" s="5"/>
      <c r="CV1149" s="5"/>
      <c r="CW1149" s="5"/>
      <c r="CX1149" s="1"/>
      <c r="CY1149" s="5"/>
      <c r="CZ1149" s="1"/>
      <c r="DA1149" s="5"/>
      <c r="DB1149" s="5"/>
      <c r="DC1149" s="5"/>
      <c r="DD1149" s="1"/>
      <c r="DE1149" s="5"/>
      <c r="DF1149" s="1"/>
      <c r="DG1149" s="5"/>
      <c r="DH1149" s="5"/>
      <c r="DI1149" s="5"/>
      <c r="DJ1149" s="1"/>
      <c r="DK1149" s="5"/>
      <c r="DL1149" s="1"/>
      <c r="DM1149" s="5"/>
      <c r="DN1149" s="5"/>
      <c r="DO1149" s="5"/>
      <c r="DP1149" s="1"/>
      <c r="DQ1149" s="5"/>
      <c r="DR1149" s="1"/>
      <c r="DS1149" s="5"/>
      <c r="DT1149" s="5"/>
      <c r="DU1149" s="5"/>
      <c r="DV1149" s="1"/>
      <c r="DW1149" s="5"/>
      <c r="DX1149" s="1"/>
      <c r="DY1149" s="5"/>
      <c r="DZ1149" s="5"/>
      <c r="EA1149" s="5"/>
      <c r="EB1149" s="1"/>
      <c r="EC1149" s="5"/>
      <c r="ED1149" s="1"/>
      <c r="EE1149" s="5"/>
      <c r="EF1149" s="5"/>
      <c r="EG1149" s="5"/>
      <c r="EH1149" s="1"/>
      <c r="EI1149" s="5"/>
      <c r="EJ1149" s="1"/>
      <c r="EK1149" s="5"/>
      <c r="EL1149" s="5"/>
      <c r="EM1149" s="5"/>
      <c r="EN1149" s="1"/>
      <c r="EO1149" s="5"/>
      <c r="EP1149" s="1"/>
      <c r="EQ1149" s="5"/>
      <c r="ER1149" s="5"/>
      <c r="ES1149" s="5"/>
      <c r="ET1149" s="1"/>
      <c r="EU1149" s="5"/>
      <c r="EV1149" s="1"/>
      <c r="EW1149" s="5"/>
      <c r="EX1149" s="5"/>
      <c r="EY1149" s="5"/>
      <c r="EZ1149" s="1"/>
      <c r="FA1149" s="5"/>
      <c r="FB1149" s="1"/>
      <c r="FC1149" s="5"/>
      <c r="FD1149" s="4"/>
      <c r="FE1149" s="4"/>
      <c r="FF1149" s="1"/>
      <c r="FG1149" s="4"/>
      <c r="FH1149" s="1"/>
      <c r="FI1149" s="4"/>
      <c r="FJ1149" s="4"/>
      <c r="FK1149" s="4"/>
      <c r="FL1149" s="1"/>
      <c r="FM1149" s="4"/>
      <c r="FN1149" s="1"/>
      <c r="FO1149" s="4"/>
      <c r="FP1149" s="4"/>
      <c r="FQ1149" s="4"/>
      <c r="FR1149" s="1"/>
      <c r="FS1149" s="4"/>
      <c r="FT1149" s="1"/>
      <c r="FU1149" s="4"/>
      <c r="FV1149" s="4"/>
      <c r="FW1149" s="4"/>
      <c r="FX1149" s="1"/>
      <c r="FY1149" s="4"/>
      <c r="FZ1149" s="1"/>
      <c r="GA1149" s="4"/>
      <c r="GB1149" s="4"/>
      <c r="GC1149" s="4"/>
      <c r="GD1149" s="1"/>
      <c r="GE1149" s="4"/>
      <c r="GF1149" s="1"/>
      <c r="GG1149" s="4"/>
      <c r="GH1149" s="4"/>
      <c r="GI1149" s="4"/>
      <c r="GJ1149" s="1"/>
      <c r="GK1149" s="4"/>
      <c r="GL1149" s="1"/>
      <c r="GM1149" s="4"/>
      <c r="GN1149" s="4"/>
      <c r="GO1149" s="4"/>
      <c r="GP1149" s="1"/>
      <c r="GQ1149" s="4"/>
      <c r="GR1149" s="1"/>
      <c r="GS1149" s="4"/>
      <c r="GT1149" s="4"/>
      <c r="GU1149" s="4"/>
      <c r="GV1149" s="1"/>
      <c r="GW1149" s="4"/>
      <c r="GX1149" s="1"/>
      <c r="GY1149" s="4"/>
    </row>
    <row r="1150" spans="1:207" s="8" customFormat="1" x14ac:dyDescent="0.25">
      <c r="A1150" s="4"/>
      <c r="B1150" s="4"/>
      <c r="C1150" s="4"/>
      <c r="D1150" s="30"/>
      <c r="E1150" s="4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6"/>
      <c r="BM1150" s="5"/>
      <c r="BN1150" s="4"/>
      <c r="BO1150" s="7"/>
      <c r="BP1150" s="7"/>
      <c r="BQ1150" s="4"/>
      <c r="BR1150" s="5"/>
      <c r="BS1150" s="5"/>
      <c r="BT1150" s="1"/>
      <c r="BU1150" s="5"/>
      <c r="BV1150" s="1"/>
      <c r="BW1150" s="5"/>
      <c r="BX1150" s="5"/>
      <c r="BY1150" s="5"/>
      <c r="BZ1150" s="1"/>
      <c r="CA1150" s="5"/>
      <c r="CB1150" s="1"/>
      <c r="CC1150" s="5"/>
      <c r="CD1150" s="5"/>
      <c r="CE1150" s="5"/>
      <c r="CF1150" s="1"/>
      <c r="CG1150" s="5"/>
      <c r="CH1150" s="1"/>
      <c r="CI1150" s="5"/>
      <c r="CJ1150" s="5"/>
      <c r="CK1150" s="5"/>
      <c r="CL1150" s="1"/>
      <c r="CM1150" s="5"/>
      <c r="CN1150" s="1"/>
      <c r="CO1150" s="5"/>
      <c r="CP1150" s="5"/>
      <c r="CQ1150" s="5"/>
      <c r="CR1150" s="1"/>
      <c r="CS1150" s="5"/>
      <c r="CT1150" s="1"/>
      <c r="CU1150" s="5"/>
      <c r="CV1150" s="5"/>
      <c r="CW1150" s="5"/>
      <c r="CX1150" s="1"/>
      <c r="CY1150" s="5"/>
      <c r="CZ1150" s="1"/>
      <c r="DA1150" s="5"/>
      <c r="DB1150" s="5"/>
      <c r="DC1150" s="5"/>
      <c r="DD1150" s="1"/>
      <c r="DE1150" s="5"/>
      <c r="DF1150" s="1"/>
      <c r="DG1150" s="5"/>
      <c r="DH1150" s="5"/>
      <c r="DI1150" s="5"/>
      <c r="DJ1150" s="1"/>
      <c r="DK1150" s="5"/>
      <c r="DL1150" s="1"/>
      <c r="DM1150" s="5"/>
      <c r="DN1150" s="5"/>
      <c r="DO1150" s="5"/>
      <c r="DP1150" s="1"/>
      <c r="DQ1150" s="5"/>
      <c r="DR1150" s="1"/>
      <c r="DS1150" s="5"/>
      <c r="DT1150" s="5"/>
      <c r="DU1150" s="5"/>
      <c r="DV1150" s="1"/>
      <c r="DW1150" s="5"/>
      <c r="DX1150" s="1"/>
      <c r="DY1150" s="5"/>
      <c r="DZ1150" s="5"/>
      <c r="EA1150" s="5"/>
      <c r="EB1150" s="1"/>
      <c r="EC1150" s="5"/>
      <c r="ED1150" s="1"/>
      <c r="EE1150" s="5"/>
      <c r="EF1150" s="5"/>
      <c r="EG1150" s="5"/>
      <c r="EH1150" s="1"/>
      <c r="EI1150" s="5"/>
      <c r="EJ1150" s="1"/>
      <c r="EK1150" s="5"/>
      <c r="EL1150" s="5"/>
      <c r="EM1150" s="5"/>
      <c r="EN1150" s="1"/>
      <c r="EO1150" s="5"/>
      <c r="EP1150" s="1"/>
      <c r="EQ1150" s="5"/>
      <c r="ER1150" s="5"/>
      <c r="ES1150" s="5"/>
      <c r="ET1150" s="1"/>
      <c r="EU1150" s="5"/>
      <c r="EV1150" s="1"/>
      <c r="EW1150" s="5"/>
      <c r="EX1150" s="5"/>
      <c r="EY1150" s="5"/>
      <c r="EZ1150" s="1"/>
      <c r="FA1150" s="5"/>
      <c r="FB1150" s="1"/>
      <c r="FC1150" s="5"/>
      <c r="FD1150" s="4"/>
      <c r="FE1150" s="4"/>
      <c r="FF1150" s="1"/>
      <c r="FG1150" s="4"/>
      <c r="FH1150" s="1"/>
      <c r="FI1150" s="4"/>
      <c r="FJ1150" s="4"/>
      <c r="FK1150" s="4"/>
      <c r="FL1150" s="1"/>
      <c r="FM1150" s="4"/>
      <c r="FN1150" s="1"/>
      <c r="FO1150" s="4"/>
      <c r="FP1150" s="4"/>
      <c r="FQ1150" s="4"/>
      <c r="FR1150" s="1"/>
      <c r="FS1150" s="4"/>
      <c r="FT1150" s="1"/>
      <c r="FU1150" s="4"/>
      <c r="FV1150" s="4"/>
      <c r="FW1150" s="4"/>
      <c r="FX1150" s="1"/>
      <c r="FY1150" s="4"/>
      <c r="FZ1150" s="1"/>
      <c r="GA1150" s="4"/>
      <c r="GB1150" s="4"/>
      <c r="GC1150" s="4"/>
      <c r="GD1150" s="1"/>
      <c r="GE1150" s="4"/>
      <c r="GF1150" s="1"/>
      <c r="GG1150" s="4"/>
      <c r="GH1150" s="4"/>
      <c r="GI1150" s="4"/>
      <c r="GJ1150" s="1"/>
      <c r="GK1150" s="4"/>
      <c r="GL1150" s="1"/>
      <c r="GM1150" s="4"/>
      <c r="GN1150" s="4"/>
      <c r="GO1150" s="4"/>
      <c r="GP1150" s="1"/>
      <c r="GQ1150" s="4"/>
      <c r="GR1150" s="1"/>
      <c r="GS1150" s="4"/>
      <c r="GT1150" s="4"/>
      <c r="GU1150" s="4"/>
      <c r="GV1150" s="1"/>
      <c r="GW1150" s="4"/>
      <c r="GX1150" s="1"/>
      <c r="GY1150" s="4"/>
    </row>
    <row r="1151" spans="1:207" s="8" customFormat="1" x14ac:dyDescent="0.25">
      <c r="A1151" s="4"/>
      <c r="B1151" s="4"/>
      <c r="C1151" s="4"/>
      <c r="D1151" s="30"/>
      <c r="E1151" s="4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6"/>
      <c r="BM1151" s="5"/>
      <c r="BN1151" s="4"/>
      <c r="BO1151" s="7"/>
      <c r="BP1151" s="7"/>
      <c r="BQ1151" s="4"/>
      <c r="BR1151" s="5"/>
      <c r="BS1151" s="5"/>
      <c r="BT1151" s="1"/>
      <c r="BU1151" s="5"/>
      <c r="BV1151" s="1"/>
      <c r="BW1151" s="5"/>
      <c r="BX1151" s="5"/>
      <c r="BY1151" s="5"/>
      <c r="BZ1151" s="1"/>
      <c r="CA1151" s="5"/>
      <c r="CB1151" s="1"/>
      <c r="CC1151" s="5"/>
      <c r="CD1151" s="5"/>
      <c r="CE1151" s="5"/>
      <c r="CF1151" s="1"/>
      <c r="CG1151" s="5"/>
      <c r="CH1151" s="1"/>
      <c r="CI1151" s="5"/>
      <c r="CJ1151" s="5"/>
      <c r="CK1151" s="5"/>
      <c r="CL1151" s="1"/>
      <c r="CM1151" s="5"/>
      <c r="CN1151" s="1"/>
      <c r="CO1151" s="5"/>
      <c r="CP1151" s="5"/>
      <c r="CQ1151" s="5"/>
      <c r="CR1151" s="1"/>
      <c r="CS1151" s="5"/>
      <c r="CT1151" s="1"/>
      <c r="CU1151" s="5"/>
      <c r="CV1151" s="5"/>
      <c r="CW1151" s="5"/>
      <c r="CX1151" s="1"/>
      <c r="CY1151" s="5"/>
      <c r="CZ1151" s="1"/>
      <c r="DA1151" s="5"/>
      <c r="DB1151" s="5"/>
      <c r="DC1151" s="5"/>
      <c r="DD1151" s="1"/>
      <c r="DE1151" s="5"/>
      <c r="DF1151" s="1"/>
      <c r="DG1151" s="5"/>
      <c r="DH1151" s="5"/>
      <c r="DI1151" s="5"/>
      <c r="DJ1151" s="1"/>
      <c r="DK1151" s="5"/>
      <c r="DL1151" s="1"/>
      <c r="DM1151" s="5"/>
      <c r="DN1151" s="5"/>
      <c r="DO1151" s="5"/>
      <c r="DP1151" s="1"/>
      <c r="DQ1151" s="5"/>
      <c r="DR1151" s="1"/>
      <c r="DS1151" s="5"/>
      <c r="DT1151" s="5"/>
      <c r="DU1151" s="5"/>
      <c r="DV1151" s="1"/>
      <c r="DW1151" s="5"/>
      <c r="DX1151" s="1"/>
      <c r="DY1151" s="5"/>
      <c r="DZ1151" s="5"/>
      <c r="EA1151" s="5"/>
      <c r="EB1151" s="1"/>
      <c r="EC1151" s="5"/>
      <c r="ED1151" s="1"/>
      <c r="EE1151" s="5"/>
      <c r="EF1151" s="5"/>
      <c r="EG1151" s="5"/>
      <c r="EH1151" s="1"/>
      <c r="EI1151" s="5"/>
      <c r="EJ1151" s="1"/>
      <c r="EK1151" s="5"/>
      <c r="EL1151" s="5"/>
      <c r="EM1151" s="5"/>
      <c r="EN1151" s="1"/>
      <c r="EO1151" s="5"/>
      <c r="EP1151" s="1"/>
      <c r="EQ1151" s="5"/>
      <c r="ER1151" s="5"/>
      <c r="ES1151" s="5"/>
      <c r="ET1151" s="1"/>
      <c r="EU1151" s="5"/>
      <c r="EV1151" s="1"/>
      <c r="EW1151" s="5"/>
      <c r="EX1151" s="5"/>
      <c r="EY1151" s="5"/>
      <c r="EZ1151" s="1"/>
      <c r="FA1151" s="5"/>
      <c r="FB1151" s="1"/>
      <c r="FC1151" s="5"/>
      <c r="FD1151" s="4"/>
      <c r="FE1151" s="4"/>
      <c r="FF1151" s="1"/>
      <c r="FG1151" s="4"/>
      <c r="FH1151" s="1"/>
      <c r="FI1151" s="4"/>
      <c r="FJ1151" s="4"/>
      <c r="FK1151" s="4"/>
      <c r="FL1151" s="1"/>
      <c r="FM1151" s="4"/>
      <c r="FN1151" s="1"/>
      <c r="FO1151" s="4"/>
      <c r="FP1151" s="4"/>
      <c r="FQ1151" s="4"/>
      <c r="FR1151" s="1"/>
      <c r="FS1151" s="4"/>
      <c r="FT1151" s="1"/>
      <c r="FU1151" s="4"/>
      <c r="FV1151" s="4"/>
      <c r="FW1151" s="4"/>
      <c r="FX1151" s="1"/>
      <c r="FY1151" s="4"/>
      <c r="FZ1151" s="1"/>
      <c r="GA1151" s="4"/>
      <c r="GB1151" s="4"/>
      <c r="GC1151" s="4"/>
      <c r="GD1151" s="1"/>
      <c r="GE1151" s="4"/>
      <c r="GF1151" s="1"/>
      <c r="GG1151" s="4"/>
      <c r="GH1151" s="4"/>
      <c r="GI1151" s="4"/>
      <c r="GJ1151" s="1"/>
      <c r="GK1151" s="4"/>
      <c r="GL1151" s="1"/>
      <c r="GM1151" s="4"/>
      <c r="GN1151" s="4"/>
      <c r="GO1151" s="4"/>
      <c r="GP1151" s="1"/>
      <c r="GQ1151" s="4"/>
      <c r="GR1151" s="1"/>
      <c r="GS1151" s="4"/>
      <c r="GT1151" s="4"/>
      <c r="GU1151" s="4"/>
      <c r="GV1151" s="1"/>
      <c r="GW1151" s="4"/>
      <c r="GX1151" s="1"/>
      <c r="GY1151" s="4"/>
    </row>
    <row r="1152" spans="1:207" s="8" customFormat="1" x14ac:dyDescent="0.25">
      <c r="A1152" s="4"/>
      <c r="B1152" s="4"/>
      <c r="C1152" s="4"/>
      <c r="D1152" s="30"/>
      <c r="E1152" s="4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6"/>
      <c r="BM1152" s="5"/>
      <c r="BN1152" s="4"/>
      <c r="BO1152" s="7"/>
      <c r="BP1152" s="7"/>
      <c r="BQ1152" s="4"/>
      <c r="BR1152" s="5"/>
      <c r="BS1152" s="5"/>
      <c r="BT1152" s="1"/>
      <c r="BU1152" s="5"/>
      <c r="BV1152" s="1"/>
      <c r="BW1152" s="5"/>
      <c r="BX1152" s="5"/>
      <c r="BY1152" s="5"/>
      <c r="BZ1152" s="1"/>
      <c r="CA1152" s="5"/>
      <c r="CB1152" s="1"/>
      <c r="CC1152" s="5"/>
      <c r="CD1152" s="5"/>
      <c r="CE1152" s="5"/>
      <c r="CF1152" s="1"/>
      <c r="CG1152" s="5"/>
      <c r="CH1152" s="1"/>
      <c r="CI1152" s="5"/>
      <c r="CJ1152" s="5"/>
      <c r="CK1152" s="5"/>
      <c r="CL1152" s="1"/>
      <c r="CM1152" s="5"/>
      <c r="CN1152" s="1"/>
      <c r="CO1152" s="5"/>
      <c r="CP1152" s="5"/>
      <c r="CQ1152" s="5"/>
      <c r="CR1152" s="1"/>
      <c r="CS1152" s="5"/>
      <c r="CT1152" s="1"/>
      <c r="CU1152" s="5"/>
      <c r="CV1152" s="5"/>
      <c r="CW1152" s="5"/>
      <c r="CX1152" s="1"/>
      <c r="CY1152" s="5"/>
      <c r="CZ1152" s="1"/>
      <c r="DA1152" s="5"/>
      <c r="DB1152" s="5"/>
      <c r="DC1152" s="5"/>
      <c r="DD1152" s="1"/>
      <c r="DE1152" s="5"/>
      <c r="DF1152" s="1"/>
      <c r="DG1152" s="5"/>
      <c r="DH1152" s="5"/>
      <c r="DI1152" s="5"/>
      <c r="DJ1152" s="1"/>
      <c r="DK1152" s="5"/>
      <c r="DL1152" s="1"/>
      <c r="DM1152" s="5"/>
      <c r="DN1152" s="5"/>
      <c r="DO1152" s="5"/>
      <c r="DP1152" s="1"/>
      <c r="DQ1152" s="5"/>
      <c r="DR1152" s="1"/>
      <c r="DS1152" s="5"/>
      <c r="DT1152" s="5"/>
      <c r="DU1152" s="5"/>
      <c r="DV1152" s="1"/>
      <c r="DW1152" s="5"/>
      <c r="DX1152" s="1"/>
      <c r="DY1152" s="5"/>
      <c r="DZ1152" s="5"/>
      <c r="EA1152" s="5"/>
      <c r="EB1152" s="1"/>
      <c r="EC1152" s="5"/>
      <c r="ED1152" s="1"/>
      <c r="EE1152" s="5"/>
      <c r="EF1152" s="5"/>
      <c r="EG1152" s="5"/>
      <c r="EH1152" s="1"/>
      <c r="EI1152" s="5"/>
      <c r="EJ1152" s="1"/>
      <c r="EK1152" s="5"/>
      <c r="EL1152" s="5"/>
      <c r="EM1152" s="5"/>
      <c r="EN1152" s="1"/>
      <c r="EO1152" s="5"/>
      <c r="EP1152" s="1"/>
      <c r="EQ1152" s="5"/>
      <c r="ER1152" s="5"/>
      <c r="ES1152" s="5"/>
      <c r="ET1152" s="1"/>
      <c r="EU1152" s="5"/>
      <c r="EV1152" s="1"/>
      <c r="EW1152" s="5"/>
      <c r="EX1152" s="5"/>
      <c r="EY1152" s="5"/>
      <c r="EZ1152" s="1"/>
      <c r="FA1152" s="5"/>
      <c r="FB1152" s="1"/>
      <c r="FC1152" s="5"/>
      <c r="FD1152" s="4"/>
      <c r="FE1152" s="4"/>
      <c r="FF1152" s="1"/>
      <c r="FG1152" s="4"/>
      <c r="FH1152" s="1"/>
      <c r="FI1152" s="4"/>
      <c r="FJ1152" s="4"/>
      <c r="FK1152" s="4"/>
      <c r="FL1152" s="1"/>
      <c r="FM1152" s="4"/>
      <c r="FN1152" s="1"/>
      <c r="FO1152" s="4"/>
      <c r="FP1152" s="4"/>
      <c r="FQ1152" s="4"/>
      <c r="FR1152" s="1"/>
      <c r="FS1152" s="4"/>
      <c r="FT1152" s="1"/>
      <c r="FU1152" s="4"/>
      <c r="FV1152" s="4"/>
      <c r="FW1152" s="4"/>
      <c r="FX1152" s="1"/>
      <c r="FY1152" s="4"/>
      <c r="FZ1152" s="1"/>
      <c r="GA1152" s="4"/>
      <c r="GB1152" s="4"/>
      <c r="GC1152" s="4"/>
      <c r="GD1152" s="1"/>
      <c r="GE1152" s="4"/>
      <c r="GF1152" s="1"/>
      <c r="GG1152" s="4"/>
      <c r="GH1152" s="4"/>
      <c r="GI1152" s="4"/>
      <c r="GJ1152" s="1"/>
      <c r="GK1152" s="4"/>
      <c r="GL1152" s="1"/>
      <c r="GM1152" s="4"/>
      <c r="GN1152" s="4"/>
      <c r="GO1152" s="4"/>
      <c r="GP1152" s="1"/>
      <c r="GQ1152" s="4"/>
      <c r="GR1152" s="1"/>
      <c r="GS1152" s="4"/>
      <c r="GT1152" s="4"/>
      <c r="GU1152" s="4"/>
      <c r="GV1152" s="1"/>
      <c r="GW1152" s="4"/>
      <c r="GX1152" s="1"/>
      <c r="GY1152" s="4"/>
    </row>
    <row r="1153" spans="1:207" s="8" customFormat="1" x14ac:dyDescent="0.25">
      <c r="A1153" s="4"/>
      <c r="B1153" s="4"/>
      <c r="C1153" s="4"/>
      <c r="D1153" s="30"/>
      <c r="E1153" s="4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6"/>
      <c r="BM1153" s="5"/>
      <c r="BN1153" s="4"/>
      <c r="BO1153" s="7"/>
      <c r="BP1153" s="7"/>
      <c r="BQ1153" s="4"/>
      <c r="BR1153" s="5"/>
      <c r="BS1153" s="5"/>
      <c r="BT1153" s="1"/>
      <c r="BU1153" s="5"/>
      <c r="BV1153" s="1"/>
      <c r="BW1153" s="5"/>
      <c r="BX1153" s="5"/>
      <c r="BY1153" s="5"/>
      <c r="BZ1153" s="1"/>
      <c r="CA1153" s="5"/>
      <c r="CB1153" s="1"/>
      <c r="CC1153" s="5"/>
      <c r="CD1153" s="5"/>
      <c r="CE1153" s="5"/>
      <c r="CF1153" s="1"/>
      <c r="CG1153" s="5"/>
      <c r="CH1153" s="1"/>
      <c r="CI1153" s="5"/>
      <c r="CJ1153" s="5"/>
      <c r="CK1153" s="5"/>
      <c r="CL1153" s="1"/>
      <c r="CM1153" s="5"/>
      <c r="CN1153" s="1"/>
      <c r="CO1153" s="5"/>
      <c r="CP1153" s="5"/>
      <c r="CQ1153" s="5"/>
      <c r="CR1153" s="1"/>
      <c r="CS1153" s="5"/>
      <c r="CT1153" s="1"/>
      <c r="CU1153" s="5"/>
      <c r="CV1153" s="5"/>
      <c r="CW1153" s="5"/>
      <c r="CX1153" s="1"/>
      <c r="CY1153" s="5"/>
      <c r="CZ1153" s="1"/>
      <c r="DA1153" s="5"/>
      <c r="DB1153" s="5"/>
      <c r="DC1153" s="5"/>
      <c r="DD1153" s="1"/>
      <c r="DE1153" s="5"/>
      <c r="DF1153" s="1"/>
      <c r="DG1153" s="5"/>
      <c r="DH1153" s="5"/>
      <c r="DI1153" s="5"/>
      <c r="DJ1153" s="1"/>
      <c r="DK1153" s="5"/>
      <c r="DL1153" s="1"/>
      <c r="DM1153" s="5"/>
      <c r="DN1153" s="5"/>
      <c r="DO1153" s="5"/>
      <c r="DP1153" s="1"/>
      <c r="DQ1153" s="5"/>
      <c r="DR1153" s="1"/>
      <c r="DS1153" s="5"/>
      <c r="DT1153" s="5"/>
      <c r="DU1153" s="5"/>
      <c r="DV1153" s="1"/>
      <c r="DW1153" s="5"/>
      <c r="DX1153" s="1"/>
      <c r="DY1153" s="5"/>
      <c r="DZ1153" s="5"/>
      <c r="EA1153" s="5"/>
      <c r="EB1153" s="1"/>
      <c r="EC1153" s="5"/>
      <c r="ED1153" s="1"/>
      <c r="EE1153" s="5"/>
      <c r="EF1153" s="5"/>
      <c r="EG1153" s="5"/>
      <c r="EH1153" s="1"/>
      <c r="EI1153" s="5"/>
      <c r="EJ1153" s="1"/>
      <c r="EK1153" s="5"/>
      <c r="EL1153" s="5"/>
      <c r="EM1153" s="5"/>
      <c r="EN1153" s="1"/>
      <c r="EO1153" s="5"/>
      <c r="EP1153" s="1"/>
      <c r="EQ1153" s="5"/>
      <c r="ER1153" s="5"/>
      <c r="ES1153" s="5"/>
      <c r="ET1153" s="1"/>
      <c r="EU1153" s="5"/>
      <c r="EV1153" s="1"/>
      <c r="EW1153" s="5"/>
      <c r="EX1153" s="5"/>
      <c r="EY1153" s="5"/>
      <c r="EZ1153" s="1"/>
      <c r="FA1153" s="5"/>
      <c r="FB1153" s="1"/>
      <c r="FC1153" s="5"/>
      <c r="FD1153" s="4"/>
      <c r="FE1153" s="4"/>
      <c r="FF1153" s="1"/>
      <c r="FG1153" s="4"/>
      <c r="FH1153" s="1"/>
      <c r="FI1153" s="4"/>
      <c r="FJ1153" s="4"/>
      <c r="FK1153" s="4"/>
      <c r="FL1153" s="1"/>
      <c r="FM1153" s="4"/>
      <c r="FN1153" s="1"/>
      <c r="FO1153" s="4"/>
      <c r="FP1153" s="4"/>
      <c r="FQ1153" s="4"/>
      <c r="FR1153" s="1"/>
      <c r="FS1153" s="4"/>
      <c r="FT1153" s="1"/>
      <c r="FU1153" s="4"/>
      <c r="FV1153" s="4"/>
      <c r="FW1153" s="4"/>
      <c r="FX1153" s="1"/>
      <c r="FY1153" s="4"/>
      <c r="FZ1153" s="1"/>
      <c r="GA1153" s="4"/>
      <c r="GB1153" s="4"/>
      <c r="GC1153" s="4"/>
      <c r="GD1153" s="1"/>
      <c r="GE1153" s="4"/>
      <c r="GF1153" s="1"/>
      <c r="GG1153" s="4"/>
      <c r="GH1153" s="4"/>
      <c r="GI1153" s="4"/>
      <c r="GJ1153" s="1"/>
      <c r="GK1153" s="4"/>
      <c r="GL1153" s="1"/>
      <c r="GM1153" s="4"/>
      <c r="GN1153" s="4"/>
      <c r="GO1153" s="4"/>
      <c r="GP1153" s="1"/>
      <c r="GQ1153" s="4"/>
      <c r="GR1153" s="1"/>
      <c r="GS1153" s="4"/>
      <c r="GT1153" s="4"/>
      <c r="GU1153" s="4"/>
      <c r="GV1153" s="1"/>
      <c r="GW1153" s="4"/>
      <c r="GX1153" s="1"/>
      <c r="GY1153" s="4"/>
    </row>
    <row r="1154" spans="1:207" s="8" customFormat="1" x14ac:dyDescent="0.25">
      <c r="A1154" s="4"/>
      <c r="B1154" s="4"/>
      <c r="C1154" s="4"/>
      <c r="D1154" s="30"/>
      <c r="E1154" s="4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6"/>
      <c r="BM1154" s="5"/>
      <c r="BN1154" s="4"/>
      <c r="BO1154" s="7"/>
      <c r="BP1154" s="7"/>
      <c r="BQ1154" s="4"/>
      <c r="BR1154" s="5"/>
      <c r="BS1154" s="5"/>
      <c r="BT1154" s="1"/>
      <c r="BU1154" s="5"/>
      <c r="BV1154" s="1"/>
      <c r="BW1154" s="5"/>
      <c r="BX1154" s="5"/>
      <c r="BY1154" s="5"/>
      <c r="BZ1154" s="1"/>
      <c r="CA1154" s="5"/>
      <c r="CB1154" s="1"/>
      <c r="CC1154" s="5"/>
      <c r="CD1154" s="5"/>
      <c r="CE1154" s="5"/>
      <c r="CF1154" s="1"/>
      <c r="CG1154" s="5"/>
      <c r="CH1154" s="1"/>
      <c r="CI1154" s="5"/>
      <c r="CJ1154" s="5"/>
      <c r="CK1154" s="5"/>
      <c r="CL1154" s="1"/>
      <c r="CM1154" s="5"/>
      <c r="CN1154" s="1"/>
      <c r="CO1154" s="5"/>
      <c r="CP1154" s="5"/>
      <c r="CQ1154" s="5"/>
      <c r="CR1154" s="1"/>
      <c r="CS1154" s="5"/>
      <c r="CT1154" s="1"/>
      <c r="CU1154" s="5"/>
      <c r="CV1154" s="5"/>
      <c r="CW1154" s="5"/>
      <c r="CX1154" s="1"/>
      <c r="CY1154" s="5"/>
      <c r="CZ1154" s="1"/>
      <c r="DA1154" s="5"/>
      <c r="DB1154" s="5"/>
      <c r="DC1154" s="5"/>
      <c r="DD1154" s="1"/>
      <c r="DE1154" s="5"/>
      <c r="DF1154" s="1"/>
      <c r="DG1154" s="5"/>
      <c r="DH1154" s="5"/>
      <c r="DI1154" s="5"/>
      <c r="DJ1154" s="1"/>
      <c r="DK1154" s="5"/>
      <c r="DL1154" s="1"/>
      <c r="DM1154" s="5"/>
      <c r="DN1154" s="5"/>
      <c r="DO1154" s="5"/>
      <c r="DP1154" s="1"/>
      <c r="DQ1154" s="5"/>
      <c r="DR1154" s="1"/>
      <c r="DS1154" s="5"/>
      <c r="DT1154" s="5"/>
      <c r="DU1154" s="5"/>
      <c r="DV1154" s="1"/>
      <c r="DW1154" s="5"/>
      <c r="DX1154" s="1"/>
      <c r="DY1154" s="5"/>
      <c r="DZ1154" s="5"/>
      <c r="EA1154" s="5"/>
      <c r="EB1154" s="1"/>
      <c r="EC1154" s="5"/>
      <c r="ED1154" s="1"/>
      <c r="EE1154" s="5"/>
      <c r="EF1154" s="5"/>
      <c r="EG1154" s="5"/>
      <c r="EH1154" s="1"/>
      <c r="EI1154" s="5"/>
      <c r="EJ1154" s="1"/>
      <c r="EK1154" s="5"/>
      <c r="EL1154" s="5"/>
      <c r="EM1154" s="5"/>
      <c r="EN1154" s="1"/>
      <c r="EO1154" s="5"/>
      <c r="EP1154" s="1"/>
      <c r="EQ1154" s="5"/>
      <c r="ER1154" s="5"/>
      <c r="ES1154" s="5"/>
      <c r="ET1154" s="1"/>
      <c r="EU1154" s="5"/>
      <c r="EV1154" s="1"/>
      <c r="EW1154" s="5"/>
      <c r="EX1154" s="5"/>
      <c r="EY1154" s="5"/>
      <c r="EZ1154" s="1"/>
      <c r="FA1154" s="5"/>
      <c r="FB1154" s="1"/>
      <c r="FC1154" s="5"/>
      <c r="FD1154" s="4"/>
      <c r="FE1154" s="4"/>
      <c r="FF1154" s="1"/>
      <c r="FG1154" s="4"/>
      <c r="FH1154" s="1"/>
      <c r="FI1154" s="4"/>
      <c r="FJ1154" s="4"/>
      <c r="FK1154" s="4"/>
      <c r="FL1154" s="1"/>
      <c r="FM1154" s="4"/>
      <c r="FN1154" s="1"/>
      <c r="FO1154" s="4"/>
      <c r="FP1154" s="4"/>
      <c r="FQ1154" s="4"/>
      <c r="FR1154" s="1"/>
      <c r="FS1154" s="4"/>
      <c r="FT1154" s="1"/>
      <c r="FU1154" s="4"/>
      <c r="FV1154" s="4"/>
      <c r="FW1154" s="4"/>
      <c r="FX1154" s="1"/>
      <c r="FY1154" s="4"/>
      <c r="FZ1154" s="1"/>
      <c r="GA1154" s="4"/>
      <c r="GB1154" s="4"/>
      <c r="GC1154" s="4"/>
      <c r="GD1154" s="1"/>
      <c r="GE1154" s="4"/>
      <c r="GF1154" s="1"/>
      <c r="GG1154" s="4"/>
      <c r="GH1154" s="4"/>
      <c r="GI1154" s="4"/>
      <c r="GJ1154" s="1"/>
      <c r="GK1154" s="4"/>
      <c r="GL1154" s="1"/>
      <c r="GM1154" s="4"/>
      <c r="GN1154" s="4"/>
      <c r="GO1154" s="4"/>
      <c r="GP1154" s="1"/>
      <c r="GQ1154" s="4"/>
      <c r="GR1154" s="1"/>
      <c r="GS1154" s="4"/>
      <c r="GT1154" s="4"/>
      <c r="GU1154" s="4"/>
      <c r="GV1154" s="1"/>
      <c r="GW1154" s="4"/>
      <c r="GX1154" s="1"/>
      <c r="GY1154" s="4"/>
    </row>
    <row r="1155" spans="1:207" s="8" customFormat="1" x14ac:dyDescent="0.25">
      <c r="A1155" s="4"/>
      <c r="B1155" s="4"/>
      <c r="C1155" s="4"/>
      <c r="D1155" s="30"/>
      <c r="E1155" s="4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6"/>
      <c r="BM1155" s="5"/>
      <c r="BN1155" s="4"/>
      <c r="BO1155" s="7"/>
      <c r="BP1155" s="7"/>
      <c r="BQ1155" s="4"/>
      <c r="BR1155" s="5"/>
      <c r="BS1155" s="5"/>
      <c r="BT1155" s="1"/>
      <c r="BU1155" s="5"/>
      <c r="BV1155" s="1"/>
      <c r="BW1155" s="5"/>
      <c r="BX1155" s="5"/>
      <c r="BY1155" s="5"/>
      <c r="BZ1155" s="1"/>
      <c r="CA1155" s="5"/>
      <c r="CB1155" s="1"/>
      <c r="CC1155" s="5"/>
      <c r="CD1155" s="5"/>
      <c r="CE1155" s="5"/>
      <c r="CF1155" s="1"/>
      <c r="CG1155" s="5"/>
      <c r="CH1155" s="1"/>
      <c r="CI1155" s="5"/>
      <c r="CJ1155" s="5"/>
      <c r="CK1155" s="5"/>
      <c r="CL1155" s="1"/>
      <c r="CM1155" s="5"/>
      <c r="CN1155" s="1"/>
      <c r="CO1155" s="5"/>
      <c r="CP1155" s="5"/>
      <c r="CQ1155" s="5"/>
      <c r="CR1155" s="1"/>
      <c r="CS1155" s="5"/>
      <c r="CT1155" s="1"/>
      <c r="CU1155" s="5"/>
      <c r="CV1155" s="5"/>
      <c r="CW1155" s="5"/>
      <c r="CX1155" s="1"/>
      <c r="CY1155" s="5"/>
      <c r="CZ1155" s="1"/>
      <c r="DA1155" s="5"/>
      <c r="DB1155" s="5"/>
      <c r="DC1155" s="5"/>
      <c r="DD1155" s="1"/>
      <c r="DE1155" s="5"/>
      <c r="DF1155" s="1"/>
      <c r="DG1155" s="5"/>
      <c r="DH1155" s="5"/>
      <c r="DI1155" s="5"/>
      <c r="DJ1155" s="1"/>
      <c r="DK1155" s="5"/>
      <c r="DL1155" s="1"/>
      <c r="DM1155" s="5"/>
      <c r="DN1155" s="5"/>
      <c r="DO1155" s="5"/>
      <c r="DP1155" s="1"/>
      <c r="DQ1155" s="5"/>
      <c r="DR1155" s="1"/>
      <c r="DS1155" s="5"/>
      <c r="DT1155" s="5"/>
      <c r="DU1155" s="5"/>
      <c r="DV1155" s="1"/>
      <c r="DW1155" s="5"/>
      <c r="DX1155" s="1"/>
      <c r="DY1155" s="5"/>
      <c r="DZ1155" s="5"/>
      <c r="EA1155" s="5"/>
      <c r="EB1155" s="1"/>
      <c r="EC1155" s="5"/>
      <c r="ED1155" s="1"/>
      <c r="EE1155" s="5"/>
      <c r="EF1155" s="5"/>
      <c r="EG1155" s="5"/>
      <c r="EH1155" s="1"/>
      <c r="EI1155" s="5"/>
      <c r="EJ1155" s="1"/>
      <c r="EK1155" s="5"/>
      <c r="EL1155" s="5"/>
      <c r="EM1155" s="5"/>
      <c r="EN1155" s="1"/>
      <c r="EO1155" s="5"/>
      <c r="EP1155" s="1"/>
      <c r="EQ1155" s="5"/>
      <c r="ER1155" s="5"/>
      <c r="ES1155" s="5"/>
      <c r="ET1155" s="1"/>
      <c r="EU1155" s="5"/>
      <c r="EV1155" s="1"/>
      <c r="EW1155" s="5"/>
      <c r="EX1155" s="5"/>
      <c r="EY1155" s="5"/>
      <c r="EZ1155" s="1"/>
      <c r="FA1155" s="5"/>
      <c r="FB1155" s="1"/>
      <c r="FC1155" s="5"/>
      <c r="FD1155" s="4"/>
      <c r="FE1155" s="4"/>
      <c r="FF1155" s="1"/>
      <c r="FG1155" s="4"/>
      <c r="FH1155" s="1"/>
      <c r="FI1155" s="4"/>
      <c r="FJ1155" s="4"/>
      <c r="FK1155" s="4"/>
      <c r="FL1155" s="1"/>
      <c r="FM1155" s="4"/>
      <c r="FN1155" s="1"/>
      <c r="FO1155" s="4"/>
      <c r="FP1155" s="4"/>
      <c r="FQ1155" s="4"/>
      <c r="FR1155" s="1"/>
      <c r="FS1155" s="4"/>
      <c r="FT1155" s="1"/>
      <c r="FU1155" s="4"/>
      <c r="FV1155" s="4"/>
      <c r="FW1155" s="4"/>
      <c r="FX1155" s="1"/>
      <c r="FY1155" s="4"/>
      <c r="FZ1155" s="1"/>
      <c r="GA1155" s="4"/>
      <c r="GB1155" s="4"/>
      <c r="GC1155" s="4"/>
      <c r="GD1155" s="1"/>
      <c r="GE1155" s="4"/>
      <c r="GF1155" s="1"/>
      <c r="GG1155" s="4"/>
      <c r="GH1155" s="4"/>
      <c r="GI1155" s="4"/>
      <c r="GJ1155" s="1"/>
      <c r="GK1155" s="4"/>
      <c r="GL1155" s="1"/>
      <c r="GM1155" s="4"/>
      <c r="GN1155" s="4"/>
      <c r="GO1155" s="4"/>
      <c r="GP1155" s="1"/>
      <c r="GQ1155" s="4"/>
      <c r="GR1155" s="1"/>
      <c r="GS1155" s="4"/>
      <c r="GT1155" s="4"/>
      <c r="GU1155" s="4"/>
      <c r="GV1155" s="1"/>
      <c r="GW1155" s="4"/>
      <c r="GX1155" s="1"/>
      <c r="GY1155" s="4"/>
    </row>
    <row r="1156" spans="1:207" s="8" customFormat="1" x14ac:dyDescent="0.25">
      <c r="A1156" s="4"/>
      <c r="B1156" s="4"/>
      <c r="C1156" s="4"/>
      <c r="D1156" s="30"/>
      <c r="E1156" s="4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6"/>
      <c r="BM1156" s="5"/>
      <c r="BN1156" s="4"/>
      <c r="BO1156" s="7"/>
      <c r="BP1156" s="7"/>
      <c r="BQ1156" s="4"/>
      <c r="BR1156" s="5"/>
      <c r="BS1156" s="5"/>
      <c r="BT1156" s="1"/>
      <c r="BU1156" s="5"/>
      <c r="BV1156" s="1"/>
      <c r="BW1156" s="5"/>
      <c r="BX1156" s="5"/>
      <c r="BY1156" s="5"/>
      <c r="BZ1156" s="1"/>
      <c r="CA1156" s="5"/>
      <c r="CB1156" s="1"/>
      <c r="CC1156" s="5"/>
      <c r="CD1156" s="5"/>
      <c r="CE1156" s="5"/>
      <c r="CF1156" s="1"/>
      <c r="CG1156" s="5"/>
      <c r="CH1156" s="1"/>
      <c r="CI1156" s="5"/>
      <c r="CJ1156" s="5"/>
      <c r="CK1156" s="5"/>
      <c r="CL1156" s="1"/>
      <c r="CM1156" s="5"/>
      <c r="CN1156" s="1"/>
      <c r="CO1156" s="5"/>
      <c r="CP1156" s="5"/>
      <c r="CQ1156" s="5"/>
      <c r="CR1156" s="1"/>
      <c r="CS1156" s="5"/>
      <c r="CT1156" s="1"/>
      <c r="CU1156" s="5"/>
      <c r="CV1156" s="5"/>
      <c r="CW1156" s="5"/>
      <c r="CX1156" s="1"/>
      <c r="CY1156" s="5"/>
      <c r="CZ1156" s="1"/>
      <c r="DA1156" s="5"/>
      <c r="DB1156" s="5"/>
      <c r="DC1156" s="5"/>
      <c r="DD1156" s="1"/>
      <c r="DE1156" s="5"/>
      <c r="DF1156" s="1"/>
      <c r="DG1156" s="5"/>
      <c r="DH1156" s="5"/>
      <c r="DI1156" s="5"/>
      <c r="DJ1156" s="1"/>
      <c r="DK1156" s="5"/>
      <c r="DL1156" s="1"/>
      <c r="DM1156" s="5"/>
      <c r="DN1156" s="5"/>
      <c r="DO1156" s="5"/>
      <c r="DP1156" s="1"/>
      <c r="DQ1156" s="5"/>
      <c r="DR1156" s="1"/>
      <c r="DS1156" s="5"/>
      <c r="DT1156" s="5"/>
      <c r="DU1156" s="5"/>
      <c r="DV1156" s="1"/>
      <c r="DW1156" s="5"/>
      <c r="DX1156" s="1"/>
      <c r="DY1156" s="5"/>
      <c r="DZ1156" s="5"/>
      <c r="EA1156" s="5"/>
      <c r="EB1156" s="1"/>
      <c r="EC1156" s="5"/>
      <c r="ED1156" s="1"/>
      <c r="EE1156" s="5"/>
      <c r="EF1156" s="5"/>
      <c r="EG1156" s="5"/>
      <c r="EH1156" s="1"/>
      <c r="EI1156" s="5"/>
      <c r="EJ1156" s="1"/>
      <c r="EK1156" s="5"/>
      <c r="EL1156" s="5"/>
      <c r="EM1156" s="5"/>
      <c r="EN1156" s="1"/>
      <c r="EO1156" s="5"/>
      <c r="EP1156" s="1"/>
      <c r="EQ1156" s="5"/>
      <c r="ER1156" s="5"/>
      <c r="ES1156" s="5"/>
      <c r="ET1156" s="1"/>
      <c r="EU1156" s="5"/>
      <c r="EV1156" s="1"/>
      <c r="EW1156" s="5"/>
      <c r="EX1156" s="5"/>
      <c r="EY1156" s="5"/>
      <c r="EZ1156" s="1"/>
      <c r="FA1156" s="5"/>
      <c r="FB1156" s="1"/>
      <c r="FC1156" s="5"/>
      <c r="FD1156" s="4"/>
      <c r="FE1156" s="4"/>
      <c r="FF1156" s="1"/>
      <c r="FG1156" s="4"/>
      <c r="FH1156" s="1"/>
      <c r="FI1156" s="4"/>
      <c r="FJ1156" s="4"/>
      <c r="FK1156" s="4"/>
      <c r="FL1156" s="1"/>
      <c r="FM1156" s="4"/>
      <c r="FN1156" s="1"/>
      <c r="FO1156" s="4"/>
      <c r="FP1156" s="4"/>
      <c r="FQ1156" s="4"/>
      <c r="FR1156" s="1"/>
      <c r="FS1156" s="4"/>
      <c r="FT1156" s="1"/>
      <c r="FU1156" s="4"/>
      <c r="FV1156" s="4"/>
      <c r="FW1156" s="4"/>
      <c r="FX1156" s="1"/>
      <c r="FY1156" s="4"/>
      <c r="FZ1156" s="1"/>
      <c r="GA1156" s="4"/>
      <c r="GB1156" s="4"/>
      <c r="GC1156" s="4"/>
      <c r="GD1156" s="1"/>
      <c r="GE1156" s="4"/>
      <c r="GF1156" s="1"/>
      <c r="GG1156" s="4"/>
      <c r="GH1156" s="4"/>
      <c r="GI1156" s="4"/>
      <c r="GJ1156" s="1"/>
      <c r="GK1156" s="4"/>
      <c r="GL1156" s="1"/>
      <c r="GM1156" s="4"/>
      <c r="GN1156" s="4"/>
      <c r="GO1156" s="4"/>
      <c r="GP1156" s="1"/>
      <c r="GQ1156" s="4"/>
      <c r="GR1156" s="1"/>
      <c r="GS1156" s="4"/>
      <c r="GT1156" s="4"/>
      <c r="GU1156" s="4"/>
      <c r="GV1156" s="1"/>
      <c r="GW1156" s="4"/>
      <c r="GX1156" s="1"/>
      <c r="GY1156" s="4"/>
    </row>
    <row r="1157" spans="1:207" s="8" customFormat="1" x14ac:dyDescent="0.25">
      <c r="A1157" s="4"/>
      <c r="B1157" s="4"/>
      <c r="C1157" s="4"/>
      <c r="D1157" s="30"/>
      <c r="E1157" s="4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6"/>
      <c r="BM1157" s="5"/>
      <c r="BN1157" s="4"/>
      <c r="BO1157" s="7"/>
      <c r="BP1157" s="7"/>
      <c r="BQ1157" s="4"/>
      <c r="BR1157" s="5"/>
      <c r="BS1157" s="5"/>
      <c r="BT1157" s="1"/>
      <c r="BU1157" s="5"/>
      <c r="BV1157" s="1"/>
      <c r="BW1157" s="5"/>
      <c r="BX1157" s="5"/>
      <c r="BY1157" s="5"/>
      <c r="BZ1157" s="1"/>
      <c r="CA1157" s="5"/>
      <c r="CB1157" s="1"/>
      <c r="CC1157" s="5"/>
      <c r="CD1157" s="5"/>
      <c r="CE1157" s="5"/>
      <c r="CF1157" s="1"/>
      <c r="CG1157" s="5"/>
      <c r="CH1157" s="1"/>
      <c r="CI1157" s="5"/>
      <c r="CJ1157" s="5"/>
      <c r="CK1157" s="5"/>
      <c r="CL1157" s="1"/>
      <c r="CM1157" s="5"/>
      <c r="CN1157" s="1"/>
      <c r="CO1157" s="5"/>
      <c r="CP1157" s="5"/>
      <c r="CQ1157" s="5"/>
      <c r="CR1157" s="1"/>
      <c r="CS1157" s="5"/>
      <c r="CT1157" s="1"/>
      <c r="CU1157" s="5"/>
      <c r="CV1157" s="5"/>
      <c r="CW1157" s="5"/>
      <c r="CX1157" s="1"/>
      <c r="CY1157" s="5"/>
      <c r="CZ1157" s="1"/>
      <c r="DA1157" s="5"/>
      <c r="DB1157" s="5"/>
      <c r="DC1157" s="5"/>
      <c r="DD1157" s="1"/>
      <c r="DE1157" s="5"/>
      <c r="DF1157" s="1"/>
      <c r="DG1157" s="5"/>
      <c r="DH1157" s="5"/>
      <c r="DI1157" s="5"/>
      <c r="DJ1157" s="1"/>
      <c r="DK1157" s="5"/>
      <c r="DL1157" s="1"/>
      <c r="DM1157" s="5"/>
      <c r="DN1157" s="5"/>
      <c r="DO1157" s="5"/>
      <c r="DP1157" s="1"/>
      <c r="DQ1157" s="5"/>
      <c r="DR1157" s="1"/>
      <c r="DS1157" s="5"/>
      <c r="DT1157" s="5"/>
      <c r="DU1157" s="5"/>
      <c r="DV1157" s="1"/>
      <c r="DW1157" s="5"/>
      <c r="DX1157" s="1"/>
      <c r="DY1157" s="5"/>
      <c r="DZ1157" s="5"/>
      <c r="EA1157" s="5"/>
      <c r="EB1157" s="1"/>
      <c r="EC1157" s="5"/>
      <c r="ED1157" s="1"/>
      <c r="EE1157" s="5"/>
      <c r="EF1157" s="5"/>
      <c r="EG1157" s="5"/>
      <c r="EH1157" s="1"/>
      <c r="EI1157" s="5"/>
      <c r="EJ1157" s="1"/>
      <c r="EK1157" s="5"/>
      <c r="EL1157" s="5"/>
      <c r="EM1157" s="5"/>
      <c r="EN1157" s="1"/>
      <c r="EO1157" s="5"/>
      <c r="EP1157" s="1"/>
      <c r="EQ1157" s="5"/>
      <c r="ER1157" s="5"/>
      <c r="ES1157" s="5"/>
      <c r="ET1157" s="1"/>
      <c r="EU1157" s="5"/>
      <c r="EV1157" s="1"/>
      <c r="EW1157" s="5"/>
      <c r="EX1157" s="5"/>
      <c r="EY1157" s="5"/>
      <c r="EZ1157" s="1"/>
      <c r="FA1157" s="5"/>
      <c r="FB1157" s="1"/>
      <c r="FC1157" s="5"/>
      <c r="FD1157" s="4"/>
      <c r="FE1157" s="4"/>
      <c r="FF1157" s="1"/>
      <c r="FG1157" s="4"/>
      <c r="FH1157" s="1"/>
      <c r="FI1157" s="4"/>
      <c r="FJ1157" s="4"/>
      <c r="FK1157" s="4"/>
      <c r="FL1157" s="1"/>
      <c r="FM1157" s="4"/>
      <c r="FN1157" s="1"/>
      <c r="FO1157" s="4"/>
      <c r="FP1157" s="4"/>
      <c r="FQ1157" s="4"/>
      <c r="FR1157" s="1"/>
      <c r="FS1157" s="4"/>
      <c r="FT1157" s="1"/>
      <c r="FU1157" s="4"/>
      <c r="FV1157" s="4"/>
      <c r="FW1157" s="4"/>
      <c r="FX1157" s="1"/>
      <c r="FY1157" s="4"/>
      <c r="FZ1157" s="1"/>
      <c r="GA1157" s="4"/>
      <c r="GB1157" s="4"/>
      <c r="GC1157" s="4"/>
      <c r="GD1157" s="1"/>
      <c r="GE1157" s="4"/>
      <c r="GF1157" s="1"/>
      <c r="GG1157" s="4"/>
      <c r="GH1157" s="4"/>
      <c r="GI1157" s="4"/>
      <c r="GJ1157" s="1"/>
      <c r="GK1157" s="4"/>
      <c r="GL1157" s="1"/>
      <c r="GM1157" s="4"/>
      <c r="GN1157" s="4"/>
      <c r="GO1157" s="4"/>
      <c r="GP1157" s="1"/>
      <c r="GQ1157" s="4"/>
      <c r="GR1157" s="1"/>
      <c r="GS1157" s="4"/>
      <c r="GT1157" s="4"/>
      <c r="GU1157" s="4"/>
      <c r="GV1157" s="1"/>
      <c r="GW1157" s="4"/>
      <c r="GX1157" s="1"/>
      <c r="GY1157" s="4"/>
    </row>
    <row r="1158" spans="1:207" s="8" customFormat="1" x14ac:dyDescent="0.25">
      <c r="A1158" s="4"/>
      <c r="B1158" s="4"/>
      <c r="C1158" s="4"/>
      <c r="D1158" s="30"/>
      <c r="E1158" s="4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6"/>
      <c r="BM1158" s="5"/>
      <c r="BN1158" s="4"/>
      <c r="BO1158" s="7"/>
      <c r="BP1158" s="7"/>
      <c r="BQ1158" s="4"/>
      <c r="BR1158" s="5"/>
      <c r="BS1158" s="5"/>
      <c r="BT1158" s="1"/>
      <c r="BU1158" s="5"/>
      <c r="BV1158" s="1"/>
      <c r="BW1158" s="5"/>
      <c r="BX1158" s="5"/>
      <c r="BY1158" s="5"/>
      <c r="BZ1158" s="1"/>
      <c r="CA1158" s="5"/>
      <c r="CB1158" s="1"/>
      <c r="CC1158" s="5"/>
      <c r="CD1158" s="5"/>
      <c r="CE1158" s="5"/>
      <c r="CF1158" s="1"/>
      <c r="CG1158" s="5"/>
      <c r="CH1158" s="1"/>
      <c r="CI1158" s="5"/>
      <c r="CJ1158" s="5"/>
      <c r="CK1158" s="5"/>
      <c r="CL1158" s="1"/>
      <c r="CM1158" s="5"/>
      <c r="CN1158" s="1"/>
      <c r="CO1158" s="5"/>
      <c r="CP1158" s="5"/>
      <c r="CQ1158" s="5"/>
      <c r="CR1158" s="1"/>
      <c r="CS1158" s="5"/>
      <c r="CT1158" s="1"/>
      <c r="CU1158" s="5"/>
      <c r="CV1158" s="5"/>
      <c r="CW1158" s="5"/>
      <c r="CX1158" s="1"/>
      <c r="CY1158" s="5"/>
      <c r="CZ1158" s="1"/>
      <c r="DA1158" s="5"/>
      <c r="DB1158" s="5"/>
      <c r="DC1158" s="5"/>
      <c r="DD1158" s="1"/>
      <c r="DE1158" s="5"/>
      <c r="DF1158" s="1"/>
      <c r="DG1158" s="5"/>
      <c r="DH1158" s="5"/>
      <c r="DI1158" s="5"/>
      <c r="DJ1158" s="1"/>
      <c r="DK1158" s="5"/>
      <c r="DL1158" s="1"/>
      <c r="DM1158" s="5"/>
      <c r="DN1158" s="5"/>
      <c r="DO1158" s="5"/>
      <c r="DP1158" s="1"/>
      <c r="DQ1158" s="5"/>
      <c r="DR1158" s="1"/>
      <c r="DS1158" s="5"/>
      <c r="DT1158" s="5"/>
      <c r="DU1158" s="5"/>
      <c r="DV1158" s="1"/>
      <c r="DW1158" s="5"/>
      <c r="DX1158" s="1"/>
      <c r="DY1158" s="5"/>
      <c r="DZ1158" s="5"/>
      <c r="EA1158" s="5"/>
      <c r="EB1158" s="1"/>
      <c r="EC1158" s="5"/>
      <c r="ED1158" s="1"/>
      <c r="EE1158" s="5"/>
      <c r="EF1158" s="5"/>
      <c r="EG1158" s="5"/>
      <c r="EH1158" s="1"/>
      <c r="EI1158" s="5"/>
      <c r="EJ1158" s="1"/>
      <c r="EK1158" s="5"/>
      <c r="EL1158" s="5"/>
      <c r="EM1158" s="5"/>
      <c r="EN1158" s="1"/>
      <c r="EO1158" s="5"/>
      <c r="EP1158" s="1"/>
      <c r="EQ1158" s="5"/>
      <c r="ER1158" s="5"/>
      <c r="ES1158" s="5"/>
      <c r="ET1158" s="1"/>
      <c r="EU1158" s="5"/>
      <c r="EV1158" s="1"/>
      <c r="EW1158" s="5"/>
      <c r="EX1158" s="5"/>
      <c r="EY1158" s="5"/>
      <c r="EZ1158" s="1"/>
      <c r="FA1158" s="5"/>
      <c r="FB1158" s="1"/>
      <c r="FC1158" s="5"/>
      <c r="FD1158" s="4"/>
      <c r="FE1158" s="4"/>
      <c r="FF1158" s="1"/>
      <c r="FG1158" s="4"/>
      <c r="FH1158" s="1"/>
      <c r="FI1158" s="4"/>
      <c r="FJ1158" s="4"/>
      <c r="FK1158" s="4"/>
      <c r="FL1158" s="1"/>
      <c r="FM1158" s="4"/>
      <c r="FN1158" s="1"/>
      <c r="FO1158" s="4"/>
      <c r="FP1158" s="4"/>
      <c r="FQ1158" s="4"/>
      <c r="FR1158" s="1"/>
      <c r="FS1158" s="4"/>
      <c r="FT1158" s="1"/>
      <c r="FU1158" s="4"/>
      <c r="FV1158" s="4"/>
      <c r="FW1158" s="4"/>
      <c r="FX1158" s="1"/>
      <c r="FY1158" s="4"/>
      <c r="FZ1158" s="1"/>
      <c r="GA1158" s="4"/>
      <c r="GB1158" s="4"/>
      <c r="GC1158" s="4"/>
      <c r="GD1158" s="1"/>
      <c r="GE1158" s="4"/>
      <c r="GF1158" s="1"/>
      <c r="GG1158" s="4"/>
      <c r="GH1158" s="4"/>
      <c r="GI1158" s="4"/>
      <c r="GJ1158" s="1"/>
      <c r="GK1158" s="4"/>
      <c r="GL1158" s="1"/>
      <c r="GM1158" s="4"/>
      <c r="GN1158" s="4"/>
      <c r="GO1158" s="4"/>
      <c r="GP1158" s="1"/>
      <c r="GQ1158" s="4"/>
      <c r="GR1158" s="1"/>
      <c r="GS1158" s="4"/>
      <c r="GT1158" s="4"/>
      <c r="GU1158" s="4"/>
      <c r="GV1158" s="1"/>
      <c r="GW1158" s="4"/>
      <c r="GX1158" s="1"/>
      <c r="GY1158" s="4"/>
    </row>
    <row r="1159" spans="1:207" s="8" customFormat="1" x14ac:dyDescent="0.25">
      <c r="A1159" s="4"/>
      <c r="B1159" s="4"/>
      <c r="C1159" s="4"/>
      <c r="D1159" s="30"/>
      <c r="E1159" s="4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6"/>
      <c r="BM1159" s="5"/>
      <c r="BN1159" s="4"/>
      <c r="BO1159" s="7"/>
      <c r="BP1159" s="7"/>
      <c r="BQ1159" s="4"/>
      <c r="BR1159" s="5"/>
      <c r="BS1159" s="5"/>
      <c r="BT1159" s="1"/>
      <c r="BU1159" s="5"/>
      <c r="BV1159" s="1"/>
      <c r="BW1159" s="5"/>
      <c r="BX1159" s="5"/>
      <c r="BY1159" s="5"/>
      <c r="BZ1159" s="1"/>
      <c r="CA1159" s="5"/>
      <c r="CB1159" s="1"/>
      <c r="CC1159" s="5"/>
      <c r="CD1159" s="5"/>
      <c r="CE1159" s="5"/>
      <c r="CF1159" s="1"/>
      <c r="CG1159" s="5"/>
      <c r="CH1159" s="1"/>
      <c r="CI1159" s="5"/>
      <c r="CJ1159" s="5"/>
      <c r="CK1159" s="5"/>
      <c r="CL1159" s="1"/>
      <c r="CM1159" s="5"/>
      <c r="CN1159" s="1"/>
      <c r="CO1159" s="5"/>
      <c r="CP1159" s="5"/>
      <c r="CQ1159" s="5"/>
      <c r="CR1159" s="1"/>
      <c r="CS1159" s="5"/>
      <c r="CT1159" s="1"/>
      <c r="CU1159" s="5"/>
      <c r="CV1159" s="5"/>
      <c r="CW1159" s="5"/>
      <c r="CX1159" s="1"/>
      <c r="CY1159" s="5"/>
      <c r="CZ1159" s="1"/>
      <c r="DA1159" s="5"/>
      <c r="DB1159" s="5"/>
      <c r="DC1159" s="5"/>
      <c r="DD1159" s="1"/>
      <c r="DE1159" s="5"/>
      <c r="DF1159" s="1"/>
      <c r="DG1159" s="5"/>
      <c r="DH1159" s="5"/>
      <c r="DI1159" s="5"/>
      <c r="DJ1159" s="1"/>
      <c r="DK1159" s="5"/>
      <c r="DL1159" s="1"/>
      <c r="DM1159" s="5"/>
      <c r="DN1159" s="5"/>
      <c r="DO1159" s="5"/>
      <c r="DP1159" s="1"/>
      <c r="DQ1159" s="5"/>
      <c r="DR1159" s="1"/>
      <c r="DS1159" s="5"/>
      <c r="DT1159" s="5"/>
      <c r="DU1159" s="5"/>
      <c r="DV1159" s="1"/>
      <c r="DW1159" s="5"/>
      <c r="DX1159" s="1"/>
      <c r="DY1159" s="5"/>
      <c r="DZ1159" s="5"/>
      <c r="EA1159" s="5"/>
      <c r="EB1159" s="1"/>
      <c r="EC1159" s="5"/>
      <c r="ED1159" s="1"/>
      <c r="EE1159" s="5"/>
      <c r="EF1159" s="5"/>
      <c r="EG1159" s="5"/>
      <c r="EH1159" s="1"/>
      <c r="EI1159" s="5"/>
      <c r="EJ1159" s="1"/>
      <c r="EK1159" s="5"/>
      <c r="EL1159" s="5"/>
      <c r="EM1159" s="5"/>
      <c r="EN1159" s="1"/>
      <c r="EO1159" s="5"/>
      <c r="EP1159" s="1"/>
      <c r="EQ1159" s="5"/>
      <c r="ER1159" s="5"/>
      <c r="ES1159" s="5"/>
      <c r="ET1159" s="1"/>
      <c r="EU1159" s="5"/>
      <c r="EV1159" s="1"/>
      <c r="EW1159" s="5"/>
      <c r="EX1159" s="5"/>
      <c r="EY1159" s="5"/>
      <c r="EZ1159" s="1"/>
      <c r="FA1159" s="5"/>
      <c r="FB1159" s="1"/>
      <c r="FC1159" s="5"/>
      <c r="FD1159" s="4"/>
      <c r="FE1159" s="4"/>
      <c r="FF1159" s="1"/>
      <c r="FG1159" s="4"/>
      <c r="FH1159" s="1"/>
      <c r="FI1159" s="4"/>
      <c r="FJ1159" s="4"/>
      <c r="FK1159" s="4"/>
      <c r="FL1159" s="1"/>
      <c r="FM1159" s="4"/>
      <c r="FN1159" s="1"/>
      <c r="FO1159" s="4"/>
      <c r="FP1159" s="4"/>
      <c r="FQ1159" s="4"/>
      <c r="FR1159" s="1"/>
      <c r="FS1159" s="4"/>
      <c r="FT1159" s="1"/>
      <c r="FU1159" s="4"/>
      <c r="FV1159" s="4"/>
      <c r="FW1159" s="4"/>
      <c r="FX1159" s="1"/>
      <c r="FY1159" s="4"/>
      <c r="FZ1159" s="1"/>
      <c r="GA1159" s="4"/>
      <c r="GB1159" s="4"/>
      <c r="GC1159" s="4"/>
      <c r="GD1159" s="1"/>
      <c r="GE1159" s="4"/>
      <c r="GF1159" s="1"/>
      <c r="GG1159" s="4"/>
      <c r="GH1159" s="4"/>
      <c r="GI1159" s="4"/>
      <c r="GJ1159" s="1"/>
      <c r="GK1159" s="4"/>
      <c r="GL1159" s="1"/>
      <c r="GM1159" s="4"/>
      <c r="GN1159" s="4"/>
      <c r="GO1159" s="4"/>
      <c r="GP1159" s="1"/>
      <c r="GQ1159" s="4"/>
      <c r="GR1159" s="1"/>
      <c r="GS1159" s="4"/>
      <c r="GT1159" s="4"/>
      <c r="GU1159" s="4"/>
      <c r="GV1159" s="1"/>
      <c r="GW1159" s="4"/>
      <c r="GX1159" s="1"/>
      <c r="GY1159" s="4"/>
    </row>
    <row r="1160" spans="1:207" s="8" customFormat="1" x14ac:dyDescent="0.25">
      <c r="A1160" s="4"/>
      <c r="B1160" s="4"/>
      <c r="C1160" s="4"/>
      <c r="D1160" s="30"/>
      <c r="E1160" s="4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6"/>
      <c r="BM1160" s="5"/>
      <c r="BN1160" s="4"/>
      <c r="BO1160" s="7"/>
      <c r="BP1160" s="7"/>
      <c r="BQ1160" s="4"/>
      <c r="BR1160" s="5"/>
      <c r="BS1160" s="5"/>
      <c r="BT1160" s="1"/>
      <c r="BU1160" s="5"/>
      <c r="BV1160" s="1"/>
      <c r="BW1160" s="5"/>
      <c r="BX1160" s="5"/>
      <c r="BY1160" s="5"/>
      <c r="BZ1160" s="1"/>
      <c r="CA1160" s="5"/>
      <c r="CB1160" s="1"/>
      <c r="CC1160" s="5"/>
      <c r="CD1160" s="5"/>
      <c r="CE1160" s="5"/>
      <c r="CF1160" s="1"/>
      <c r="CG1160" s="5"/>
      <c r="CH1160" s="1"/>
      <c r="CI1160" s="5"/>
      <c r="CJ1160" s="5"/>
      <c r="CK1160" s="5"/>
      <c r="CL1160" s="1"/>
      <c r="CM1160" s="5"/>
      <c r="CN1160" s="1"/>
      <c r="CO1160" s="5"/>
      <c r="CP1160" s="5"/>
      <c r="CQ1160" s="5"/>
      <c r="CR1160" s="1"/>
      <c r="CS1160" s="5"/>
      <c r="CT1160" s="1"/>
      <c r="CU1160" s="5"/>
      <c r="CV1160" s="5"/>
      <c r="CW1160" s="5"/>
      <c r="CX1160" s="1"/>
      <c r="CY1160" s="5"/>
      <c r="CZ1160" s="1"/>
      <c r="DA1160" s="5"/>
      <c r="DB1160" s="5"/>
      <c r="DC1160" s="5"/>
      <c r="DD1160" s="1"/>
      <c r="DE1160" s="5"/>
      <c r="DF1160" s="1"/>
      <c r="DG1160" s="5"/>
      <c r="DH1160" s="5"/>
      <c r="DI1160" s="5"/>
      <c r="DJ1160" s="1"/>
      <c r="DK1160" s="5"/>
      <c r="DL1160" s="1"/>
      <c r="DM1160" s="5"/>
      <c r="DN1160" s="5"/>
      <c r="DO1160" s="5"/>
      <c r="DP1160" s="1"/>
      <c r="DQ1160" s="5"/>
      <c r="DR1160" s="1"/>
      <c r="DS1160" s="5"/>
      <c r="DT1160" s="5"/>
      <c r="DU1160" s="5"/>
      <c r="DV1160" s="1"/>
      <c r="DW1160" s="5"/>
      <c r="DX1160" s="1"/>
      <c r="DY1160" s="5"/>
      <c r="DZ1160" s="5"/>
      <c r="EA1160" s="5"/>
      <c r="EB1160" s="1"/>
      <c r="EC1160" s="5"/>
      <c r="ED1160" s="1"/>
      <c r="EE1160" s="5"/>
      <c r="EF1160" s="5"/>
      <c r="EG1160" s="5"/>
      <c r="EH1160" s="1"/>
      <c r="EI1160" s="5"/>
      <c r="EJ1160" s="1"/>
      <c r="EK1160" s="5"/>
      <c r="EL1160" s="5"/>
      <c r="EM1160" s="5"/>
      <c r="EN1160" s="1"/>
      <c r="EO1160" s="5"/>
      <c r="EP1160" s="1"/>
      <c r="EQ1160" s="5"/>
      <c r="ER1160" s="5"/>
      <c r="ES1160" s="5"/>
      <c r="ET1160" s="1"/>
      <c r="EU1160" s="5"/>
      <c r="EV1160" s="1"/>
      <c r="EW1160" s="5"/>
      <c r="EX1160" s="5"/>
      <c r="EY1160" s="5"/>
      <c r="EZ1160" s="1"/>
      <c r="FA1160" s="5"/>
      <c r="FB1160" s="1"/>
      <c r="FC1160" s="5"/>
      <c r="FD1160" s="4"/>
      <c r="FE1160" s="4"/>
      <c r="FF1160" s="1"/>
      <c r="FG1160" s="4"/>
      <c r="FH1160" s="1"/>
      <c r="FI1160" s="4"/>
      <c r="FJ1160" s="4"/>
      <c r="FK1160" s="4"/>
      <c r="FL1160" s="1"/>
      <c r="FM1160" s="4"/>
      <c r="FN1160" s="1"/>
      <c r="FO1160" s="4"/>
      <c r="FP1160" s="4"/>
      <c r="FQ1160" s="4"/>
      <c r="FR1160" s="1"/>
      <c r="FS1160" s="4"/>
      <c r="FT1160" s="1"/>
      <c r="FU1160" s="4"/>
      <c r="FV1160" s="4"/>
      <c r="FW1160" s="4"/>
      <c r="FX1160" s="1"/>
      <c r="FY1160" s="4"/>
      <c r="FZ1160" s="1"/>
      <c r="GA1160" s="4"/>
      <c r="GB1160" s="4"/>
      <c r="GC1160" s="4"/>
      <c r="GD1160" s="1"/>
      <c r="GE1160" s="4"/>
      <c r="GF1160" s="1"/>
      <c r="GG1160" s="4"/>
      <c r="GH1160" s="4"/>
      <c r="GI1160" s="4"/>
      <c r="GJ1160" s="1"/>
      <c r="GK1160" s="4"/>
      <c r="GL1160" s="1"/>
      <c r="GM1160" s="4"/>
      <c r="GN1160" s="4"/>
      <c r="GO1160" s="4"/>
      <c r="GP1160" s="1"/>
      <c r="GQ1160" s="4"/>
      <c r="GR1160" s="1"/>
      <c r="GS1160" s="4"/>
      <c r="GT1160" s="4"/>
      <c r="GU1160" s="4"/>
      <c r="GV1160" s="1"/>
      <c r="GW1160" s="4"/>
      <c r="GX1160" s="1"/>
      <c r="GY1160" s="4"/>
    </row>
    <row r="1161" spans="1:207" s="8" customFormat="1" x14ac:dyDescent="0.25">
      <c r="A1161" s="4"/>
      <c r="B1161" s="4"/>
      <c r="C1161" s="4"/>
      <c r="D1161" s="30"/>
      <c r="E1161" s="4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6"/>
      <c r="BM1161" s="5"/>
      <c r="BN1161" s="4"/>
      <c r="BO1161" s="7"/>
      <c r="BP1161" s="7"/>
      <c r="BQ1161" s="4"/>
      <c r="BR1161" s="5"/>
      <c r="BS1161" s="5"/>
      <c r="BT1161" s="1"/>
      <c r="BU1161" s="5"/>
      <c r="BV1161" s="1"/>
      <c r="BW1161" s="5"/>
      <c r="BX1161" s="5"/>
      <c r="BY1161" s="5"/>
      <c r="BZ1161" s="1"/>
      <c r="CA1161" s="5"/>
      <c r="CB1161" s="1"/>
      <c r="CC1161" s="5"/>
      <c r="CD1161" s="5"/>
      <c r="CE1161" s="5"/>
      <c r="CF1161" s="1"/>
      <c r="CG1161" s="5"/>
      <c r="CH1161" s="1"/>
      <c r="CI1161" s="5"/>
      <c r="CJ1161" s="5"/>
      <c r="CK1161" s="5"/>
      <c r="CL1161" s="1"/>
      <c r="CM1161" s="5"/>
      <c r="CN1161" s="1"/>
      <c r="CO1161" s="5"/>
      <c r="CP1161" s="5"/>
      <c r="CQ1161" s="5"/>
      <c r="CR1161" s="1"/>
      <c r="CS1161" s="5"/>
      <c r="CT1161" s="1"/>
      <c r="CU1161" s="5"/>
      <c r="CV1161" s="5"/>
      <c r="CW1161" s="5"/>
      <c r="CX1161" s="1"/>
      <c r="CY1161" s="5"/>
      <c r="CZ1161" s="1"/>
      <c r="DA1161" s="5"/>
      <c r="DB1161" s="5"/>
      <c r="DC1161" s="5"/>
      <c r="DD1161" s="1"/>
      <c r="DE1161" s="5"/>
      <c r="DF1161" s="1"/>
      <c r="DG1161" s="5"/>
      <c r="DH1161" s="5"/>
      <c r="DI1161" s="5"/>
      <c r="DJ1161" s="1"/>
      <c r="DK1161" s="5"/>
      <c r="DL1161" s="1"/>
      <c r="DM1161" s="5"/>
      <c r="DN1161" s="5"/>
      <c r="DO1161" s="5"/>
      <c r="DP1161" s="1"/>
      <c r="DQ1161" s="5"/>
      <c r="DR1161" s="1"/>
      <c r="DS1161" s="5"/>
      <c r="DT1161" s="5"/>
      <c r="DU1161" s="5"/>
      <c r="DV1161" s="1"/>
      <c r="DW1161" s="5"/>
      <c r="DX1161" s="1"/>
      <c r="DY1161" s="5"/>
      <c r="DZ1161" s="5"/>
      <c r="EA1161" s="5"/>
      <c r="EB1161" s="1"/>
      <c r="EC1161" s="5"/>
      <c r="ED1161" s="1"/>
      <c r="EE1161" s="5"/>
      <c r="EF1161" s="5"/>
      <c r="EG1161" s="5"/>
      <c r="EH1161" s="1"/>
      <c r="EI1161" s="5"/>
      <c r="EJ1161" s="1"/>
      <c r="EK1161" s="5"/>
      <c r="EL1161" s="5"/>
      <c r="EM1161" s="5"/>
      <c r="EN1161" s="1"/>
      <c r="EO1161" s="5"/>
      <c r="EP1161" s="1"/>
      <c r="EQ1161" s="5"/>
      <c r="ER1161" s="5"/>
      <c r="ES1161" s="5"/>
      <c r="ET1161" s="1"/>
      <c r="EU1161" s="5"/>
      <c r="EV1161" s="1"/>
      <c r="EW1161" s="5"/>
      <c r="EX1161" s="5"/>
      <c r="EY1161" s="5"/>
      <c r="EZ1161" s="1"/>
      <c r="FA1161" s="5"/>
      <c r="FB1161" s="1"/>
      <c r="FC1161" s="5"/>
      <c r="FD1161" s="4"/>
      <c r="FE1161" s="4"/>
      <c r="FF1161" s="1"/>
      <c r="FG1161" s="4"/>
      <c r="FH1161" s="1"/>
      <c r="FI1161" s="4"/>
      <c r="FJ1161" s="4"/>
      <c r="FK1161" s="4"/>
      <c r="FL1161" s="1"/>
      <c r="FM1161" s="4"/>
      <c r="FN1161" s="1"/>
      <c r="FO1161" s="4"/>
      <c r="FP1161" s="4"/>
      <c r="FQ1161" s="4"/>
      <c r="FR1161" s="1"/>
      <c r="FS1161" s="4"/>
      <c r="FT1161" s="1"/>
      <c r="FU1161" s="4"/>
      <c r="FV1161" s="4"/>
      <c r="FW1161" s="4"/>
      <c r="FX1161" s="1"/>
      <c r="FY1161" s="4"/>
      <c r="FZ1161" s="1"/>
      <c r="GA1161" s="4"/>
      <c r="GB1161" s="4"/>
      <c r="GC1161" s="4"/>
      <c r="GD1161" s="1"/>
      <c r="GE1161" s="4"/>
      <c r="GF1161" s="1"/>
      <c r="GG1161" s="4"/>
      <c r="GH1161" s="4"/>
      <c r="GI1161" s="4"/>
      <c r="GJ1161" s="1"/>
      <c r="GK1161" s="4"/>
      <c r="GL1161" s="1"/>
      <c r="GM1161" s="4"/>
      <c r="GN1161" s="4"/>
      <c r="GO1161" s="4"/>
      <c r="GP1161" s="1"/>
      <c r="GQ1161" s="4"/>
      <c r="GR1161" s="1"/>
      <c r="GS1161" s="4"/>
      <c r="GT1161" s="4"/>
      <c r="GU1161" s="4"/>
      <c r="GV1161" s="1"/>
      <c r="GW1161" s="4"/>
      <c r="GX1161" s="1"/>
      <c r="GY1161" s="4"/>
    </row>
    <row r="1162" spans="1:207" s="8" customFormat="1" x14ac:dyDescent="0.25">
      <c r="A1162" s="4"/>
      <c r="B1162" s="4"/>
      <c r="C1162" s="4"/>
      <c r="D1162" s="30"/>
      <c r="E1162" s="4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6"/>
      <c r="BM1162" s="5"/>
      <c r="BN1162" s="4"/>
      <c r="BO1162" s="7"/>
      <c r="BP1162" s="7"/>
      <c r="BQ1162" s="4"/>
      <c r="BR1162" s="5"/>
      <c r="BS1162" s="5"/>
      <c r="BT1162" s="1"/>
      <c r="BU1162" s="5"/>
      <c r="BV1162" s="1"/>
      <c r="BW1162" s="5"/>
      <c r="BX1162" s="5"/>
      <c r="BY1162" s="5"/>
      <c r="BZ1162" s="1"/>
      <c r="CA1162" s="5"/>
      <c r="CB1162" s="1"/>
      <c r="CC1162" s="5"/>
      <c r="CD1162" s="5"/>
      <c r="CE1162" s="5"/>
      <c r="CF1162" s="1"/>
      <c r="CG1162" s="5"/>
      <c r="CH1162" s="1"/>
      <c r="CI1162" s="5"/>
      <c r="CJ1162" s="5"/>
      <c r="CK1162" s="5"/>
      <c r="CL1162" s="1"/>
      <c r="CM1162" s="5"/>
      <c r="CN1162" s="1"/>
      <c r="CO1162" s="5"/>
      <c r="CP1162" s="5"/>
      <c r="CQ1162" s="5"/>
      <c r="CR1162" s="1"/>
      <c r="CS1162" s="5"/>
      <c r="CT1162" s="1"/>
      <c r="CU1162" s="5"/>
      <c r="CV1162" s="5"/>
      <c r="CW1162" s="5"/>
      <c r="CX1162" s="1"/>
      <c r="CY1162" s="5"/>
      <c r="CZ1162" s="1"/>
      <c r="DA1162" s="5"/>
      <c r="DB1162" s="5"/>
      <c r="DC1162" s="5"/>
      <c r="DD1162" s="1"/>
      <c r="DE1162" s="5"/>
      <c r="DF1162" s="1"/>
      <c r="DG1162" s="5"/>
      <c r="DH1162" s="5"/>
      <c r="DI1162" s="5"/>
      <c r="DJ1162" s="1"/>
      <c r="DK1162" s="5"/>
      <c r="DL1162" s="1"/>
      <c r="DM1162" s="5"/>
      <c r="DN1162" s="5"/>
      <c r="DO1162" s="5"/>
      <c r="DP1162" s="1"/>
      <c r="DQ1162" s="5"/>
      <c r="DR1162" s="1"/>
      <c r="DS1162" s="5"/>
      <c r="DT1162" s="5"/>
      <c r="DU1162" s="5"/>
      <c r="DV1162" s="1"/>
      <c r="DW1162" s="5"/>
      <c r="DX1162" s="1"/>
      <c r="DY1162" s="5"/>
      <c r="DZ1162" s="5"/>
      <c r="EA1162" s="5"/>
      <c r="EB1162" s="1"/>
      <c r="EC1162" s="5"/>
      <c r="ED1162" s="1"/>
      <c r="EE1162" s="5"/>
      <c r="EF1162" s="5"/>
      <c r="EG1162" s="5"/>
      <c r="EH1162" s="1"/>
      <c r="EI1162" s="5"/>
      <c r="EJ1162" s="1"/>
      <c r="EK1162" s="5"/>
      <c r="EL1162" s="5"/>
      <c r="EM1162" s="5"/>
      <c r="EN1162" s="1"/>
      <c r="EO1162" s="5"/>
      <c r="EP1162" s="1"/>
      <c r="EQ1162" s="5"/>
      <c r="ER1162" s="5"/>
      <c r="ES1162" s="5"/>
      <c r="ET1162" s="1"/>
      <c r="EU1162" s="5"/>
      <c r="EV1162" s="1"/>
      <c r="EW1162" s="5"/>
      <c r="EX1162" s="5"/>
      <c r="EY1162" s="5"/>
      <c r="EZ1162" s="1"/>
      <c r="FA1162" s="5"/>
      <c r="FB1162" s="1"/>
      <c r="FC1162" s="5"/>
      <c r="FD1162" s="4"/>
      <c r="FE1162" s="4"/>
      <c r="FF1162" s="1"/>
      <c r="FG1162" s="4"/>
      <c r="FH1162" s="1"/>
      <c r="FI1162" s="4"/>
      <c r="FJ1162" s="4"/>
      <c r="FK1162" s="4"/>
      <c r="FL1162" s="1"/>
      <c r="FM1162" s="4"/>
      <c r="FN1162" s="1"/>
      <c r="FO1162" s="4"/>
      <c r="FP1162" s="4"/>
      <c r="FQ1162" s="4"/>
      <c r="FR1162" s="1"/>
      <c r="FS1162" s="4"/>
      <c r="FT1162" s="1"/>
      <c r="FU1162" s="4"/>
      <c r="FV1162" s="4"/>
      <c r="FW1162" s="4"/>
      <c r="FX1162" s="1"/>
      <c r="FY1162" s="4"/>
      <c r="FZ1162" s="1"/>
      <c r="GA1162" s="4"/>
      <c r="GB1162" s="4"/>
      <c r="GC1162" s="4"/>
      <c r="GD1162" s="1"/>
      <c r="GE1162" s="4"/>
      <c r="GF1162" s="1"/>
      <c r="GG1162" s="4"/>
      <c r="GH1162" s="4"/>
      <c r="GI1162" s="4"/>
      <c r="GJ1162" s="1"/>
      <c r="GK1162" s="4"/>
      <c r="GL1162" s="1"/>
      <c r="GM1162" s="4"/>
      <c r="GN1162" s="4"/>
      <c r="GO1162" s="4"/>
      <c r="GP1162" s="1"/>
      <c r="GQ1162" s="4"/>
      <c r="GR1162" s="1"/>
      <c r="GS1162" s="4"/>
      <c r="GT1162" s="4"/>
      <c r="GU1162" s="4"/>
      <c r="GV1162" s="1"/>
      <c r="GW1162" s="4"/>
      <c r="GX1162" s="1"/>
      <c r="GY1162" s="4"/>
    </row>
    <row r="1163" spans="1:207" s="8" customFormat="1" x14ac:dyDescent="0.25">
      <c r="A1163" s="4"/>
      <c r="B1163" s="4"/>
      <c r="C1163" s="4"/>
      <c r="D1163" s="30"/>
      <c r="E1163" s="4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6"/>
      <c r="BM1163" s="5"/>
      <c r="BN1163" s="4"/>
      <c r="BO1163" s="7"/>
      <c r="BP1163" s="7"/>
      <c r="BQ1163" s="4"/>
      <c r="BR1163" s="5"/>
      <c r="BS1163" s="5"/>
      <c r="BT1163" s="1"/>
      <c r="BU1163" s="5"/>
      <c r="BV1163" s="1"/>
      <c r="BW1163" s="5"/>
      <c r="BX1163" s="5"/>
      <c r="BY1163" s="5"/>
      <c r="BZ1163" s="1"/>
      <c r="CA1163" s="5"/>
      <c r="CB1163" s="1"/>
      <c r="CC1163" s="5"/>
      <c r="CD1163" s="5"/>
      <c r="CE1163" s="5"/>
      <c r="CF1163" s="1"/>
      <c r="CG1163" s="5"/>
      <c r="CH1163" s="1"/>
      <c r="CI1163" s="5"/>
      <c r="CJ1163" s="5"/>
      <c r="CK1163" s="5"/>
      <c r="CL1163" s="1"/>
      <c r="CM1163" s="5"/>
      <c r="CN1163" s="1"/>
      <c r="CO1163" s="5"/>
      <c r="CP1163" s="5"/>
      <c r="CQ1163" s="5"/>
      <c r="CR1163" s="1"/>
      <c r="CS1163" s="5"/>
      <c r="CT1163" s="1"/>
      <c r="CU1163" s="5"/>
      <c r="CV1163" s="5"/>
      <c r="CW1163" s="5"/>
      <c r="CX1163" s="1"/>
      <c r="CY1163" s="5"/>
      <c r="CZ1163" s="1"/>
      <c r="DA1163" s="5"/>
      <c r="DB1163" s="5"/>
      <c r="DC1163" s="5"/>
      <c r="DD1163" s="1"/>
      <c r="DE1163" s="5"/>
      <c r="DF1163" s="1"/>
      <c r="DG1163" s="5"/>
      <c r="DH1163" s="5"/>
      <c r="DI1163" s="5"/>
      <c r="DJ1163" s="1"/>
      <c r="DK1163" s="5"/>
      <c r="DL1163" s="1"/>
      <c r="DM1163" s="5"/>
      <c r="DN1163" s="5"/>
      <c r="DO1163" s="5"/>
      <c r="DP1163" s="1"/>
      <c r="DQ1163" s="5"/>
      <c r="DR1163" s="1"/>
      <c r="DS1163" s="5"/>
      <c r="DT1163" s="5"/>
      <c r="DU1163" s="5"/>
      <c r="DV1163" s="1"/>
      <c r="DW1163" s="5"/>
      <c r="DX1163" s="1"/>
      <c r="DY1163" s="5"/>
      <c r="DZ1163" s="5"/>
      <c r="EA1163" s="5"/>
      <c r="EB1163" s="1"/>
      <c r="EC1163" s="5"/>
      <c r="ED1163" s="1"/>
      <c r="EE1163" s="5"/>
      <c r="EF1163" s="5"/>
      <c r="EG1163" s="5"/>
      <c r="EH1163" s="1"/>
      <c r="EI1163" s="5"/>
      <c r="EJ1163" s="1"/>
      <c r="EK1163" s="5"/>
      <c r="EL1163" s="5"/>
      <c r="EM1163" s="5"/>
      <c r="EN1163" s="1"/>
      <c r="EO1163" s="5"/>
      <c r="EP1163" s="1"/>
      <c r="EQ1163" s="5"/>
      <c r="ER1163" s="5"/>
      <c r="ES1163" s="5"/>
      <c r="ET1163" s="1"/>
      <c r="EU1163" s="5"/>
      <c r="EV1163" s="1"/>
      <c r="EW1163" s="5"/>
      <c r="EX1163" s="5"/>
      <c r="EY1163" s="5"/>
      <c r="EZ1163" s="1"/>
      <c r="FA1163" s="5"/>
      <c r="FB1163" s="1"/>
      <c r="FC1163" s="5"/>
      <c r="FD1163" s="4"/>
      <c r="FE1163" s="4"/>
      <c r="FF1163" s="1"/>
      <c r="FG1163" s="4"/>
      <c r="FH1163" s="1"/>
      <c r="FI1163" s="4"/>
      <c r="FJ1163" s="4"/>
      <c r="FK1163" s="4"/>
      <c r="FL1163" s="1"/>
      <c r="FM1163" s="4"/>
      <c r="FN1163" s="1"/>
      <c r="FO1163" s="4"/>
      <c r="FP1163" s="4"/>
      <c r="FQ1163" s="4"/>
      <c r="FR1163" s="1"/>
      <c r="FS1163" s="4"/>
      <c r="FT1163" s="1"/>
      <c r="FU1163" s="4"/>
      <c r="FV1163" s="4"/>
      <c r="FW1163" s="4"/>
      <c r="FX1163" s="1"/>
      <c r="FY1163" s="4"/>
      <c r="FZ1163" s="1"/>
      <c r="GA1163" s="4"/>
      <c r="GB1163" s="4"/>
      <c r="GC1163" s="4"/>
      <c r="GD1163" s="1"/>
      <c r="GE1163" s="4"/>
      <c r="GF1163" s="1"/>
      <c r="GG1163" s="4"/>
      <c r="GH1163" s="4"/>
      <c r="GI1163" s="4"/>
      <c r="GJ1163" s="1"/>
      <c r="GK1163" s="4"/>
      <c r="GL1163" s="1"/>
      <c r="GM1163" s="4"/>
      <c r="GN1163" s="4"/>
      <c r="GO1163" s="4"/>
      <c r="GP1163" s="1"/>
      <c r="GQ1163" s="4"/>
      <c r="GR1163" s="1"/>
      <c r="GS1163" s="4"/>
      <c r="GT1163" s="4"/>
      <c r="GU1163" s="4"/>
      <c r="GV1163" s="1"/>
      <c r="GW1163" s="4"/>
      <c r="GX1163" s="1"/>
      <c r="GY1163" s="4"/>
    </row>
    <row r="1164" spans="1:207" s="8" customFormat="1" x14ac:dyDescent="0.25">
      <c r="A1164" s="4"/>
      <c r="B1164" s="4"/>
      <c r="C1164" s="4"/>
      <c r="D1164" s="30"/>
      <c r="E1164" s="4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6"/>
      <c r="BM1164" s="5"/>
      <c r="BN1164" s="4"/>
      <c r="BO1164" s="7"/>
      <c r="BP1164" s="7"/>
      <c r="BQ1164" s="4"/>
      <c r="BR1164" s="5"/>
      <c r="BS1164" s="5"/>
      <c r="BT1164" s="1"/>
      <c r="BU1164" s="5"/>
      <c r="BV1164" s="1"/>
      <c r="BW1164" s="5"/>
      <c r="BX1164" s="5"/>
      <c r="BY1164" s="5"/>
      <c r="BZ1164" s="1"/>
      <c r="CA1164" s="5"/>
      <c r="CB1164" s="1"/>
      <c r="CC1164" s="5"/>
      <c r="CD1164" s="5"/>
      <c r="CE1164" s="5"/>
      <c r="CF1164" s="1"/>
      <c r="CG1164" s="5"/>
      <c r="CH1164" s="1"/>
      <c r="CI1164" s="5"/>
      <c r="CJ1164" s="5"/>
      <c r="CK1164" s="5"/>
      <c r="CL1164" s="1"/>
      <c r="CM1164" s="5"/>
      <c r="CN1164" s="1"/>
      <c r="CO1164" s="5"/>
      <c r="CP1164" s="5"/>
      <c r="CQ1164" s="5"/>
      <c r="CR1164" s="1"/>
      <c r="CS1164" s="5"/>
      <c r="CT1164" s="1"/>
      <c r="CU1164" s="5"/>
      <c r="CV1164" s="5"/>
      <c r="CW1164" s="5"/>
      <c r="CX1164" s="1"/>
      <c r="CY1164" s="5"/>
      <c r="CZ1164" s="1"/>
      <c r="DA1164" s="5"/>
      <c r="DB1164" s="5"/>
      <c r="DC1164" s="5"/>
      <c r="DD1164" s="1"/>
      <c r="DE1164" s="5"/>
      <c r="DF1164" s="1"/>
      <c r="DG1164" s="5"/>
      <c r="DH1164" s="5"/>
      <c r="DI1164" s="5"/>
      <c r="DJ1164" s="1"/>
      <c r="DK1164" s="5"/>
      <c r="DL1164" s="1"/>
      <c r="DM1164" s="5"/>
      <c r="DN1164" s="5"/>
      <c r="DO1164" s="5"/>
      <c r="DP1164" s="1"/>
      <c r="DQ1164" s="5"/>
      <c r="DR1164" s="1"/>
      <c r="DS1164" s="5"/>
      <c r="DT1164" s="5"/>
      <c r="DU1164" s="5"/>
      <c r="DV1164" s="1"/>
      <c r="DW1164" s="5"/>
      <c r="DX1164" s="1"/>
      <c r="DY1164" s="5"/>
      <c r="DZ1164" s="5"/>
      <c r="EA1164" s="5"/>
      <c r="EB1164" s="1"/>
      <c r="EC1164" s="5"/>
      <c r="ED1164" s="1"/>
      <c r="EE1164" s="5"/>
      <c r="EF1164" s="5"/>
      <c r="EG1164" s="5"/>
      <c r="EH1164" s="1"/>
      <c r="EI1164" s="5"/>
      <c r="EJ1164" s="1"/>
      <c r="EK1164" s="5"/>
      <c r="EL1164" s="5"/>
      <c r="EM1164" s="5"/>
      <c r="EN1164" s="1"/>
      <c r="EO1164" s="5"/>
      <c r="EP1164" s="1"/>
      <c r="EQ1164" s="5"/>
      <c r="ER1164" s="5"/>
      <c r="ES1164" s="5"/>
      <c r="ET1164" s="1"/>
      <c r="EU1164" s="5"/>
      <c r="EV1164" s="1"/>
      <c r="EW1164" s="5"/>
      <c r="EX1164" s="5"/>
      <c r="EY1164" s="5"/>
      <c r="EZ1164" s="1"/>
      <c r="FA1164" s="5"/>
      <c r="FB1164" s="1"/>
      <c r="FC1164" s="5"/>
      <c r="FD1164" s="4"/>
      <c r="FE1164" s="4"/>
      <c r="FF1164" s="1"/>
      <c r="FG1164" s="4"/>
      <c r="FH1164" s="1"/>
      <c r="FI1164" s="4"/>
      <c r="FJ1164" s="4"/>
      <c r="FK1164" s="4"/>
      <c r="FL1164" s="1"/>
      <c r="FM1164" s="4"/>
      <c r="FN1164" s="1"/>
      <c r="FO1164" s="4"/>
      <c r="FP1164" s="4"/>
      <c r="FQ1164" s="4"/>
      <c r="FR1164" s="1"/>
      <c r="FS1164" s="4"/>
      <c r="FT1164" s="1"/>
      <c r="FU1164" s="4"/>
      <c r="FV1164" s="4"/>
      <c r="FW1164" s="4"/>
      <c r="FX1164" s="1"/>
      <c r="FY1164" s="4"/>
      <c r="FZ1164" s="1"/>
      <c r="GA1164" s="4"/>
      <c r="GB1164" s="4"/>
      <c r="GC1164" s="4"/>
      <c r="GD1164" s="1"/>
      <c r="GE1164" s="4"/>
      <c r="GF1164" s="1"/>
      <c r="GG1164" s="4"/>
      <c r="GH1164" s="4"/>
      <c r="GI1164" s="4"/>
      <c r="GJ1164" s="1"/>
      <c r="GK1164" s="4"/>
      <c r="GL1164" s="1"/>
      <c r="GM1164" s="4"/>
      <c r="GN1164" s="4"/>
      <c r="GO1164" s="4"/>
      <c r="GP1164" s="1"/>
      <c r="GQ1164" s="4"/>
      <c r="GR1164" s="1"/>
      <c r="GS1164" s="4"/>
      <c r="GT1164" s="4"/>
      <c r="GU1164" s="4"/>
      <c r="GV1164" s="1"/>
      <c r="GW1164" s="4"/>
      <c r="GX1164" s="1"/>
      <c r="GY1164" s="4"/>
    </row>
    <row r="1165" spans="1:207" s="8" customFormat="1" x14ac:dyDescent="0.25">
      <c r="A1165" s="4"/>
      <c r="B1165" s="4"/>
      <c r="C1165" s="4"/>
      <c r="D1165" s="30"/>
      <c r="E1165" s="4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6"/>
      <c r="BM1165" s="5"/>
      <c r="BN1165" s="4"/>
      <c r="BO1165" s="7"/>
      <c r="BP1165" s="7"/>
      <c r="BQ1165" s="4"/>
      <c r="BR1165" s="5"/>
      <c r="BS1165" s="5"/>
      <c r="BT1165" s="1"/>
      <c r="BU1165" s="5"/>
      <c r="BV1165" s="1"/>
      <c r="BW1165" s="5"/>
      <c r="BX1165" s="5"/>
      <c r="BY1165" s="5"/>
      <c r="BZ1165" s="1"/>
      <c r="CA1165" s="5"/>
      <c r="CB1165" s="1"/>
      <c r="CC1165" s="5"/>
      <c r="CD1165" s="5"/>
      <c r="CE1165" s="5"/>
      <c r="CF1165" s="1"/>
      <c r="CG1165" s="5"/>
      <c r="CH1165" s="1"/>
      <c r="CI1165" s="5"/>
      <c r="CJ1165" s="5"/>
      <c r="CK1165" s="5"/>
      <c r="CL1165" s="1"/>
      <c r="CM1165" s="5"/>
      <c r="CN1165" s="1"/>
      <c r="CO1165" s="5"/>
      <c r="CP1165" s="5"/>
      <c r="CQ1165" s="5"/>
      <c r="CR1165" s="1"/>
      <c r="CS1165" s="5"/>
      <c r="CT1165" s="1"/>
      <c r="CU1165" s="5"/>
      <c r="CV1165" s="5"/>
      <c r="CW1165" s="5"/>
      <c r="CX1165" s="1"/>
      <c r="CY1165" s="5"/>
      <c r="CZ1165" s="1"/>
      <c r="DA1165" s="5"/>
      <c r="DB1165" s="5"/>
      <c r="DC1165" s="5"/>
      <c r="DD1165" s="1"/>
      <c r="DE1165" s="5"/>
      <c r="DF1165" s="1"/>
      <c r="DG1165" s="5"/>
      <c r="DH1165" s="5"/>
      <c r="DI1165" s="5"/>
      <c r="DJ1165" s="1"/>
      <c r="DK1165" s="5"/>
      <c r="DL1165" s="1"/>
      <c r="DM1165" s="5"/>
      <c r="DN1165" s="5"/>
      <c r="DO1165" s="5"/>
      <c r="DP1165" s="1"/>
      <c r="DQ1165" s="5"/>
      <c r="DR1165" s="1"/>
      <c r="DS1165" s="5"/>
      <c r="DT1165" s="5"/>
      <c r="DU1165" s="5"/>
      <c r="DV1165" s="1"/>
      <c r="DW1165" s="5"/>
      <c r="DX1165" s="1"/>
      <c r="DY1165" s="5"/>
      <c r="DZ1165" s="5"/>
      <c r="EA1165" s="5"/>
      <c r="EB1165" s="1"/>
      <c r="EC1165" s="5"/>
      <c r="ED1165" s="1"/>
      <c r="EE1165" s="5"/>
      <c r="EF1165" s="5"/>
      <c r="EG1165" s="5"/>
      <c r="EH1165" s="1"/>
      <c r="EI1165" s="5"/>
      <c r="EJ1165" s="1"/>
      <c r="EK1165" s="5"/>
      <c r="EL1165" s="5"/>
      <c r="EM1165" s="5"/>
      <c r="EN1165" s="1"/>
      <c r="EO1165" s="5"/>
      <c r="EP1165" s="1"/>
      <c r="EQ1165" s="5"/>
      <c r="ER1165" s="5"/>
      <c r="ES1165" s="5"/>
      <c r="ET1165" s="1"/>
      <c r="EU1165" s="5"/>
      <c r="EV1165" s="1"/>
      <c r="EW1165" s="5"/>
      <c r="EX1165" s="5"/>
      <c r="EY1165" s="5"/>
      <c r="EZ1165" s="1"/>
      <c r="FA1165" s="5"/>
      <c r="FB1165" s="1"/>
      <c r="FC1165" s="5"/>
      <c r="FD1165" s="4"/>
      <c r="FE1165" s="4"/>
      <c r="FF1165" s="1"/>
      <c r="FG1165" s="4"/>
      <c r="FH1165" s="1"/>
      <c r="FI1165" s="4"/>
      <c r="FJ1165" s="4"/>
      <c r="FK1165" s="4"/>
      <c r="FL1165" s="1"/>
      <c r="FM1165" s="4"/>
      <c r="FN1165" s="1"/>
      <c r="FO1165" s="4"/>
      <c r="FP1165" s="4"/>
      <c r="FQ1165" s="4"/>
      <c r="FR1165" s="1"/>
      <c r="FS1165" s="4"/>
      <c r="FT1165" s="1"/>
      <c r="FU1165" s="4"/>
      <c r="FV1165" s="4"/>
      <c r="FW1165" s="4"/>
      <c r="FX1165" s="1"/>
      <c r="FY1165" s="4"/>
      <c r="FZ1165" s="1"/>
      <c r="GA1165" s="4"/>
      <c r="GB1165" s="4"/>
      <c r="GC1165" s="4"/>
      <c r="GD1165" s="1"/>
      <c r="GE1165" s="4"/>
      <c r="GF1165" s="1"/>
      <c r="GG1165" s="4"/>
      <c r="GH1165" s="4"/>
      <c r="GI1165" s="4"/>
      <c r="GJ1165" s="1"/>
      <c r="GK1165" s="4"/>
      <c r="GL1165" s="1"/>
      <c r="GM1165" s="4"/>
      <c r="GN1165" s="4"/>
      <c r="GO1165" s="4"/>
      <c r="GP1165" s="1"/>
      <c r="GQ1165" s="4"/>
      <c r="GR1165" s="1"/>
      <c r="GS1165" s="4"/>
      <c r="GT1165" s="4"/>
      <c r="GU1165" s="4"/>
      <c r="GV1165" s="1"/>
      <c r="GW1165" s="4"/>
      <c r="GX1165" s="1"/>
      <c r="GY1165" s="4"/>
    </row>
    <row r="1166" spans="1:207" s="8" customFormat="1" x14ac:dyDescent="0.25">
      <c r="A1166" s="4"/>
      <c r="B1166" s="4"/>
      <c r="C1166" s="4"/>
      <c r="D1166" s="30"/>
      <c r="E1166" s="4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6"/>
      <c r="BM1166" s="5"/>
      <c r="BN1166" s="4"/>
      <c r="BO1166" s="7"/>
      <c r="BP1166" s="7"/>
      <c r="BQ1166" s="4"/>
      <c r="BR1166" s="5"/>
      <c r="BS1166" s="5"/>
      <c r="BT1166" s="1"/>
      <c r="BU1166" s="5"/>
      <c r="BV1166" s="1"/>
      <c r="BW1166" s="5"/>
      <c r="BX1166" s="5"/>
      <c r="BY1166" s="5"/>
      <c r="BZ1166" s="1"/>
      <c r="CA1166" s="5"/>
      <c r="CB1166" s="1"/>
      <c r="CC1166" s="5"/>
      <c r="CD1166" s="5"/>
      <c r="CE1166" s="5"/>
      <c r="CF1166" s="1"/>
      <c r="CG1166" s="5"/>
      <c r="CH1166" s="1"/>
      <c r="CI1166" s="5"/>
      <c r="CJ1166" s="5"/>
      <c r="CK1166" s="5"/>
      <c r="CL1166" s="1"/>
      <c r="CM1166" s="5"/>
      <c r="CN1166" s="1"/>
      <c r="CO1166" s="5"/>
      <c r="CP1166" s="5"/>
      <c r="CQ1166" s="5"/>
      <c r="CR1166" s="1"/>
      <c r="CS1166" s="5"/>
      <c r="CT1166" s="1"/>
      <c r="CU1166" s="5"/>
      <c r="CV1166" s="5"/>
      <c r="CW1166" s="5"/>
      <c r="CX1166" s="1"/>
      <c r="CY1166" s="5"/>
      <c r="CZ1166" s="1"/>
      <c r="DA1166" s="5"/>
      <c r="DB1166" s="5"/>
      <c r="DC1166" s="5"/>
      <c r="DD1166" s="1"/>
      <c r="DE1166" s="5"/>
      <c r="DF1166" s="1"/>
      <c r="DG1166" s="5"/>
      <c r="DH1166" s="5"/>
      <c r="DI1166" s="5"/>
      <c r="DJ1166" s="1"/>
      <c r="DK1166" s="5"/>
      <c r="DL1166" s="1"/>
      <c r="DM1166" s="5"/>
      <c r="DN1166" s="5"/>
      <c r="DO1166" s="5"/>
      <c r="DP1166" s="1"/>
      <c r="DQ1166" s="5"/>
      <c r="DR1166" s="1"/>
      <c r="DS1166" s="5"/>
      <c r="DT1166" s="5"/>
      <c r="DU1166" s="5"/>
      <c r="DV1166" s="1"/>
      <c r="DW1166" s="5"/>
      <c r="DX1166" s="1"/>
      <c r="DY1166" s="5"/>
      <c r="DZ1166" s="5"/>
      <c r="EA1166" s="5"/>
      <c r="EB1166" s="1"/>
      <c r="EC1166" s="5"/>
      <c r="ED1166" s="1"/>
      <c r="EE1166" s="5"/>
      <c r="EF1166" s="5"/>
      <c r="EG1166" s="5"/>
      <c r="EH1166" s="1"/>
      <c r="EI1166" s="5"/>
      <c r="EJ1166" s="1"/>
      <c r="EK1166" s="5"/>
      <c r="EL1166" s="5"/>
      <c r="EM1166" s="5"/>
      <c r="EN1166" s="1"/>
      <c r="EO1166" s="5"/>
      <c r="EP1166" s="1"/>
      <c r="EQ1166" s="5"/>
      <c r="ER1166" s="5"/>
      <c r="ES1166" s="5"/>
      <c r="ET1166" s="1"/>
      <c r="EU1166" s="5"/>
      <c r="EV1166" s="1"/>
      <c r="EW1166" s="5"/>
      <c r="EX1166" s="5"/>
      <c r="EY1166" s="5"/>
      <c r="EZ1166" s="1"/>
      <c r="FA1166" s="5"/>
      <c r="FB1166" s="1"/>
      <c r="FC1166" s="5"/>
      <c r="FD1166" s="4"/>
      <c r="FE1166" s="4"/>
      <c r="FF1166" s="1"/>
      <c r="FG1166" s="4"/>
      <c r="FH1166" s="1"/>
      <c r="FI1166" s="4"/>
      <c r="FJ1166" s="4"/>
      <c r="FK1166" s="4"/>
      <c r="FL1166" s="1"/>
      <c r="FM1166" s="4"/>
      <c r="FN1166" s="1"/>
      <c r="FO1166" s="4"/>
      <c r="FP1166" s="4"/>
      <c r="FQ1166" s="4"/>
      <c r="FR1166" s="1"/>
      <c r="FS1166" s="4"/>
      <c r="FT1166" s="1"/>
      <c r="FU1166" s="4"/>
      <c r="FV1166" s="4"/>
      <c r="FW1166" s="4"/>
      <c r="FX1166" s="1"/>
      <c r="FY1166" s="4"/>
      <c r="FZ1166" s="1"/>
      <c r="GA1166" s="4"/>
      <c r="GB1166" s="4"/>
      <c r="GC1166" s="4"/>
      <c r="GD1166" s="1"/>
      <c r="GE1166" s="4"/>
      <c r="GF1166" s="1"/>
      <c r="GG1166" s="4"/>
      <c r="GH1166" s="4"/>
      <c r="GI1166" s="4"/>
      <c r="GJ1166" s="1"/>
      <c r="GK1166" s="4"/>
      <c r="GL1166" s="1"/>
      <c r="GM1166" s="4"/>
      <c r="GN1166" s="4"/>
      <c r="GO1166" s="4"/>
      <c r="GP1166" s="1"/>
      <c r="GQ1166" s="4"/>
      <c r="GR1166" s="1"/>
      <c r="GS1166" s="4"/>
      <c r="GT1166" s="4"/>
      <c r="GU1166" s="4"/>
      <c r="GV1166" s="1"/>
      <c r="GW1166" s="4"/>
      <c r="GX1166" s="1"/>
      <c r="GY1166" s="4"/>
    </row>
    <row r="1167" spans="1:207" s="8" customFormat="1" x14ac:dyDescent="0.25">
      <c r="A1167" s="4"/>
      <c r="B1167" s="4"/>
      <c r="C1167" s="4"/>
      <c r="D1167" s="30"/>
      <c r="E1167" s="4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6"/>
      <c r="BM1167" s="5"/>
      <c r="BN1167" s="4"/>
      <c r="BO1167" s="7"/>
      <c r="BP1167" s="7"/>
      <c r="BQ1167" s="4"/>
      <c r="BR1167" s="5"/>
      <c r="BS1167" s="5"/>
      <c r="BT1167" s="1"/>
      <c r="BU1167" s="5"/>
      <c r="BV1167" s="1"/>
      <c r="BW1167" s="5"/>
      <c r="BX1167" s="5"/>
      <c r="BY1167" s="5"/>
      <c r="BZ1167" s="1"/>
      <c r="CA1167" s="5"/>
      <c r="CB1167" s="1"/>
      <c r="CC1167" s="5"/>
      <c r="CD1167" s="5"/>
      <c r="CE1167" s="5"/>
      <c r="CF1167" s="1"/>
      <c r="CG1167" s="5"/>
      <c r="CH1167" s="1"/>
      <c r="CI1167" s="5"/>
      <c r="CJ1167" s="5"/>
      <c r="CK1167" s="5"/>
      <c r="CL1167" s="1"/>
      <c r="CM1167" s="5"/>
      <c r="CN1167" s="1"/>
      <c r="CO1167" s="5"/>
      <c r="CP1167" s="5"/>
      <c r="CQ1167" s="5"/>
      <c r="CR1167" s="1"/>
      <c r="CS1167" s="5"/>
      <c r="CT1167" s="1"/>
      <c r="CU1167" s="5"/>
      <c r="CV1167" s="5"/>
      <c r="CW1167" s="5"/>
      <c r="CX1167" s="1"/>
      <c r="CY1167" s="5"/>
      <c r="CZ1167" s="1"/>
      <c r="DA1167" s="5"/>
      <c r="DB1167" s="5"/>
      <c r="DC1167" s="5"/>
      <c r="DD1167" s="1"/>
      <c r="DE1167" s="5"/>
      <c r="DF1167" s="1"/>
      <c r="DG1167" s="5"/>
      <c r="DH1167" s="5"/>
      <c r="DI1167" s="5"/>
      <c r="DJ1167" s="1"/>
      <c r="DK1167" s="5"/>
      <c r="DL1167" s="1"/>
      <c r="DM1167" s="5"/>
      <c r="DN1167" s="5"/>
      <c r="DO1167" s="5"/>
      <c r="DP1167" s="1"/>
      <c r="DQ1167" s="5"/>
      <c r="DR1167" s="1"/>
      <c r="DS1167" s="5"/>
      <c r="DT1167" s="5"/>
      <c r="DU1167" s="5"/>
      <c r="DV1167" s="1"/>
      <c r="DW1167" s="5"/>
      <c r="DX1167" s="1"/>
      <c r="DY1167" s="5"/>
      <c r="DZ1167" s="5"/>
      <c r="EA1167" s="5"/>
      <c r="EB1167" s="1"/>
      <c r="EC1167" s="5"/>
      <c r="ED1167" s="1"/>
      <c r="EE1167" s="5"/>
      <c r="EF1167" s="5"/>
      <c r="EG1167" s="5"/>
      <c r="EH1167" s="1"/>
      <c r="EI1167" s="5"/>
      <c r="EJ1167" s="1"/>
      <c r="EK1167" s="5"/>
      <c r="EL1167" s="5"/>
      <c r="EM1167" s="5"/>
      <c r="EN1167" s="1"/>
      <c r="EO1167" s="5"/>
      <c r="EP1167" s="1"/>
      <c r="EQ1167" s="5"/>
      <c r="ER1167" s="5"/>
      <c r="ES1167" s="5"/>
      <c r="ET1167" s="1"/>
      <c r="EU1167" s="5"/>
      <c r="EV1167" s="1"/>
      <c r="EW1167" s="5"/>
      <c r="EX1167" s="5"/>
      <c r="EY1167" s="5"/>
      <c r="EZ1167" s="1"/>
      <c r="FA1167" s="5"/>
      <c r="FB1167" s="1"/>
      <c r="FC1167" s="5"/>
      <c r="FD1167" s="4"/>
      <c r="FE1167" s="4"/>
      <c r="FF1167" s="1"/>
      <c r="FG1167" s="4"/>
      <c r="FH1167" s="1"/>
      <c r="FI1167" s="4"/>
      <c r="FJ1167" s="4"/>
      <c r="FK1167" s="4"/>
      <c r="FL1167" s="1"/>
      <c r="FM1167" s="4"/>
      <c r="FN1167" s="1"/>
      <c r="FO1167" s="4"/>
      <c r="FP1167" s="4"/>
      <c r="FQ1167" s="4"/>
      <c r="FR1167" s="1"/>
      <c r="FS1167" s="4"/>
      <c r="FT1167" s="1"/>
      <c r="FU1167" s="4"/>
      <c r="FV1167" s="4"/>
      <c r="FW1167" s="4"/>
      <c r="FX1167" s="1"/>
      <c r="FY1167" s="4"/>
      <c r="FZ1167" s="1"/>
      <c r="GA1167" s="4"/>
      <c r="GB1167" s="4"/>
      <c r="GC1167" s="4"/>
      <c r="GD1167" s="1"/>
      <c r="GE1167" s="4"/>
      <c r="GF1167" s="1"/>
      <c r="GG1167" s="4"/>
      <c r="GH1167" s="4"/>
      <c r="GI1167" s="4"/>
      <c r="GJ1167" s="1"/>
      <c r="GK1167" s="4"/>
      <c r="GL1167" s="1"/>
      <c r="GM1167" s="4"/>
      <c r="GN1167" s="4"/>
      <c r="GO1167" s="4"/>
      <c r="GP1167" s="1"/>
      <c r="GQ1167" s="4"/>
      <c r="GR1167" s="1"/>
      <c r="GS1167" s="4"/>
      <c r="GT1167" s="4"/>
      <c r="GU1167" s="4"/>
      <c r="GV1167" s="1"/>
      <c r="GW1167" s="4"/>
      <c r="GX1167" s="1"/>
      <c r="GY1167" s="4"/>
    </row>
    <row r="1168" spans="1:207" s="8" customFormat="1" x14ac:dyDescent="0.25">
      <c r="A1168" s="4"/>
      <c r="B1168" s="4"/>
      <c r="C1168" s="4"/>
      <c r="D1168" s="30"/>
      <c r="E1168" s="4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6"/>
      <c r="BM1168" s="5"/>
      <c r="BN1168" s="4"/>
      <c r="BO1168" s="7"/>
      <c r="BP1168" s="7"/>
      <c r="BQ1168" s="4"/>
      <c r="BR1168" s="5"/>
      <c r="BS1168" s="5"/>
      <c r="BT1168" s="1"/>
      <c r="BU1168" s="5"/>
      <c r="BV1168" s="1"/>
      <c r="BW1168" s="5"/>
      <c r="BX1168" s="5"/>
      <c r="BY1168" s="5"/>
      <c r="BZ1168" s="1"/>
      <c r="CA1168" s="5"/>
      <c r="CB1168" s="1"/>
      <c r="CC1168" s="5"/>
      <c r="CD1168" s="5"/>
      <c r="CE1168" s="5"/>
      <c r="CF1168" s="1"/>
      <c r="CG1168" s="5"/>
      <c r="CH1168" s="1"/>
      <c r="CI1168" s="5"/>
      <c r="CJ1168" s="5"/>
      <c r="CK1168" s="5"/>
      <c r="CL1168" s="1"/>
      <c r="CM1168" s="5"/>
      <c r="CN1168" s="1"/>
      <c r="CO1168" s="5"/>
      <c r="CP1168" s="5"/>
      <c r="CQ1168" s="5"/>
      <c r="CR1168" s="1"/>
      <c r="CS1168" s="5"/>
      <c r="CT1168" s="1"/>
      <c r="CU1168" s="5"/>
      <c r="CV1168" s="5"/>
      <c r="CW1168" s="5"/>
      <c r="CX1168" s="1"/>
      <c r="CY1168" s="5"/>
      <c r="CZ1168" s="1"/>
      <c r="DA1168" s="5"/>
      <c r="DB1168" s="5"/>
      <c r="DC1168" s="5"/>
      <c r="DD1168" s="1"/>
      <c r="DE1168" s="5"/>
      <c r="DF1168" s="1"/>
      <c r="DG1168" s="5"/>
      <c r="DH1168" s="5"/>
      <c r="DI1168" s="5"/>
      <c r="DJ1168" s="1"/>
      <c r="DK1168" s="5"/>
      <c r="DL1168" s="1"/>
      <c r="DM1168" s="5"/>
      <c r="DN1168" s="5"/>
      <c r="DO1168" s="5"/>
      <c r="DP1168" s="1"/>
      <c r="DQ1168" s="5"/>
      <c r="DR1168" s="1"/>
      <c r="DS1168" s="5"/>
      <c r="DT1168" s="5"/>
      <c r="DU1168" s="5"/>
      <c r="DV1168" s="1"/>
      <c r="DW1168" s="5"/>
      <c r="DX1168" s="1"/>
      <c r="DY1168" s="5"/>
      <c r="DZ1168" s="5"/>
      <c r="EA1168" s="5"/>
      <c r="EB1168" s="1"/>
      <c r="EC1168" s="5"/>
      <c r="ED1168" s="1"/>
      <c r="EE1168" s="5"/>
      <c r="EF1168" s="5"/>
      <c r="EG1168" s="5"/>
      <c r="EH1168" s="1"/>
      <c r="EI1168" s="5"/>
      <c r="EJ1168" s="1"/>
      <c r="EK1168" s="5"/>
      <c r="EL1168" s="5"/>
      <c r="EM1168" s="5"/>
      <c r="EN1168" s="1"/>
      <c r="EO1168" s="5"/>
      <c r="EP1168" s="1"/>
      <c r="EQ1168" s="5"/>
      <c r="ER1168" s="5"/>
      <c r="ES1168" s="5"/>
      <c r="ET1168" s="1"/>
      <c r="EU1168" s="5"/>
      <c r="EV1168" s="1"/>
      <c r="EW1168" s="5"/>
      <c r="EX1168" s="5"/>
      <c r="EY1168" s="5"/>
      <c r="EZ1168" s="1"/>
      <c r="FA1168" s="5"/>
      <c r="FB1168" s="1"/>
      <c r="FC1168" s="5"/>
      <c r="FD1168" s="4"/>
      <c r="FE1168" s="4"/>
      <c r="FF1168" s="1"/>
      <c r="FG1168" s="4"/>
      <c r="FH1168" s="1"/>
      <c r="FI1168" s="4"/>
      <c r="FJ1168" s="4"/>
      <c r="FK1168" s="4"/>
      <c r="FL1168" s="1"/>
      <c r="FM1168" s="4"/>
      <c r="FN1168" s="1"/>
      <c r="FO1168" s="4"/>
      <c r="FP1168" s="4"/>
      <c r="FQ1168" s="4"/>
      <c r="FR1168" s="1"/>
      <c r="FS1168" s="4"/>
      <c r="FT1168" s="1"/>
      <c r="FU1168" s="4"/>
      <c r="FV1168" s="4"/>
      <c r="FW1168" s="4"/>
      <c r="FX1168" s="1"/>
      <c r="FY1168" s="4"/>
      <c r="FZ1168" s="1"/>
      <c r="GA1168" s="4"/>
      <c r="GB1168" s="4"/>
      <c r="GC1168" s="4"/>
      <c r="GD1168" s="1"/>
      <c r="GE1168" s="4"/>
      <c r="GF1168" s="1"/>
      <c r="GG1168" s="4"/>
      <c r="GH1168" s="4"/>
      <c r="GI1168" s="4"/>
      <c r="GJ1168" s="1"/>
      <c r="GK1168" s="4"/>
      <c r="GL1168" s="1"/>
      <c r="GM1168" s="4"/>
      <c r="GN1168" s="4"/>
      <c r="GO1168" s="4"/>
      <c r="GP1168" s="1"/>
      <c r="GQ1168" s="4"/>
      <c r="GR1168" s="1"/>
      <c r="GS1168" s="4"/>
      <c r="GT1168" s="4"/>
      <c r="GU1168" s="4"/>
      <c r="GV1168" s="1"/>
      <c r="GW1168" s="4"/>
      <c r="GX1168" s="1"/>
      <c r="GY1168" s="4"/>
    </row>
    <row r="1169" spans="1:207" s="8" customFormat="1" x14ac:dyDescent="0.25">
      <c r="A1169" s="4"/>
      <c r="B1169" s="4"/>
      <c r="C1169" s="4"/>
      <c r="D1169" s="30"/>
      <c r="E1169" s="4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6"/>
      <c r="BM1169" s="5"/>
      <c r="BN1169" s="4"/>
      <c r="BO1169" s="7"/>
      <c r="BP1169" s="7"/>
      <c r="BQ1169" s="4"/>
      <c r="BR1169" s="5"/>
      <c r="BS1169" s="5"/>
      <c r="BT1169" s="1"/>
      <c r="BU1169" s="5"/>
      <c r="BV1169" s="1"/>
      <c r="BW1169" s="5"/>
      <c r="BX1169" s="5"/>
      <c r="BY1169" s="5"/>
      <c r="BZ1169" s="1"/>
      <c r="CA1169" s="5"/>
      <c r="CB1169" s="1"/>
      <c r="CC1169" s="5"/>
      <c r="CD1169" s="5"/>
      <c r="CE1169" s="5"/>
      <c r="CF1169" s="1"/>
      <c r="CG1169" s="5"/>
      <c r="CH1169" s="1"/>
      <c r="CI1169" s="5"/>
      <c r="CJ1169" s="5"/>
      <c r="CK1169" s="5"/>
      <c r="CL1169" s="1"/>
      <c r="CM1169" s="5"/>
      <c r="CN1169" s="1"/>
      <c r="CO1169" s="5"/>
      <c r="CP1169" s="5"/>
      <c r="CQ1169" s="5"/>
      <c r="CR1169" s="1"/>
      <c r="CS1169" s="5"/>
      <c r="CT1169" s="1"/>
      <c r="CU1169" s="5"/>
      <c r="CV1169" s="5"/>
      <c r="CW1169" s="5"/>
      <c r="CX1169" s="1"/>
      <c r="CY1169" s="5"/>
      <c r="CZ1169" s="1"/>
      <c r="DA1169" s="5"/>
      <c r="DB1169" s="5"/>
      <c r="DC1169" s="5"/>
      <c r="DD1169" s="1"/>
      <c r="DE1169" s="5"/>
      <c r="DF1169" s="1"/>
      <c r="DG1169" s="5"/>
      <c r="DH1169" s="5"/>
      <c r="DI1169" s="5"/>
      <c r="DJ1169" s="1"/>
      <c r="DK1169" s="5"/>
      <c r="DL1169" s="1"/>
      <c r="DM1169" s="5"/>
      <c r="DN1169" s="5"/>
      <c r="DO1169" s="5"/>
      <c r="DP1169" s="1"/>
      <c r="DQ1169" s="5"/>
      <c r="DR1169" s="1"/>
      <c r="DS1169" s="5"/>
      <c r="DT1169" s="5"/>
      <c r="DU1169" s="5"/>
      <c r="DV1169" s="1"/>
      <c r="DW1169" s="5"/>
      <c r="DX1169" s="1"/>
      <c r="DY1169" s="5"/>
      <c r="DZ1169" s="5"/>
      <c r="EA1169" s="5"/>
      <c r="EB1169" s="1"/>
      <c r="EC1169" s="5"/>
      <c r="ED1169" s="1"/>
      <c r="EE1169" s="5"/>
      <c r="EF1169" s="5"/>
      <c r="EG1169" s="5"/>
      <c r="EH1169" s="1"/>
      <c r="EI1169" s="5"/>
      <c r="EJ1169" s="1"/>
      <c r="EK1169" s="5"/>
      <c r="EL1169" s="5"/>
      <c r="EM1169" s="5"/>
      <c r="EN1169" s="1"/>
      <c r="EO1169" s="5"/>
      <c r="EP1169" s="1"/>
      <c r="EQ1169" s="5"/>
      <c r="ER1169" s="5"/>
      <c r="ES1169" s="5"/>
      <c r="ET1169" s="1"/>
      <c r="EU1169" s="5"/>
      <c r="EV1169" s="1"/>
      <c r="EW1169" s="5"/>
      <c r="EX1169" s="5"/>
      <c r="EY1169" s="5"/>
      <c r="EZ1169" s="1"/>
      <c r="FA1169" s="5"/>
      <c r="FB1169" s="1"/>
      <c r="FC1169" s="5"/>
      <c r="FD1169" s="4"/>
      <c r="FE1169" s="4"/>
      <c r="FF1169" s="1"/>
      <c r="FG1169" s="4"/>
      <c r="FH1169" s="1"/>
      <c r="FI1169" s="4"/>
      <c r="FJ1169" s="4"/>
      <c r="FK1169" s="4"/>
      <c r="FL1169" s="1"/>
      <c r="FM1169" s="4"/>
      <c r="FN1169" s="1"/>
      <c r="FO1169" s="4"/>
      <c r="FP1169" s="4"/>
      <c r="FQ1169" s="4"/>
      <c r="FR1169" s="1"/>
      <c r="FS1169" s="4"/>
      <c r="FT1169" s="1"/>
      <c r="FU1169" s="4"/>
      <c r="FV1169" s="4"/>
      <c r="FW1169" s="4"/>
      <c r="FX1169" s="1"/>
      <c r="FY1169" s="4"/>
      <c r="FZ1169" s="1"/>
      <c r="GA1169" s="4"/>
      <c r="GB1169" s="4"/>
      <c r="GC1169" s="4"/>
      <c r="GD1169" s="1"/>
      <c r="GE1169" s="4"/>
      <c r="GF1169" s="1"/>
      <c r="GG1169" s="4"/>
      <c r="GH1169" s="4"/>
      <c r="GI1169" s="4"/>
      <c r="GJ1169" s="1"/>
      <c r="GK1169" s="4"/>
      <c r="GL1169" s="1"/>
      <c r="GM1169" s="4"/>
      <c r="GN1169" s="4"/>
      <c r="GO1169" s="4"/>
      <c r="GP1169" s="1"/>
      <c r="GQ1169" s="4"/>
      <c r="GR1169" s="1"/>
      <c r="GS1169" s="4"/>
      <c r="GT1169" s="4"/>
      <c r="GU1169" s="4"/>
      <c r="GV1169" s="1"/>
      <c r="GW1169" s="4"/>
      <c r="GX1169" s="1"/>
      <c r="GY1169" s="4"/>
    </row>
    <row r="1170" spans="1:207" s="8" customFormat="1" x14ac:dyDescent="0.25">
      <c r="A1170" s="4"/>
      <c r="B1170" s="4"/>
      <c r="C1170" s="4"/>
      <c r="D1170" s="30"/>
      <c r="E1170" s="4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6"/>
      <c r="BM1170" s="5"/>
      <c r="BN1170" s="4"/>
      <c r="BO1170" s="7"/>
      <c r="BP1170" s="7"/>
      <c r="BQ1170" s="4"/>
      <c r="BR1170" s="5"/>
      <c r="BS1170" s="5"/>
      <c r="BT1170" s="1"/>
      <c r="BU1170" s="5"/>
      <c r="BV1170" s="1"/>
      <c r="BW1170" s="5"/>
      <c r="BX1170" s="5"/>
      <c r="BY1170" s="5"/>
      <c r="BZ1170" s="1"/>
      <c r="CA1170" s="5"/>
      <c r="CB1170" s="1"/>
      <c r="CC1170" s="5"/>
      <c r="CD1170" s="5"/>
      <c r="CE1170" s="5"/>
      <c r="CF1170" s="1"/>
      <c r="CG1170" s="5"/>
      <c r="CH1170" s="1"/>
      <c r="CI1170" s="5"/>
      <c r="CJ1170" s="5"/>
      <c r="CK1170" s="5"/>
      <c r="CL1170" s="1"/>
      <c r="CM1170" s="5"/>
      <c r="CN1170" s="1"/>
      <c r="CO1170" s="5"/>
      <c r="CP1170" s="5"/>
      <c r="CQ1170" s="5"/>
      <c r="CR1170" s="1"/>
      <c r="CS1170" s="5"/>
      <c r="CT1170" s="1"/>
      <c r="CU1170" s="5"/>
      <c r="CV1170" s="5"/>
      <c r="CW1170" s="5"/>
      <c r="CX1170" s="1"/>
      <c r="CY1170" s="5"/>
      <c r="CZ1170" s="1"/>
      <c r="DA1170" s="5"/>
      <c r="DB1170" s="5"/>
      <c r="DC1170" s="5"/>
      <c r="DD1170" s="1"/>
      <c r="DE1170" s="5"/>
      <c r="DF1170" s="1"/>
      <c r="DG1170" s="5"/>
      <c r="DH1170" s="5"/>
      <c r="DI1170" s="5"/>
      <c r="DJ1170" s="1"/>
      <c r="DK1170" s="5"/>
      <c r="DL1170" s="1"/>
      <c r="DM1170" s="5"/>
      <c r="DN1170" s="5"/>
      <c r="DO1170" s="5"/>
      <c r="DP1170" s="1"/>
      <c r="DQ1170" s="5"/>
      <c r="DR1170" s="1"/>
      <c r="DS1170" s="5"/>
      <c r="DT1170" s="5"/>
      <c r="DU1170" s="5"/>
      <c r="DV1170" s="1"/>
      <c r="DW1170" s="5"/>
      <c r="DX1170" s="1"/>
      <c r="DY1170" s="5"/>
      <c r="DZ1170" s="5"/>
      <c r="EA1170" s="5"/>
      <c r="EB1170" s="1"/>
      <c r="EC1170" s="5"/>
      <c r="ED1170" s="1"/>
      <c r="EE1170" s="5"/>
      <c r="EF1170" s="5"/>
      <c r="EG1170" s="5"/>
      <c r="EH1170" s="1"/>
      <c r="EI1170" s="5"/>
      <c r="EJ1170" s="1"/>
      <c r="EK1170" s="5"/>
      <c r="EL1170" s="5"/>
      <c r="EM1170" s="5"/>
      <c r="EN1170" s="1"/>
      <c r="EO1170" s="5"/>
      <c r="EP1170" s="1"/>
      <c r="EQ1170" s="5"/>
      <c r="ER1170" s="5"/>
      <c r="ES1170" s="5"/>
      <c r="ET1170" s="1"/>
      <c r="EU1170" s="5"/>
      <c r="EV1170" s="1"/>
      <c r="EW1170" s="5"/>
      <c r="EX1170" s="5"/>
      <c r="EY1170" s="5"/>
      <c r="EZ1170" s="1"/>
      <c r="FA1170" s="5"/>
      <c r="FB1170" s="1"/>
      <c r="FC1170" s="5"/>
      <c r="FD1170" s="4"/>
      <c r="FE1170" s="4"/>
      <c r="FF1170" s="1"/>
      <c r="FG1170" s="4"/>
      <c r="FH1170" s="1"/>
      <c r="FI1170" s="4"/>
      <c r="FJ1170" s="4"/>
      <c r="FK1170" s="4"/>
      <c r="FL1170" s="1"/>
      <c r="FM1170" s="4"/>
      <c r="FN1170" s="1"/>
      <c r="FO1170" s="4"/>
      <c r="FP1170" s="4"/>
      <c r="FQ1170" s="4"/>
      <c r="FR1170" s="1"/>
      <c r="FS1170" s="4"/>
      <c r="FT1170" s="1"/>
      <c r="FU1170" s="4"/>
      <c r="FV1170" s="4"/>
      <c r="FW1170" s="4"/>
      <c r="FX1170" s="1"/>
      <c r="FY1170" s="4"/>
      <c r="FZ1170" s="1"/>
      <c r="GA1170" s="4"/>
      <c r="GB1170" s="4"/>
      <c r="GC1170" s="4"/>
      <c r="GD1170" s="1"/>
      <c r="GE1170" s="4"/>
      <c r="GF1170" s="1"/>
      <c r="GG1170" s="4"/>
      <c r="GH1170" s="4"/>
      <c r="GI1170" s="4"/>
      <c r="GJ1170" s="1"/>
      <c r="GK1170" s="4"/>
      <c r="GL1170" s="1"/>
      <c r="GM1170" s="4"/>
      <c r="GN1170" s="4"/>
      <c r="GO1170" s="4"/>
      <c r="GP1170" s="1"/>
      <c r="GQ1170" s="4"/>
      <c r="GR1170" s="1"/>
      <c r="GS1170" s="4"/>
      <c r="GT1170" s="4"/>
      <c r="GU1170" s="4"/>
      <c r="GV1170" s="1"/>
      <c r="GW1170" s="4"/>
      <c r="GX1170" s="1"/>
      <c r="GY1170" s="4"/>
    </row>
    <row r="1171" spans="1:207" s="8" customFormat="1" x14ac:dyDescent="0.25">
      <c r="A1171" s="4"/>
      <c r="B1171" s="4"/>
      <c r="C1171" s="4"/>
      <c r="D1171" s="30"/>
      <c r="E1171" s="4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6"/>
      <c r="BM1171" s="5"/>
      <c r="BN1171" s="4"/>
      <c r="BO1171" s="7"/>
      <c r="BP1171" s="7"/>
      <c r="BQ1171" s="4"/>
      <c r="BR1171" s="5"/>
      <c r="BS1171" s="5"/>
      <c r="BT1171" s="1"/>
      <c r="BU1171" s="5"/>
      <c r="BV1171" s="1"/>
      <c r="BW1171" s="5"/>
      <c r="BX1171" s="5"/>
      <c r="BY1171" s="5"/>
      <c r="BZ1171" s="1"/>
      <c r="CA1171" s="5"/>
      <c r="CB1171" s="1"/>
      <c r="CC1171" s="5"/>
      <c r="CD1171" s="5"/>
      <c r="CE1171" s="5"/>
      <c r="CF1171" s="1"/>
      <c r="CG1171" s="5"/>
      <c r="CH1171" s="1"/>
      <c r="CI1171" s="5"/>
      <c r="CJ1171" s="5"/>
      <c r="CK1171" s="5"/>
      <c r="CL1171" s="1"/>
      <c r="CM1171" s="5"/>
      <c r="CN1171" s="1"/>
      <c r="CO1171" s="5"/>
      <c r="CP1171" s="5"/>
      <c r="CQ1171" s="5"/>
      <c r="CR1171" s="1"/>
      <c r="CS1171" s="5"/>
      <c r="CT1171" s="1"/>
      <c r="CU1171" s="5"/>
      <c r="CV1171" s="5"/>
      <c r="CW1171" s="5"/>
      <c r="CX1171" s="1"/>
      <c r="CY1171" s="5"/>
      <c r="CZ1171" s="1"/>
      <c r="DA1171" s="5"/>
      <c r="DB1171" s="5"/>
      <c r="DC1171" s="5"/>
      <c r="DD1171" s="1"/>
      <c r="DE1171" s="5"/>
      <c r="DF1171" s="1"/>
      <c r="DG1171" s="5"/>
      <c r="DH1171" s="5"/>
      <c r="DI1171" s="5"/>
      <c r="DJ1171" s="1"/>
      <c r="DK1171" s="5"/>
      <c r="DL1171" s="1"/>
      <c r="DM1171" s="5"/>
      <c r="DN1171" s="5"/>
      <c r="DO1171" s="5"/>
      <c r="DP1171" s="1"/>
      <c r="DQ1171" s="5"/>
      <c r="DR1171" s="1"/>
      <c r="DS1171" s="5"/>
      <c r="DT1171" s="5"/>
      <c r="DU1171" s="5"/>
      <c r="DV1171" s="1"/>
      <c r="DW1171" s="5"/>
      <c r="DX1171" s="1"/>
      <c r="DY1171" s="5"/>
      <c r="DZ1171" s="5"/>
      <c r="EA1171" s="5"/>
      <c r="EB1171" s="1"/>
      <c r="EC1171" s="5"/>
      <c r="ED1171" s="1"/>
      <c r="EE1171" s="5"/>
      <c r="EF1171" s="5"/>
      <c r="EG1171" s="5"/>
      <c r="EH1171" s="1"/>
      <c r="EI1171" s="5"/>
      <c r="EJ1171" s="1"/>
      <c r="EK1171" s="5"/>
      <c r="EL1171" s="5"/>
      <c r="EM1171" s="5"/>
      <c r="EN1171" s="1"/>
      <c r="EO1171" s="5"/>
      <c r="EP1171" s="1"/>
      <c r="EQ1171" s="5"/>
      <c r="ER1171" s="5"/>
      <c r="ES1171" s="5"/>
      <c r="ET1171" s="1"/>
      <c r="EU1171" s="5"/>
      <c r="EV1171" s="1"/>
      <c r="EW1171" s="5"/>
      <c r="EX1171" s="5"/>
      <c r="EY1171" s="5"/>
      <c r="EZ1171" s="1"/>
      <c r="FA1171" s="5"/>
      <c r="FB1171" s="1"/>
      <c r="FC1171" s="5"/>
      <c r="FD1171" s="4"/>
      <c r="FE1171" s="4"/>
      <c r="FF1171" s="1"/>
      <c r="FG1171" s="4"/>
      <c r="FH1171" s="1"/>
      <c r="FI1171" s="4"/>
      <c r="FJ1171" s="4"/>
      <c r="FK1171" s="4"/>
      <c r="FL1171" s="1"/>
      <c r="FM1171" s="4"/>
      <c r="FN1171" s="1"/>
      <c r="FO1171" s="4"/>
      <c r="FP1171" s="4"/>
      <c r="FQ1171" s="4"/>
      <c r="FR1171" s="1"/>
      <c r="FS1171" s="4"/>
      <c r="FT1171" s="1"/>
      <c r="FU1171" s="4"/>
      <c r="FV1171" s="4"/>
      <c r="FW1171" s="4"/>
      <c r="FX1171" s="1"/>
      <c r="FY1171" s="4"/>
      <c r="FZ1171" s="1"/>
      <c r="GA1171" s="4"/>
      <c r="GB1171" s="4"/>
      <c r="GC1171" s="4"/>
      <c r="GD1171" s="1"/>
      <c r="GE1171" s="4"/>
      <c r="GF1171" s="1"/>
      <c r="GG1171" s="4"/>
      <c r="GH1171" s="4"/>
      <c r="GI1171" s="4"/>
      <c r="GJ1171" s="1"/>
      <c r="GK1171" s="4"/>
      <c r="GL1171" s="1"/>
      <c r="GM1171" s="4"/>
      <c r="GN1171" s="4"/>
      <c r="GO1171" s="4"/>
      <c r="GP1171" s="1"/>
      <c r="GQ1171" s="4"/>
      <c r="GR1171" s="1"/>
      <c r="GS1171" s="4"/>
      <c r="GT1171" s="4"/>
      <c r="GU1171" s="4"/>
      <c r="GV1171" s="1"/>
      <c r="GW1171" s="4"/>
      <c r="GX1171" s="1"/>
      <c r="GY1171" s="4"/>
    </row>
    <row r="1172" spans="1:207" s="9" customFormat="1" x14ac:dyDescent="0.25">
      <c r="A1172" s="4"/>
      <c r="B1172" s="4"/>
      <c r="C1172" s="4"/>
      <c r="D1172" s="30"/>
      <c r="E1172" s="4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6"/>
      <c r="BM1172" s="5"/>
      <c r="BN1172" s="4"/>
      <c r="BO1172" s="7"/>
      <c r="BP1172" s="7"/>
      <c r="BQ1172" s="4"/>
      <c r="BR1172" s="5"/>
      <c r="BS1172" s="5"/>
      <c r="BT1172" s="1"/>
      <c r="BU1172" s="5"/>
      <c r="BV1172" s="1"/>
      <c r="BW1172" s="5"/>
      <c r="BX1172" s="5"/>
      <c r="BY1172" s="5"/>
      <c r="BZ1172" s="1"/>
      <c r="CA1172" s="5"/>
      <c r="CB1172" s="1"/>
      <c r="CC1172" s="5"/>
      <c r="CD1172" s="5"/>
      <c r="CE1172" s="5"/>
      <c r="CF1172" s="1"/>
      <c r="CG1172" s="5"/>
      <c r="CH1172" s="1"/>
      <c r="CI1172" s="5"/>
      <c r="CJ1172" s="5"/>
      <c r="CK1172" s="5"/>
      <c r="CL1172" s="1"/>
      <c r="CM1172" s="5"/>
      <c r="CN1172" s="1"/>
      <c r="CO1172" s="5"/>
      <c r="CP1172" s="5"/>
      <c r="CQ1172" s="5"/>
      <c r="CR1172" s="1"/>
      <c r="CS1172" s="5"/>
      <c r="CT1172" s="1"/>
      <c r="CU1172" s="5"/>
      <c r="CV1172" s="5"/>
      <c r="CW1172" s="5"/>
      <c r="CX1172" s="1"/>
      <c r="CY1172" s="5"/>
      <c r="CZ1172" s="1"/>
      <c r="DA1172" s="5"/>
      <c r="DB1172" s="5"/>
      <c r="DC1172" s="5"/>
      <c r="DD1172" s="1"/>
      <c r="DE1172" s="5"/>
      <c r="DF1172" s="1"/>
      <c r="DG1172" s="5"/>
      <c r="DH1172" s="5"/>
      <c r="DI1172" s="5"/>
      <c r="DJ1172" s="1"/>
      <c r="DK1172" s="5"/>
      <c r="DL1172" s="1"/>
      <c r="DM1172" s="5"/>
      <c r="DN1172" s="5"/>
      <c r="DO1172" s="5"/>
      <c r="DP1172" s="1"/>
      <c r="DQ1172" s="5"/>
      <c r="DR1172" s="1"/>
      <c r="DS1172" s="5"/>
      <c r="DT1172" s="5"/>
      <c r="DU1172" s="5"/>
      <c r="DV1172" s="1"/>
      <c r="DW1172" s="5"/>
      <c r="DX1172" s="1"/>
      <c r="DY1172" s="5"/>
      <c r="DZ1172" s="5"/>
      <c r="EA1172" s="5"/>
      <c r="EB1172" s="1"/>
      <c r="EC1172" s="5"/>
      <c r="ED1172" s="1"/>
      <c r="EE1172" s="5"/>
      <c r="EF1172" s="5"/>
      <c r="EG1172" s="5"/>
      <c r="EH1172" s="1"/>
      <c r="EI1172" s="5"/>
      <c r="EJ1172" s="1"/>
      <c r="EK1172" s="5"/>
      <c r="EL1172" s="5"/>
      <c r="EM1172" s="5"/>
      <c r="EN1172" s="1"/>
      <c r="EO1172" s="5"/>
      <c r="EP1172" s="1"/>
      <c r="EQ1172" s="5"/>
      <c r="ER1172" s="5"/>
      <c r="ES1172" s="5"/>
      <c r="ET1172" s="1"/>
      <c r="EU1172" s="5"/>
      <c r="EV1172" s="1"/>
      <c r="EW1172" s="5"/>
      <c r="EX1172" s="5"/>
      <c r="EY1172" s="5"/>
      <c r="EZ1172" s="1"/>
      <c r="FA1172" s="5"/>
      <c r="FB1172" s="1"/>
      <c r="FC1172" s="5"/>
      <c r="FD1172" s="4"/>
      <c r="FE1172" s="4"/>
      <c r="FF1172" s="1"/>
      <c r="FG1172" s="4"/>
      <c r="FH1172" s="1"/>
      <c r="FI1172" s="4"/>
      <c r="FJ1172" s="4"/>
      <c r="FK1172" s="4"/>
      <c r="FL1172" s="1"/>
      <c r="FM1172" s="4"/>
      <c r="FN1172" s="1"/>
      <c r="FO1172" s="4"/>
      <c r="FP1172" s="4"/>
      <c r="FQ1172" s="4"/>
      <c r="FR1172" s="1"/>
      <c r="FS1172" s="4"/>
      <c r="FT1172" s="1"/>
      <c r="FU1172" s="4"/>
      <c r="FV1172" s="4"/>
      <c r="FW1172" s="4"/>
      <c r="FX1172" s="1"/>
      <c r="FY1172" s="4"/>
      <c r="FZ1172" s="1"/>
      <c r="GA1172" s="4"/>
      <c r="GB1172" s="4"/>
      <c r="GC1172" s="4"/>
      <c r="GD1172" s="1"/>
      <c r="GE1172" s="4"/>
      <c r="GF1172" s="1"/>
      <c r="GG1172" s="4"/>
      <c r="GH1172" s="4"/>
      <c r="GI1172" s="4"/>
      <c r="GJ1172" s="1"/>
      <c r="GK1172" s="4"/>
      <c r="GL1172" s="1"/>
      <c r="GM1172" s="4"/>
      <c r="GN1172" s="4"/>
      <c r="GO1172" s="4"/>
      <c r="GP1172" s="1"/>
      <c r="GQ1172" s="4"/>
      <c r="GR1172" s="1"/>
      <c r="GS1172" s="4"/>
      <c r="GT1172" s="4"/>
      <c r="GU1172" s="4"/>
      <c r="GV1172" s="1"/>
      <c r="GW1172" s="4"/>
      <c r="GX1172" s="1"/>
      <c r="GY1172" s="4"/>
    </row>
    <row r="1173" spans="1:207" x14ac:dyDescent="0.25">
      <c r="A1173" s="4"/>
      <c r="B1173" s="4"/>
      <c r="C1173" s="4"/>
      <c r="D1173" s="30"/>
      <c r="E1173" s="4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6"/>
      <c r="BM1173" s="5"/>
      <c r="BN1173" s="4"/>
      <c r="BO1173" s="7"/>
      <c r="BP1173" s="7"/>
      <c r="BQ1173" s="4"/>
      <c r="BR1173" s="5"/>
      <c r="BS1173" s="5"/>
      <c r="BT1173" s="1"/>
      <c r="BU1173" s="5"/>
      <c r="BV1173" s="1"/>
      <c r="BW1173" s="5"/>
      <c r="BX1173" s="5"/>
      <c r="BY1173" s="5"/>
      <c r="BZ1173" s="1"/>
      <c r="CA1173" s="5"/>
      <c r="CB1173" s="1"/>
      <c r="CC1173" s="5"/>
      <c r="CD1173" s="5"/>
      <c r="CE1173" s="5"/>
      <c r="CF1173" s="1"/>
      <c r="CG1173" s="5"/>
      <c r="CH1173" s="1"/>
      <c r="CI1173" s="5"/>
      <c r="CJ1173" s="5"/>
      <c r="CK1173" s="5"/>
      <c r="CL1173" s="1"/>
      <c r="CM1173" s="5"/>
      <c r="CN1173" s="1"/>
      <c r="CO1173" s="5"/>
      <c r="CP1173" s="5"/>
      <c r="CQ1173" s="5"/>
      <c r="CR1173" s="1"/>
      <c r="CS1173" s="5"/>
      <c r="CT1173" s="1"/>
      <c r="CU1173" s="5"/>
      <c r="CV1173" s="5"/>
      <c r="CW1173" s="5"/>
      <c r="CX1173" s="1"/>
      <c r="CY1173" s="5"/>
      <c r="CZ1173" s="1"/>
      <c r="DA1173" s="5"/>
      <c r="DB1173" s="5"/>
      <c r="DC1173" s="5"/>
      <c r="DD1173" s="1"/>
      <c r="DE1173" s="5"/>
      <c r="DF1173" s="1"/>
      <c r="DG1173" s="5"/>
      <c r="DH1173" s="5"/>
      <c r="DI1173" s="5"/>
      <c r="DJ1173" s="1"/>
      <c r="DK1173" s="5"/>
      <c r="DL1173" s="1"/>
      <c r="DM1173" s="5"/>
      <c r="DN1173" s="5"/>
      <c r="DO1173" s="5"/>
      <c r="DP1173" s="1"/>
      <c r="DQ1173" s="5"/>
      <c r="DR1173" s="1"/>
      <c r="DS1173" s="5"/>
      <c r="DT1173" s="5"/>
      <c r="DU1173" s="5"/>
      <c r="DV1173" s="1"/>
      <c r="DW1173" s="5"/>
      <c r="DX1173" s="1"/>
      <c r="DY1173" s="5"/>
      <c r="DZ1173" s="5"/>
      <c r="EA1173" s="5"/>
      <c r="EB1173" s="1"/>
      <c r="EC1173" s="5"/>
      <c r="ED1173" s="1"/>
      <c r="EE1173" s="5"/>
      <c r="EF1173" s="5"/>
      <c r="EG1173" s="5"/>
      <c r="EH1173" s="1"/>
      <c r="EI1173" s="5"/>
      <c r="EJ1173" s="1"/>
      <c r="EK1173" s="5"/>
      <c r="EL1173" s="5"/>
      <c r="EM1173" s="5"/>
      <c r="EN1173" s="1"/>
      <c r="EO1173" s="5"/>
      <c r="EP1173" s="1"/>
      <c r="EQ1173" s="5"/>
      <c r="ER1173" s="5"/>
      <c r="ES1173" s="5"/>
      <c r="ET1173" s="1"/>
      <c r="EU1173" s="5"/>
      <c r="EV1173" s="1"/>
      <c r="EW1173" s="5"/>
      <c r="EX1173" s="5"/>
      <c r="EY1173" s="5"/>
      <c r="EZ1173" s="1"/>
      <c r="FA1173" s="5"/>
      <c r="FB1173" s="1"/>
      <c r="FC1173" s="5"/>
      <c r="FD1173" s="4"/>
      <c r="FE1173" s="4"/>
      <c r="FF1173" s="1"/>
      <c r="FG1173" s="4"/>
      <c r="FH1173" s="1"/>
      <c r="FI1173" s="4"/>
      <c r="FJ1173" s="4"/>
      <c r="FK1173" s="4"/>
      <c r="FL1173" s="1"/>
      <c r="FM1173" s="4"/>
      <c r="FN1173" s="1"/>
      <c r="FO1173" s="4"/>
      <c r="FP1173" s="4"/>
      <c r="FQ1173" s="4"/>
      <c r="FR1173" s="1"/>
      <c r="FS1173" s="4"/>
      <c r="FT1173" s="1"/>
      <c r="FU1173" s="4"/>
      <c r="FV1173" s="4"/>
      <c r="FW1173" s="4"/>
      <c r="FX1173" s="1"/>
      <c r="FY1173" s="4"/>
      <c r="FZ1173" s="1"/>
      <c r="GA1173" s="4"/>
      <c r="GB1173" s="4"/>
      <c r="GC1173" s="4"/>
      <c r="GD1173" s="1"/>
      <c r="GE1173" s="4"/>
      <c r="GF1173" s="1"/>
      <c r="GG1173" s="4"/>
      <c r="GH1173" s="4"/>
      <c r="GI1173" s="4"/>
      <c r="GJ1173" s="1"/>
      <c r="GK1173" s="4"/>
      <c r="GL1173" s="1"/>
      <c r="GM1173" s="4"/>
      <c r="GN1173" s="4"/>
      <c r="GO1173" s="4"/>
      <c r="GP1173" s="1"/>
      <c r="GQ1173" s="4"/>
      <c r="GR1173" s="1"/>
      <c r="GS1173" s="4"/>
      <c r="GT1173" s="4"/>
      <c r="GU1173" s="4"/>
      <c r="GV1173" s="1"/>
      <c r="GW1173" s="4"/>
      <c r="GX1173" s="1"/>
      <c r="GY1173" s="4"/>
    </row>
    <row r="1174" spans="1:207" x14ac:dyDescent="0.25">
      <c r="A1174" s="4"/>
      <c r="B1174" s="4"/>
      <c r="C1174" s="4"/>
      <c r="D1174" s="30"/>
      <c r="E1174" s="4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6"/>
      <c r="BM1174" s="5"/>
      <c r="BN1174" s="4"/>
      <c r="BO1174" s="7"/>
      <c r="BP1174" s="7"/>
      <c r="BQ1174" s="4"/>
      <c r="BR1174" s="5"/>
      <c r="BS1174" s="5"/>
      <c r="BT1174" s="1"/>
      <c r="BU1174" s="5"/>
      <c r="BV1174" s="1"/>
      <c r="BW1174" s="5"/>
      <c r="BX1174" s="5"/>
      <c r="BY1174" s="5"/>
      <c r="BZ1174" s="1"/>
      <c r="CA1174" s="5"/>
      <c r="CB1174" s="1"/>
      <c r="CC1174" s="5"/>
      <c r="CD1174" s="5"/>
      <c r="CE1174" s="5"/>
      <c r="CF1174" s="1"/>
      <c r="CG1174" s="5"/>
      <c r="CH1174" s="1"/>
      <c r="CI1174" s="5"/>
      <c r="CJ1174" s="5"/>
      <c r="CK1174" s="5"/>
      <c r="CL1174" s="1"/>
      <c r="CM1174" s="5"/>
      <c r="CN1174" s="1"/>
      <c r="CO1174" s="5"/>
      <c r="CP1174" s="5"/>
      <c r="CQ1174" s="5"/>
      <c r="CR1174" s="1"/>
      <c r="CS1174" s="5"/>
      <c r="CT1174" s="1"/>
      <c r="CU1174" s="5"/>
      <c r="CV1174" s="5"/>
      <c r="CW1174" s="5"/>
      <c r="CX1174" s="1"/>
      <c r="CY1174" s="5"/>
      <c r="CZ1174" s="1"/>
      <c r="DA1174" s="5"/>
      <c r="DB1174" s="5"/>
      <c r="DC1174" s="5"/>
      <c r="DD1174" s="1"/>
      <c r="DE1174" s="5"/>
      <c r="DF1174" s="1"/>
      <c r="DG1174" s="5"/>
      <c r="DH1174" s="5"/>
      <c r="DI1174" s="5"/>
      <c r="DJ1174" s="1"/>
      <c r="DK1174" s="5"/>
      <c r="DL1174" s="1"/>
      <c r="DM1174" s="5"/>
      <c r="DN1174" s="5"/>
      <c r="DO1174" s="5"/>
      <c r="DP1174" s="1"/>
      <c r="DQ1174" s="5"/>
      <c r="DR1174" s="1"/>
      <c r="DS1174" s="5"/>
      <c r="DT1174" s="5"/>
      <c r="DU1174" s="5"/>
      <c r="DV1174" s="1"/>
      <c r="DW1174" s="5"/>
      <c r="DX1174" s="1"/>
      <c r="DY1174" s="5"/>
      <c r="DZ1174" s="5"/>
      <c r="EA1174" s="5"/>
      <c r="EB1174" s="1"/>
      <c r="EC1174" s="5"/>
      <c r="ED1174" s="1"/>
      <c r="EE1174" s="5"/>
      <c r="EF1174" s="5"/>
      <c r="EG1174" s="5"/>
      <c r="EH1174" s="1"/>
      <c r="EI1174" s="5"/>
      <c r="EJ1174" s="1"/>
      <c r="EK1174" s="5"/>
      <c r="EL1174" s="5"/>
      <c r="EM1174" s="5"/>
      <c r="EN1174" s="1"/>
      <c r="EO1174" s="5"/>
      <c r="EP1174" s="1"/>
      <c r="EQ1174" s="5"/>
      <c r="ER1174" s="5"/>
      <c r="ES1174" s="5"/>
      <c r="ET1174" s="1"/>
      <c r="EU1174" s="5"/>
      <c r="EV1174" s="1"/>
      <c r="EW1174" s="5"/>
      <c r="EX1174" s="5"/>
      <c r="EY1174" s="5"/>
      <c r="EZ1174" s="1"/>
      <c r="FA1174" s="5"/>
      <c r="FB1174" s="1"/>
      <c r="FC1174" s="5"/>
      <c r="FD1174" s="4"/>
      <c r="FE1174" s="4"/>
      <c r="FF1174" s="1"/>
      <c r="FG1174" s="4"/>
      <c r="FH1174" s="1"/>
      <c r="FI1174" s="4"/>
      <c r="FJ1174" s="4"/>
      <c r="FK1174" s="4"/>
      <c r="FL1174" s="1"/>
      <c r="FM1174" s="4"/>
      <c r="FN1174" s="1"/>
      <c r="FO1174" s="4"/>
      <c r="FP1174" s="4"/>
      <c r="FQ1174" s="4"/>
      <c r="FR1174" s="1"/>
      <c r="FS1174" s="4"/>
      <c r="FT1174" s="1"/>
      <c r="FU1174" s="4"/>
      <c r="FV1174" s="4"/>
      <c r="FW1174" s="4"/>
      <c r="FX1174" s="1"/>
      <c r="FY1174" s="4"/>
      <c r="FZ1174" s="1"/>
      <c r="GA1174" s="4"/>
      <c r="GB1174" s="4"/>
      <c r="GC1174" s="4"/>
      <c r="GD1174" s="1"/>
      <c r="GE1174" s="4"/>
      <c r="GF1174" s="1"/>
      <c r="GG1174" s="4"/>
      <c r="GH1174" s="4"/>
      <c r="GI1174" s="4"/>
      <c r="GJ1174" s="1"/>
      <c r="GK1174" s="4"/>
      <c r="GL1174" s="1"/>
      <c r="GM1174" s="4"/>
      <c r="GN1174" s="4"/>
      <c r="GO1174" s="4"/>
      <c r="GP1174" s="1"/>
      <c r="GQ1174" s="4"/>
      <c r="GR1174" s="1"/>
      <c r="GS1174" s="4"/>
      <c r="GT1174" s="4"/>
      <c r="GU1174" s="4"/>
      <c r="GV1174" s="1"/>
      <c r="GW1174" s="4"/>
      <c r="GX1174" s="1"/>
      <c r="GY1174" s="4"/>
    </row>
    <row r="1175" spans="1:207" x14ac:dyDescent="0.25">
      <c r="A1175" s="4"/>
      <c r="B1175" s="4"/>
      <c r="C1175" s="4"/>
      <c r="D1175" s="30"/>
      <c r="E1175" s="4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6"/>
      <c r="BM1175" s="5"/>
      <c r="BN1175" s="4"/>
      <c r="BO1175" s="7"/>
      <c r="BP1175" s="7"/>
      <c r="BQ1175" s="4"/>
      <c r="BR1175" s="5"/>
      <c r="BS1175" s="5"/>
      <c r="BT1175" s="1"/>
      <c r="BU1175" s="5"/>
      <c r="BV1175" s="1"/>
      <c r="BW1175" s="5"/>
      <c r="BX1175" s="5"/>
      <c r="BY1175" s="5"/>
      <c r="BZ1175" s="1"/>
      <c r="CA1175" s="5"/>
      <c r="CB1175" s="1"/>
      <c r="CC1175" s="5"/>
      <c r="CD1175" s="5"/>
      <c r="CE1175" s="5"/>
      <c r="CF1175" s="1"/>
      <c r="CG1175" s="5"/>
      <c r="CH1175" s="1"/>
      <c r="CI1175" s="5"/>
      <c r="CJ1175" s="5"/>
      <c r="CK1175" s="5"/>
      <c r="CL1175" s="1"/>
      <c r="CM1175" s="5"/>
      <c r="CN1175" s="1"/>
      <c r="CO1175" s="5"/>
      <c r="CP1175" s="5"/>
      <c r="CQ1175" s="5"/>
      <c r="CR1175" s="1"/>
      <c r="CS1175" s="5"/>
      <c r="CT1175" s="1"/>
      <c r="CU1175" s="5"/>
      <c r="CV1175" s="5"/>
      <c r="CW1175" s="5"/>
      <c r="CX1175" s="1"/>
      <c r="CY1175" s="5"/>
      <c r="CZ1175" s="1"/>
      <c r="DA1175" s="5"/>
      <c r="DB1175" s="5"/>
      <c r="DC1175" s="5"/>
      <c r="DD1175" s="1"/>
      <c r="DE1175" s="5"/>
      <c r="DF1175" s="1"/>
      <c r="DG1175" s="5"/>
      <c r="DH1175" s="5"/>
      <c r="DI1175" s="5"/>
      <c r="DJ1175" s="1"/>
      <c r="DK1175" s="5"/>
      <c r="DL1175" s="1"/>
      <c r="DM1175" s="5"/>
      <c r="DN1175" s="5"/>
      <c r="DO1175" s="5"/>
      <c r="DP1175" s="1"/>
      <c r="DQ1175" s="5"/>
      <c r="DR1175" s="1"/>
      <c r="DS1175" s="5"/>
      <c r="DT1175" s="5"/>
      <c r="DU1175" s="5"/>
      <c r="DV1175" s="1"/>
      <c r="DW1175" s="5"/>
      <c r="DX1175" s="1"/>
      <c r="DY1175" s="5"/>
      <c r="DZ1175" s="5"/>
      <c r="EA1175" s="5"/>
      <c r="EB1175" s="1"/>
      <c r="EC1175" s="5"/>
      <c r="ED1175" s="1"/>
      <c r="EE1175" s="5"/>
      <c r="EF1175" s="5"/>
      <c r="EG1175" s="5"/>
      <c r="EH1175" s="1"/>
      <c r="EI1175" s="5"/>
      <c r="EJ1175" s="1"/>
      <c r="EK1175" s="5"/>
      <c r="EL1175" s="5"/>
      <c r="EM1175" s="5"/>
      <c r="EN1175" s="1"/>
      <c r="EO1175" s="5"/>
      <c r="EP1175" s="1"/>
      <c r="EQ1175" s="5"/>
      <c r="ER1175" s="5"/>
      <c r="ES1175" s="5"/>
      <c r="ET1175" s="1"/>
      <c r="EU1175" s="5"/>
      <c r="EV1175" s="1"/>
      <c r="EW1175" s="5"/>
      <c r="EX1175" s="5"/>
      <c r="EY1175" s="5"/>
      <c r="EZ1175" s="1"/>
      <c r="FA1175" s="5"/>
      <c r="FB1175" s="1"/>
      <c r="FC1175" s="5"/>
      <c r="FD1175" s="4"/>
      <c r="FE1175" s="4"/>
      <c r="FF1175" s="1"/>
      <c r="FG1175" s="4"/>
      <c r="FH1175" s="1"/>
      <c r="FI1175" s="4"/>
      <c r="FJ1175" s="4"/>
      <c r="FK1175" s="4"/>
      <c r="FL1175" s="1"/>
      <c r="FM1175" s="4"/>
      <c r="FN1175" s="1"/>
      <c r="FO1175" s="4"/>
      <c r="FP1175" s="4"/>
      <c r="FQ1175" s="4"/>
      <c r="FR1175" s="1"/>
      <c r="FS1175" s="4"/>
      <c r="FT1175" s="1"/>
      <c r="FU1175" s="4"/>
      <c r="FV1175" s="4"/>
      <c r="FW1175" s="4"/>
      <c r="FX1175" s="1"/>
      <c r="FY1175" s="4"/>
      <c r="FZ1175" s="1"/>
      <c r="GA1175" s="4"/>
      <c r="GB1175" s="4"/>
      <c r="GC1175" s="4"/>
      <c r="GD1175" s="1"/>
      <c r="GE1175" s="4"/>
      <c r="GF1175" s="1"/>
      <c r="GG1175" s="4"/>
      <c r="GH1175" s="4"/>
      <c r="GI1175" s="4"/>
      <c r="GJ1175" s="1"/>
      <c r="GK1175" s="4"/>
      <c r="GL1175" s="1"/>
      <c r="GM1175" s="4"/>
      <c r="GN1175" s="4"/>
      <c r="GO1175" s="4"/>
      <c r="GP1175" s="1"/>
      <c r="GQ1175" s="4"/>
      <c r="GR1175" s="1"/>
      <c r="GS1175" s="4"/>
      <c r="GT1175" s="4"/>
      <c r="GU1175" s="4"/>
      <c r="GV1175" s="1"/>
      <c r="GW1175" s="4"/>
      <c r="GX1175" s="1"/>
      <c r="GY1175" s="4"/>
    </row>
    <row r="1176" spans="1:207" x14ac:dyDescent="0.25">
      <c r="A1176" s="4"/>
      <c r="B1176" s="4"/>
      <c r="C1176" s="4"/>
      <c r="D1176" s="30"/>
      <c r="E1176" s="4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6"/>
      <c r="BM1176" s="5"/>
      <c r="BN1176" s="4"/>
      <c r="BO1176" s="7"/>
      <c r="BP1176" s="7"/>
      <c r="BQ1176" s="4"/>
      <c r="BR1176" s="5"/>
      <c r="BS1176" s="5"/>
      <c r="BT1176" s="1"/>
      <c r="BU1176" s="5"/>
      <c r="BV1176" s="1"/>
      <c r="BW1176" s="5"/>
      <c r="BX1176" s="5"/>
      <c r="BY1176" s="5"/>
      <c r="BZ1176" s="1"/>
      <c r="CA1176" s="5"/>
      <c r="CB1176" s="1"/>
      <c r="CC1176" s="5"/>
      <c r="CD1176" s="5"/>
      <c r="CE1176" s="5"/>
      <c r="CF1176" s="1"/>
      <c r="CG1176" s="5"/>
      <c r="CH1176" s="1"/>
      <c r="CI1176" s="5"/>
      <c r="CJ1176" s="5"/>
      <c r="CK1176" s="5"/>
      <c r="CL1176" s="1"/>
      <c r="CM1176" s="5"/>
      <c r="CN1176" s="1"/>
      <c r="CO1176" s="5"/>
      <c r="CP1176" s="5"/>
      <c r="CQ1176" s="5"/>
      <c r="CR1176" s="1"/>
      <c r="CS1176" s="5"/>
      <c r="CT1176" s="1"/>
      <c r="CU1176" s="5"/>
      <c r="CV1176" s="5"/>
      <c r="CW1176" s="5"/>
      <c r="CX1176" s="1"/>
      <c r="CY1176" s="5"/>
      <c r="CZ1176" s="1"/>
      <c r="DA1176" s="5"/>
      <c r="DB1176" s="5"/>
      <c r="DC1176" s="5"/>
      <c r="DD1176" s="1"/>
      <c r="DE1176" s="5"/>
      <c r="DF1176" s="1"/>
      <c r="DG1176" s="5"/>
      <c r="DH1176" s="5"/>
      <c r="DI1176" s="5"/>
      <c r="DJ1176" s="1"/>
      <c r="DK1176" s="5"/>
      <c r="DL1176" s="1"/>
      <c r="DM1176" s="5"/>
      <c r="DN1176" s="5"/>
      <c r="DO1176" s="5"/>
      <c r="DP1176" s="1"/>
      <c r="DQ1176" s="5"/>
      <c r="DR1176" s="1"/>
      <c r="DS1176" s="5"/>
      <c r="DT1176" s="5"/>
      <c r="DU1176" s="5"/>
      <c r="DV1176" s="1"/>
      <c r="DW1176" s="5"/>
      <c r="DX1176" s="1"/>
      <c r="DY1176" s="5"/>
      <c r="DZ1176" s="5"/>
      <c r="EA1176" s="5"/>
      <c r="EB1176" s="1"/>
      <c r="EC1176" s="5"/>
      <c r="ED1176" s="1"/>
      <c r="EE1176" s="5"/>
      <c r="EF1176" s="5"/>
      <c r="EG1176" s="5"/>
      <c r="EH1176" s="1"/>
      <c r="EI1176" s="5"/>
      <c r="EJ1176" s="1"/>
      <c r="EK1176" s="5"/>
      <c r="EL1176" s="5"/>
      <c r="EM1176" s="5"/>
      <c r="EN1176" s="1"/>
      <c r="EO1176" s="5"/>
      <c r="EP1176" s="1"/>
      <c r="EQ1176" s="5"/>
      <c r="ER1176" s="5"/>
      <c r="ES1176" s="5"/>
      <c r="ET1176" s="1"/>
      <c r="EU1176" s="5"/>
      <c r="EV1176" s="1"/>
      <c r="EW1176" s="5"/>
      <c r="EX1176" s="5"/>
      <c r="EY1176" s="5"/>
      <c r="EZ1176" s="1"/>
      <c r="FA1176" s="5"/>
      <c r="FB1176" s="1"/>
      <c r="FC1176" s="5"/>
      <c r="FD1176" s="4"/>
      <c r="FE1176" s="4"/>
      <c r="FF1176" s="1"/>
      <c r="FG1176" s="4"/>
      <c r="FH1176" s="1"/>
      <c r="FI1176" s="4"/>
      <c r="FJ1176" s="4"/>
      <c r="FK1176" s="4"/>
      <c r="FL1176" s="1"/>
      <c r="FM1176" s="4"/>
      <c r="FN1176" s="1"/>
      <c r="FO1176" s="4"/>
      <c r="FP1176" s="4"/>
      <c r="FQ1176" s="4"/>
      <c r="FR1176" s="1"/>
      <c r="FS1176" s="4"/>
      <c r="FT1176" s="1"/>
      <c r="FU1176" s="4"/>
      <c r="FV1176" s="4"/>
      <c r="FW1176" s="4"/>
      <c r="FX1176" s="1"/>
      <c r="FY1176" s="4"/>
      <c r="FZ1176" s="1"/>
      <c r="GA1176" s="4"/>
      <c r="GB1176" s="4"/>
      <c r="GC1176" s="4"/>
      <c r="GD1176" s="1"/>
      <c r="GE1176" s="4"/>
      <c r="GF1176" s="1"/>
      <c r="GG1176" s="4"/>
      <c r="GH1176" s="4"/>
      <c r="GI1176" s="4"/>
      <c r="GJ1176" s="1"/>
      <c r="GK1176" s="4"/>
      <c r="GL1176" s="1"/>
      <c r="GM1176" s="4"/>
      <c r="GN1176" s="4"/>
      <c r="GO1176" s="4"/>
      <c r="GP1176" s="1"/>
      <c r="GQ1176" s="4"/>
      <c r="GR1176" s="1"/>
      <c r="GS1176" s="4"/>
      <c r="GT1176" s="4"/>
      <c r="GU1176" s="4"/>
      <c r="GV1176" s="1"/>
      <c r="GW1176" s="4"/>
      <c r="GX1176" s="1"/>
      <c r="GY1176" s="4"/>
    </row>
    <row r="1177" spans="1:207" x14ac:dyDescent="0.25">
      <c r="A1177" s="4"/>
      <c r="B1177" s="4"/>
      <c r="C1177" s="4"/>
      <c r="D1177" s="30"/>
      <c r="E1177" s="4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6"/>
      <c r="BM1177" s="5"/>
      <c r="BN1177" s="4"/>
      <c r="BO1177" s="7"/>
      <c r="BP1177" s="7"/>
      <c r="BQ1177" s="4"/>
      <c r="BR1177" s="5"/>
      <c r="BS1177" s="5"/>
      <c r="BT1177" s="1"/>
      <c r="BU1177" s="5"/>
      <c r="BV1177" s="1"/>
      <c r="BW1177" s="5"/>
      <c r="BX1177" s="5"/>
      <c r="BY1177" s="5"/>
      <c r="BZ1177" s="1"/>
      <c r="CA1177" s="5"/>
      <c r="CB1177" s="1"/>
      <c r="CC1177" s="5"/>
      <c r="CD1177" s="5"/>
      <c r="CE1177" s="5"/>
      <c r="CF1177" s="1"/>
      <c r="CG1177" s="5"/>
      <c r="CH1177" s="1"/>
      <c r="CI1177" s="5"/>
      <c r="CJ1177" s="5"/>
      <c r="CK1177" s="5"/>
      <c r="CL1177" s="1"/>
      <c r="CM1177" s="5"/>
      <c r="CN1177" s="1"/>
      <c r="CO1177" s="5"/>
      <c r="CP1177" s="5"/>
      <c r="CQ1177" s="5"/>
      <c r="CR1177" s="1"/>
      <c r="CS1177" s="5"/>
      <c r="CT1177" s="1"/>
      <c r="CU1177" s="5"/>
      <c r="CV1177" s="5"/>
      <c r="CW1177" s="5"/>
      <c r="CX1177" s="1"/>
      <c r="CY1177" s="5"/>
      <c r="CZ1177" s="1"/>
      <c r="DA1177" s="5"/>
      <c r="DB1177" s="5"/>
      <c r="DC1177" s="5"/>
      <c r="DD1177" s="1"/>
      <c r="DE1177" s="5"/>
      <c r="DF1177" s="1"/>
      <c r="DG1177" s="5"/>
      <c r="DH1177" s="5"/>
      <c r="DI1177" s="5"/>
      <c r="DJ1177" s="1"/>
      <c r="DK1177" s="5"/>
      <c r="DL1177" s="1"/>
      <c r="DM1177" s="5"/>
      <c r="DN1177" s="5"/>
      <c r="DO1177" s="5"/>
      <c r="DP1177" s="1"/>
      <c r="DQ1177" s="5"/>
      <c r="DR1177" s="1"/>
      <c r="DS1177" s="5"/>
      <c r="DT1177" s="5"/>
      <c r="DU1177" s="5"/>
      <c r="DV1177" s="1"/>
      <c r="DW1177" s="5"/>
      <c r="DX1177" s="1"/>
      <c r="DY1177" s="5"/>
      <c r="DZ1177" s="5"/>
      <c r="EA1177" s="5"/>
      <c r="EB1177" s="1"/>
      <c r="EC1177" s="5"/>
      <c r="ED1177" s="1"/>
      <c r="EE1177" s="5"/>
      <c r="EF1177" s="5"/>
      <c r="EG1177" s="5"/>
      <c r="EH1177" s="1"/>
      <c r="EI1177" s="5"/>
      <c r="EJ1177" s="1"/>
      <c r="EK1177" s="5"/>
      <c r="EL1177" s="5"/>
      <c r="EM1177" s="5"/>
      <c r="EN1177" s="1"/>
      <c r="EO1177" s="5"/>
      <c r="EP1177" s="1"/>
      <c r="EQ1177" s="5"/>
      <c r="ER1177" s="5"/>
      <c r="ES1177" s="5"/>
      <c r="ET1177" s="1"/>
      <c r="EU1177" s="5"/>
      <c r="EV1177" s="1"/>
      <c r="EW1177" s="5"/>
      <c r="EX1177" s="5"/>
      <c r="EY1177" s="5"/>
      <c r="EZ1177" s="1"/>
      <c r="FA1177" s="5"/>
      <c r="FB1177" s="1"/>
      <c r="FC1177" s="5"/>
      <c r="FD1177" s="4"/>
      <c r="FE1177" s="4"/>
      <c r="FF1177" s="1"/>
      <c r="FG1177" s="4"/>
      <c r="FH1177" s="1"/>
      <c r="FI1177" s="4"/>
      <c r="FJ1177" s="4"/>
      <c r="FK1177" s="4"/>
      <c r="FL1177" s="1"/>
      <c r="FM1177" s="4"/>
      <c r="FN1177" s="1"/>
      <c r="FO1177" s="4"/>
      <c r="FP1177" s="4"/>
      <c r="FQ1177" s="4"/>
      <c r="FR1177" s="1"/>
      <c r="FS1177" s="4"/>
      <c r="FT1177" s="1"/>
      <c r="FU1177" s="4"/>
      <c r="FV1177" s="4"/>
      <c r="FW1177" s="4"/>
      <c r="FX1177" s="1"/>
      <c r="FY1177" s="4"/>
      <c r="FZ1177" s="1"/>
      <c r="GA1177" s="4"/>
      <c r="GB1177" s="4"/>
      <c r="GC1177" s="4"/>
      <c r="GD1177" s="1"/>
      <c r="GE1177" s="4"/>
      <c r="GF1177" s="1"/>
      <c r="GG1177" s="4"/>
      <c r="GH1177" s="4"/>
      <c r="GI1177" s="4"/>
      <c r="GJ1177" s="1"/>
      <c r="GK1177" s="4"/>
      <c r="GL1177" s="1"/>
      <c r="GM1177" s="4"/>
      <c r="GN1177" s="4"/>
      <c r="GO1177" s="4"/>
      <c r="GP1177" s="1"/>
      <c r="GQ1177" s="4"/>
      <c r="GR1177" s="1"/>
      <c r="GS1177" s="4"/>
      <c r="GT1177" s="4"/>
      <c r="GU1177" s="4"/>
      <c r="GV1177" s="1"/>
      <c r="GW1177" s="4"/>
      <c r="GX1177" s="1"/>
      <c r="GY1177" s="4"/>
    </row>
    <row r="1178" spans="1:207" x14ac:dyDescent="0.25">
      <c r="A1178" s="4"/>
      <c r="B1178" s="4"/>
      <c r="C1178" s="4"/>
      <c r="D1178" s="30"/>
      <c r="E1178" s="4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6"/>
      <c r="BM1178" s="5"/>
      <c r="BN1178" s="4"/>
      <c r="BO1178" s="7"/>
      <c r="BP1178" s="7"/>
      <c r="BQ1178" s="4"/>
      <c r="BR1178" s="5"/>
      <c r="BS1178" s="5"/>
      <c r="BT1178" s="1"/>
      <c r="BU1178" s="5"/>
      <c r="BV1178" s="1"/>
      <c r="BW1178" s="5"/>
      <c r="BX1178" s="5"/>
      <c r="BY1178" s="5"/>
      <c r="BZ1178" s="1"/>
      <c r="CA1178" s="5"/>
      <c r="CB1178" s="1"/>
      <c r="CC1178" s="5"/>
      <c r="CD1178" s="5"/>
      <c r="CE1178" s="5"/>
      <c r="CF1178" s="1"/>
      <c r="CG1178" s="5"/>
      <c r="CH1178" s="1"/>
      <c r="CI1178" s="5"/>
      <c r="CJ1178" s="5"/>
      <c r="CK1178" s="5"/>
      <c r="CL1178" s="1"/>
      <c r="CM1178" s="5"/>
      <c r="CN1178" s="1"/>
      <c r="CO1178" s="5"/>
      <c r="CP1178" s="5"/>
      <c r="CQ1178" s="5"/>
      <c r="CR1178" s="1"/>
      <c r="CS1178" s="5"/>
      <c r="CT1178" s="1"/>
      <c r="CU1178" s="5"/>
      <c r="CV1178" s="5"/>
      <c r="CW1178" s="5"/>
      <c r="CX1178" s="1"/>
      <c r="CY1178" s="5"/>
      <c r="CZ1178" s="1"/>
      <c r="DA1178" s="5"/>
      <c r="DB1178" s="5"/>
      <c r="DC1178" s="5"/>
      <c r="DD1178" s="1"/>
      <c r="DE1178" s="5"/>
      <c r="DF1178" s="1"/>
      <c r="DG1178" s="5"/>
      <c r="DH1178" s="5"/>
      <c r="DI1178" s="5"/>
      <c r="DJ1178" s="1"/>
      <c r="DK1178" s="5"/>
      <c r="DL1178" s="1"/>
      <c r="DM1178" s="5"/>
      <c r="DN1178" s="5"/>
      <c r="DO1178" s="5"/>
      <c r="DP1178" s="1"/>
      <c r="DQ1178" s="5"/>
      <c r="DR1178" s="1"/>
      <c r="DS1178" s="5"/>
      <c r="DT1178" s="5"/>
      <c r="DU1178" s="5"/>
      <c r="DV1178" s="1"/>
      <c r="DW1178" s="5"/>
      <c r="DX1178" s="1"/>
      <c r="DY1178" s="5"/>
      <c r="DZ1178" s="5"/>
      <c r="EA1178" s="5"/>
      <c r="EB1178" s="1"/>
      <c r="EC1178" s="5"/>
      <c r="ED1178" s="1"/>
      <c r="EE1178" s="5"/>
      <c r="EF1178" s="5"/>
      <c r="EG1178" s="5"/>
      <c r="EH1178" s="1"/>
      <c r="EI1178" s="5"/>
      <c r="EJ1178" s="1"/>
      <c r="EK1178" s="5"/>
      <c r="EL1178" s="5"/>
      <c r="EM1178" s="5"/>
      <c r="EN1178" s="1"/>
      <c r="EO1178" s="5"/>
      <c r="EP1178" s="1"/>
      <c r="EQ1178" s="5"/>
      <c r="ER1178" s="5"/>
      <c r="ES1178" s="5"/>
      <c r="ET1178" s="1"/>
      <c r="EU1178" s="5"/>
      <c r="EV1178" s="1"/>
      <c r="EW1178" s="5"/>
      <c r="EX1178" s="5"/>
      <c r="EY1178" s="5"/>
      <c r="EZ1178" s="1"/>
      <c r="FA1178" s="5"/>
      <c r="FB1178" s="1"/>
      <c r="FC1178" s="5"/>
      <c r="FD1178" s="4"/>
      <c r="FE1178" s="4"/>
      <c r="FF1178" s="1"/>
      <c r="FG1178" s="4"/>
      <c r="FH1178" s="1"/>
      <c r="FI1178" s="4"/>
      <c r="FJ1178" s="4"/>
      <c r="FK1178" s="4"/>
      <c r="FL1178" s="1"/>
      <c r="FM1178" s="4"/>
      <c r="FN1178" s="1"/>
      <c r="FO1178" s="4"/>
      <c r="FP1178" s="4"/>
      <c r="FQ1178" s="4"/>
      <c r="FR1178" s="1"/>
      <c r="FS1178" s="4"/>
      <c r="FT1178" s="1"/>
      <c r="FU1178" s="4"/>
      <c r="FV1178" s="4"/>
      <c r="FW1178" s="4"/>
      <c r="FX1178" s="1"/>
      <c r="FY1178" s="4"/>
      <c r="FZ1178" s="1"/>
      <c r="GA1178" s="4"/>
      <c r="GB1178" s="4"/>
      <c r="GC1178" s="4"/>
      <c r="GD1178" s="1"/>
      <c r="GE1178" s="4"/>
      <c r="GF1178" s="1"/>
      <c r="GG1178" s="4"/>
      <c r="GH1178" s="4"/>
      <c r="GI1178" s="4"/>
      <c r="GJ1178" s="1"/>
      <c r="GK1178" s="4"/>
      <c r="GL1178" s="1"/>
      <c r="GM1178" s="4"/>
      <c r="GN1178" s="4"/>
      <c r="GO1178" s="4"/>
      <c r="GP1178" s="1"/>
      <c r="GQ1178" s="4"/>
      <c r="GR1178" s="1"/>
      <c r="GS1178" s="4"/>
      <c r="GT1178" s="4"/>
      <c r="GU1178" s="4"/>
      <c r="GV1178" s="1"/>
      <c r="GW1178" s="4"/>
      <c r="GX1178" s="1"/>
      <c r="GY1178" s="4"/>
    </row>
    <row r="1179" spans="1:207" x14ac:dyDescent="0.25">
      <c r="A1179" s="4"/>
      <c r="B1179" s="4"/>
      <c r="C1179" s="4"/>
      <c r="D1179" s="30"/>
      <c r="E1179" s="4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6"/>
      <c r="BM1179" s="5"/>
      <c r="BN1179" s="4"/>
      <c r="BO1179" s="7"/>
      <c r="BP1179" s="7"/>
      <c r="BQ1179" s="4"/>
      <c r="BR1179" s="5"/>
      <c r="BS1179" s="5"/>
      <c r="BT1179" s="1"/>
      <c r="BU1179" s="5"/>
      <c r="BV1179" s="1"/>
      <c r="BW1179" s="5"/>
      <c r="BX1179" s="5"/>
      <c r="BY1179" s="5"/>
      <c r="BZ1179" s="1"/>
      <c r="CA1179" s="5"/>
      <c r="CB1179" s="1"/>
      <c r="CC1179" s="5"/>
      <c r="CD1179" s="5"/>
      <c r="CE1179" s="5"/>
      <c r="CF1179" s="1"/>
      <c r="CG1179" s="5"/>
      <c r="CH1179" s="1"/>
      <c r="CI1179" s="5"/>
      <c r="CJ1179" s="5"/>
      <c r="CK1179" s="5"/>
      <c r="CL1179" s="1"/>
      <c r="CM1179" s="5"/>
      <c r="CN1179" s="1"/>
      <c r="CO1179" s="5"/>
      <c r="CP1179" s="5"/>
      <c r="CQ1179" s="5"/>
      <c r="CR1179" s="1"/>
      <c r="CS1179" s="5"/>
      <c r="CT1179" s="1"/>
      <c r="CU1179" s="5"/>
      <c r="CV1179" s="5"/>
      <c r="CW1179" s="5"/>
      <c r="CX1179" s="1"/>
      <c r="CY1179" s="5"/>
      <c r="CZ1179" s="1"/>
      <c r="DA1179" s="5"/>
      <c r="DB1179" s="5"/>
      <c r="DC1179" s="5"/>
      <c r="DD1179" s="1"/>
      <c r="DE1179" s="5"/>
      <c r="DF1179" s="1"/>
      <c r="DG1179" s="5"/>
      <c r="DH1179" s="5"/>
      <c r="DI1179" s="5"/>
      <c r="DJ1179" s="1"/>
      <c r="DK1179" s="5"/>
      <c r="DL1179" s="1"/>
      <c r="DM1179" s="5"/>
      <c r="DN1179" s="5"/>
      <c r="DO1179" s="5"/>
      <c r="DP1179" s="1"/>
      <c r="DQ1179" s="5"/>
      <c r="DR1179" s="1"/>
      <c r="DS1179" s="5"/>
      <c r="DT1179" s="5"/>
      <c r="DU1179" s="5"/>
      <c r="DV1179" s="1"/>
      <c r="DW1179" s="5"/>
      <c r="DX1179" s="1"/>
      <c r="DY1179" s="5"/>
      <c r="DZ1179" s="5"/>
      <c r="EA1179" s="5"/>
      <c r="EB1179" s="1"/>
      <c r="EC1179" s="5"/>
      <c r="ED1179" s="1"/>
      <c r="EE1179" s="5"/>
      <c r="EF1179" s="5"/>
      <c r="EG1179" s="5"/>
      <c r="EH1179" s="1"/>
      <c r="EI1179" s="5"/>
      <c r="EJ1179" s="1"/>
      <c r="EK1179" s="5"/>
      <c r="EL1179" s="5"/>
      <c r="EM1179" s="5"/>
      <c r="EN1179" s="1"/>
      <c r="EO1179" s="5"/>
      <c r="EP1179" s="1"/>
      <c r="EQ1179" s="5"/>
      <c r="ER1179" s="5"/>
      <c r="ES1179" s="5"/>
      <c r="ET1179" s="1"/>
      <c r="EU1179" s="5"/>
      <c r="EV1179" s="1"/>
      <c r="EW1179" s="5"/>
      <c r="EX1179" s="5"/>
      <c r="EY1179" s="5"/>
      <c r="EZ1179" s="1"/>
      <c r="FA1179" s="5"/>
      <c r="FB1179" s="1"/>
      <c r="FC1179" s="5"/>
      <c r="FD1179" s="4"/>
      <c r="FE1179" s="4"/>
      <c r="FF1179" s="1"/>
      <c r="FG1179" s="4"/>
      <c r="FH1179" s="1"/>
      <c r="FI1179" s="4"/>
      <c r="FJ1179" s="4"/>
      <c r="FK1179" s="4"/>
      <c r="FL1179" s="1"/>
      <c r="FM1179" s="4"/>
      <c r="FN1179" s="1"/>
      <c r="FO1179" s="4"/>
      <c r="FP1179" s="4"/>
      <c r="FQ1179" s="4"/>
      <c r="FR1179" s="1"/>
      <c r="FS1179" s="4"/>
      <c r="FT1179" s="1"/>
      <c r="FU1179" s="4"/>
      <c r="FV1179" s="4"/>
      <c r="FW1179" s="4"/>
      <c r="FX1179" s="1"/>
      <c r="FY1179" s="4"/>
      <c r="FZ1179" s="1"/>
      <c r="GA1179" s="4"/>
      <c r="GB1179" s="4"/>
      <c r="GC1179" s="4"/>
      <c r="GD1179" s="1"/>
      <c r="GE1179" s="4"/>
      <c r="GF1179" s="1"/>
      <c r="GG1179" s="4"/>
      <c r="GH1179" s="4"/>
      <c r="GI1179" s="4"/>
      <c r="GJ1179" s="1"/>
      <c r="GK1179" s="4"/>
      <c r="GL1179" s="1"/>
      <c r="GM1179" s="4"/>
      <c r="GN1179" s="4"/>
      <c r="GO1179" s="4"/>
      <c r="GP1179" s="1"/>
      <c r="GQ1179" s="4"/>
      <c r="GR1179" s="1"/>
      <c r="GS1179" s="4"/>
      <c r="GT1179" s="4"/>
      <c r="GU1179" s="4"/>
      <c r="GV1179" s="1"/>
      <c r="GW1179" s="4"/>
      <c r="GX1179" s="1"/>
      <c r="GY1179" s="4"/>
    </row>
    <row r="1180" spans="1:207" x14ac:dyDescent="0.25">
      <c r="A1180" s="4"/>
      <c r="B1180" s="4"/>
      <c r="C1180" s="4"/>
      <c r="D1180" s="30"/>
      <c r="E1180" s="4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6"/>
      <c r="BM1180" s="5"/>
      <c r="BN1180" s="4"/>
      <c r="BO1180" s="7"/>
      <c r="BP1180" s="7"/>
      <c r="BQ1180" s="4"/>
      <c r="BR1180" s="5"/>
      <c r="BS1180" s="5"/>
      <c r="BT1180" s="1"/>
      <c r="BU1180" s="5"/>
      <c r="BV1180" s="1"/>
      <c r="BW1180" s="5"/>
      <c r="BX1180" s="5"/>
      <c r="BY1180" s="5"/>
      <c r="BZ1180" s="1"/>
      <c r="CA1180" s="5"/>
      <c r="CB1180" s="1"/>
      <c r="CC1180" s="5"/>
      <c r="CD1180" s="5"/>
      <c r="CE1180" s="5"/>
      <c r="CF1180" s="1"/>
      <c r="CG1180" s="5"/>
      <c r="CH1180" s="1"/>
      <c r="CI1180" s="5"/>
      <c r="CJ1180" s="5"/>
      <c r="CK1180" s="5"/>
      <c r="CL1180" s="1"/>
      <c r="CM1180" s="5"/>
      <c r="CN1180" s="1"/>
      <c r="CO1180" s="5"/>
      <c r="CP1180" s="5"/>
      <c r="CQ1180" s="5"/>
      <c r="CR1180" s="1"/>
      <c r="CS1180" s="5"/>
      <c r="CT1180" s="1"/>
      <c r="CU1180" s="5"/>
      <c r="CV1180" s="5"/>
      <c r="CW1180" s="5"/>
      <c r="CX1180" s="1"/>
      <c r="CY1180" s="5"/>
      <c r="CZ1180" s="1"/>
      <c r="DA1180" s="5"/>
      <c r="DB1180" s="5"/>
      <c r="DC1180" s="5"/>
      <c r="DD1180" s="1"/>
      <c r="DE1180" s="5"/>
      <c r="DF1180" s="1"/>
      <c r="DG1180" s="5"/>
      <c r="DH1180" s="5"/>
      <c r="DI1180" s="5"/>
      <c r="DJ1180" s="1"/>
      <c r="DK1180" s="5"/>
      <c r="DL1180" s="1"/>
      <c r="DM1180" s="5"/>
      <c r="DN1180" s="5"/>
      <c r="DO1180" s="5"/>
      <c r="DP1180" s="1"/>
      <c r="DQ1180" s="5"/>
      <c r="DR1180" s="1"/>
      <c r="DS1180" s="5"/>
      <c r="DT1180" s="5"/>
      <c r="DU1180" s="5"/>
      <c r="DV1180" s="1"/>
      <c r="DW1180" s="5"/>
      <c r="DX1180" s="1"/>
      <c r="DY1180" s="5"/>
      <c r="DZ1180" s="5"/>
      <c r="EA1180" s="5"/>
      <c r="EB1180" s="1"/>
      <c r="EC1180" s="5"/>
      <c r="ED1180" s="1"/>
      <c r="EE1180" s="5"/>
      <c r="EF1180" s="5"/>
      <c r="EG1180" s="5"/>
      <c r="EH1180" s="1"/>
      <c r="EI1180" s="5"/>
      <c r="EJ1180" s="1"/>
      <c r="EK1180" s="5"/>
      <c r="EL1180" s="5"/>
      <c r="EM1180" s="5"/>
      <c r="EN1180" s="1"/>
      <c r="EO1180" s="5"/>
      <c r="EP1180" s="1"/>
      <c r="EQ1180" s="5"/>
      <c r="ER1180" s="5"/>
      <c r="ES1180" s="5"/>
      <c r="ET1180" s="1"/>
      <c r="EU1180" s="5"/>
      <c r="EV1180" s="1"/>
      <c r="EW1180" s="5"/>
      <c r="EX1180" s="5"/>
      <c r="EY1180" s="5"/>
      <c r="EZ1180" s="1"/>
      <c r="FA1180" s="5"/>
      <c r="FB1180" s="1"/>
      <c r="FC1180" s="5"/>
      <c r="FD1180" s="4"/>
      <c r="FE1180" s="4"/>
      <c r="FF1180" s="1"/>
      <c r="FG1180" s="4"/>
      <c r="FH1180" s="1"/>
      <c r="FI1180" s="4"/>
      <c r="FJ1180" s="4"/>
      <c r="FK1180" s="4"/>
      <c r="FL1180" s="1"/>
      <c r="FM1180" s="4"/>
      <c r="FN1180" s="1"/>
      <c r="FO1180" s="4"/>
      <c r="FP1180" s="4"/>
      <c r="FQ1180" s="4"/>
      <c r="FR1180" s="1"/>
      <c r="FS1180" s="4"/>
      <c r="FT1180" s="1"/>
      <c r="FU1180" s="4"/>
      <c r="FV1180" s="4"/>
      <c r="FW1180" s="4"/>
      <c r="FX1180" s="1"/>
      <c r="FY1180" s="4"/>
      <c r="FZ1180" s="1"/>
      <c r="GA1180" s="4"/>
      <c r="GB1180" s="4"/>
      <c r="GC1180" s="4"/>
      <c r="GD1180" s="1"/>
      <c r="GE1180" s="4"/>
      <c r="GF1180" s="1"/>
      <c r="GG1180" s="4"/>
      <c r="GH1180" s="4"/>
      <c r="GI1180" s="4"/>
      <c r="GJ1180" s="1"/>
      <c r="GK1180" s="4"/>
      <c r="GL1180" s="1"/>
      <c r="GM1180" s="4"/>
      <c r="GN1180" s="4"/>
      <c r="GO1180" s="4"/>
      <c r="GP1180" s="1"/>
      <c r="GQ1180" s="4"/>
      <c r="GR1180" s="1"/>
      <c r="GS1180" s="4"/>
      <c r="GT1180" s="4"/>
      <c r="GU1180" s="4"/>
      <c r="GV1180" s="1"/>
      <c r="GW1180" s="4"/>
      <c r="GX1180" s="1"/>
      <c r="GY1180" s="4"/>
    </row>
    <row r="1181" spans="1:207" x14ac:dyDescent="0.25">
      <c r="A1181" s="4"/>
      <c r="B1181" s="4"/>
      <c r="C1181" s="4"/>
      <c r="D1181" s="30"/>
      <c r="E1181" s="4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6"/>
      <c r="BM1181" s="5"/>
      <c r="BN1181" s="4"/>
      <c r="BO1181" s="7"/>
      <c r="BP1181" s="7"/>
      <c r="BQ1181" s="4"/>
      <c r="BR1181" s="5"/>
      <c r="BS1181" s="5"/>
      <c r="BT1181" s="1"/>
      <c r="BU1181" s="5"/>
      <c r="BV1181" s="1"/>
      <c r="BW1181" s="5"/>
      <c r="BX1181" s="5"/>
      <c r="BY1181" s="5"/>
      <c r="BZ1181" s="1"/>
      <c r="CA1181" s="5"/>
      <c r="CB1181" s="1"/>
      <c r="CC1181" s="5"/>
      <c r="CD1181" s="5"/>
      <c r="CE1181" s="5"/>
      <c r="CF1181" s="1"/>
      <c r="CG1181" s="5"/>
      <c r="CH1181" s="1"/>
      <c r="CI1181" s="5"/>
      <c r="CJ1181" s="5"/>
      <c r="CK1181" s="5"/>
      <c r="CL1181" s="1"/>
      <c r="CM1181" s="5"/>
      <c r="CN1181" s="1"/>
      <c r="CO1181" s="5"/>
      <c r="CP1181" s="5"/>
      <c r="CQ1181" s="5"/>
      <c r="CR1181" s="1"/>
      <c r="CS1181" s="5"/>
      <c r="CT1181" s="1"/>
      <c r="CU1181" s="5"/>
      <c r="CV1181" s="5"/>
      <c r="CW1181" s="5"/>
      <c r="CX1181" s="1"/>
      <c r="CY1181" s="5"/>
      <c r="CZ1181" s="1"/>
      <c r="DA1181" s="5"/>
      <c r="DB1181" s="5"/>
      <c r="DC1181" s="5"/>
      <c r="DD1181" s="1"/>
      <c r="DE1181" s="5"/>
      <c r="DF1181" s="1"/>
      <c r="DG1181" s="5"/>
      <c r="DH1181" s="5"/>
      <c r="DI1181" s="5"/>
      <c r="DJ1181" s="1"/>
      <c r="DK1181" s="5"/>
      <c r="DL1181" s="1"/>
      <c r="DM1181" s="5"/>
      <c r="DN1181" s="5"/>
      <c r="DO1181" s="5"/>
      <c r="DP1181" s="1"/>
      <c r="DQ1181" s="5"/>
      <c r="DR1181" s="1"/>
      <c r="DS1181" s="5"/>
      <c r="DT1181" s="5"/>
      <c r="DU1181" s="5"/>
      <c r="DV1181" s="1"/>
      <c r="DW1181" s="5"/>
      <c r="DX1181" s="1"/>
      <c r="DY1181" s="5"/>
      <c r="DZ1181" s="5"/>
      <c r="EA1181" s="5"/>
      <c r="EB1181" s="1"/>
      <c r="EC1181" s="5"/>
      <c r="ED1181" s="1"/>
      <c r="EE1181" s="5"/>
      <c r="EF1181" s="5"/>
      <c r="EG1181" s="5"/>
      <c r="EH1181" s="1"/>
      <c r="EI1181" s="5"/>
      <c r="EJ1181" s="1"/>
      <c r="EK1181" s="5"/>
      <c r="EL1181" s="5"/>
      <c r="EM1181" s="5"/>
      <c r="EN1181" s="1"/>
      <c r="EO1181" s="5"/>
      <c r="EP1181" s="1"/>
      <c r="EQ1181" s="5"/>
      <c r="ER1181" s="5"/>
      <c r="ES1181" s="5"/>
      <c r="ET1181" s="1"/>
      <c r="EU1181" s="5"/>
      <c r="EV1181" s="1"/>
      <c r="EW1181" s="5"/>
      <c r="EX1181" s="5"/>
      <c r="EY1181" s="5"/>
      <c r="EZ1181" s="1"/>
      <c r="FA1181" s="5"/>
      <c r="FB1181" s="1"/>
      <c r="FC1181" s="5"/>
      <c r="FD1181" s="4"/>
      <c r="FE1181" s="4"/>
      <c r="FF1181" s="1"/>
      <c r="FG1181" s="4"/>
      <c r="FH1181" s="1"/>
      <c r="FI1181" s="4"/>
      <c r="FJ1181" s="4"/>
      <c r="FK1181" s="4"/>
      <c r="FL1181" s="1"/>
      <c r="FM1181" s="4"/>
      <c r="FN1181" s="1"/>
      <c r="FO1181" s="4"/>
      <c r="FP1181" s="4"/>
      <c r="FQ1181" s="4"/>
      <c r="FR1181" s="1"/>
      <c r="FS1181" s="4"/>
      <c r="FT1181" s="1"/>
      <c r="FU1181" s="4"/>
      <c r="FV1181" s="4"/>
      <c r="FW1181" s="4"/>
      <c r="FX1181" s="1"/>
      <c r="FY1181" s="4"/>
      <c r="FZ1181" s="1"/>
      <c r="GA1181" s="4"/>
      <c r="GB1181" s="4"/>
      <c r="GC1181" s="4"/>
      <c r="GD1181" s="1"/>
      <c r="GE1181" s="4"/>
      <c r="GF1181" s="1"/>
      <c r="GG1181" s="4"/>
      <c r="GH1181" s="4"/>
      <c r="GI1181" s="4"/>
      <c r="GJ1181" s="1"/>
      <c r="GK1181" s="4"/>
      <c r="GL1181" s="1"/>
      <c r="GM1181" s="4"/>
      <c r="GN1181" s="4"/>
      <c r="GO1181" s="4"/>
      <c r="GP1181" s="1"/>
      <c r="GQ1181" s="4"/>
      <c r="GR1181" s="1"/>
      <c r="GS1181" s="4"/>
      <c r="GT1181" s="4"/>
      <c r="GU1181" s="4"/>
      <c r="GV1181" s="1"/>
      <c r="GW1181" s="4"/>
      <c r="GX1181" s="1"/>
      <c r="GY1181" s="4"/>
    </row>
    <row r="1182" spans="1:207" x14ac:dyDescent="0.25">
      <c r="A1182" s="4"/>
      <c r="B1182" s="4"/>
      <c r="C1182" s="4"/>
      <c r="D1182" s="30"/>
      <c r="E1182" s="4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6"/>
      <c r="BM1182" s="5"/>
      <c r="BN1182" s="4"/>
      <c r="BO1182" s="7"/>
      <c r="BP1182" s="7"/>
      <c r="BQ1182" s="4"/>
      <c r="BR1182" s="5"/>
      <c r="BS1182" s="5"/>
      <c r="BT1182" s="1"/>
      <c r="BU1182" s="5"/>
      <c r="BV1182" s="1"/>
      <c r="BW1182" s="5"/>
      <c r="BX1182" s="5"/>
      <c r="BY1182" s="5"/>
      <c r="BZ1182" s="1"/>
      <c r="CA1182" s="5"/>
      <c r="CB1182" s="1"/>
      <c r="CC1182" s="5"/>
      <c r="CD1182" s="5"/>
      <c r="CE1182" s="5"/>
      <c r="CF1182" s="1"/>
      <c r="CG1182" s="5"/>
      <c r="CH1182" s="1"/>
      <c r="CI1182" s="5"/>
      <c r="CJ1182" s="5"/>
      <c r="CK1182" s="5"/>
      <c r="CL1182" s="1"/>
      <c r="CM1182" s="5"/>
      <c r="CN1182" s="1"/>
      <c r="CO1182" s="5"/>
      <c r="CP1182" s="5"/>
      <c r="CQ1182" s="5"/>
      <c r="CR1182" s="1"/>
      <c r="CS1182" s="5"/>
      <c r="CT1182" s="1"/>
      <c r="CU1182" s="5"/>
      <c r="CV1182" s="5"/>
      <c r="CW1182" s="5"/>
      <c r="CX1182" s="1"/>
      <c r="CY1182" s="5"/>
      <c r="CZ1182" s="1"/>
      <c r="DA1182" s="5"/>
      <c r="DB1182" s="5"/>
      <c r="DC1182" s="5"/>
      <c r="DD1182" s="1"/>
      <c r="DE1182" s="5"/>
      <c r="DF1182" s="1"/>
      <c r="DG1182" s="5"/>
      <c r="DH1182" s="5"/>
      <c r="DI1182" s="5"/>
      <c r="DJ1182" s="1"/>
      <c r="DK1182" s="5"/>
      <c r="DL1182" s="1"/>
      <c r="DM1182" s="5"/>
      <c r="DN1182" s="5"/>
      <c r="DO1182" s="5"/>
      <c r="DP1182" s="1"/>
      <c r="DQ1182" s="5"/>
      <c r="DR1182" s="1"/>
      <c r="DS1182" s="5"/>
      <c r="DT1182" s="5"/>
      <c r="DU1182" s="5"/>
      <c r="DV1182" s="1"/>
      <c r="DW1182" s="5"/>
      <c r="DX1182" s="1"/>
      <c r="DY1182" s="5"/>
      <c r="DZ1182" s="5"/>
      <c r="EA1182" s="5"/>
      <c r="EB1182" s="1"/>
      <c r="EC1182" s="5"/>
      <c r="ED1182" s="1"/>
      <c r="EE1182" s="5"/>
      <c r="EF1182" s="5"/>
      <c r="EG1182" s="5"/>
      <c r="EH1182" s="1"/>
      <c r="EI1182" s="5"/>
      <c r="EJ1182" s="1"/>
      <c r="EK1182" s="5"/>
      <c r="EL1182" s="5"/>
      <c r="EM1182" s="5"/>
      <c r="EN1182" s="1"/>
      <c r="EO1182" s="5"/>
      <c r="EP1182" s="1"/>
      <c r="EQ1182" s="5"/>
      <c r="ER1182" s="5"/>
      <c r="ES1182" s="5"/>
      <c r="ET1182" s="1"/>
      <c r="EU1182" s="5"/>
      <c r="EV1182" s="1"/>
      <c r="EW1182" s="5"/>
      <c r="EX1182" s="5"/>
      <c r="EY1182" s="5"/>
      <c r="EZ1182" s="1"/>
      <c r="FA1182" s="5"/>
      <c r="FB1182" s="1"/>
      <c r="FC1182" s="5"/>
      <c r="FD1182" s="4"/>
      <c r="FE1182" s="4"/>
      <c r="FF1182" s="1"/>
      <c r="FG1182" s="4"/>
      <c r="FH1182" s="1"/>
      <c r="FI1182" s="4"/>
      <c r="FJ1182" s="4"/>
      <c r="FK1182" s="4"/>
      <c r="FL1182" s="1"/>
      <c r="FM1182" s="4"/>
      <c r="FN1182" s="1"/>
      <c r="FO1182" s="4"/>
      <c r="FP1182" s="4"/>
      <c r="FQ1182" s="4"/>
      <c r="FR1182" s="1"/>
      <c r="FS1182" s="4"/>
      <c r="FT1182" s="1"/>
      <c r="FU1182" s="4"/>
      <c r="FV1182" s="4"/>
      <c r="FW1182" s="4"/>
      <c r="FX1182" s="1"/>
      <c r="FY1182" s="4"/>
      <c r="FZ1182" s="1"/>
      <c r="GA1182" s="4"/>
      <c r="GB1182" s="4"/>
      <c r="GC1182" s="4"/>
      <c r="GD1182" s="1"/>
      <c r="GE1182" s="4"/>
      <c r="GF1182" s="1"/>
      <c r="GG1182" s="4"/>
      <c r="GH1182" s="4"/>
      <c r="GI1182" s="4"/>
      <c r="GJ1182" s="1"/>
      <c r="GK1182" s="4"/>
      <c r="GL1182" s="1"/>
      <c r="GM1182" s="4"/>
      <c r="GN1182" s="4"/>
      <c r="GO1182" s="4"/>
      <c r="GP1182" s="1"/>
      <c r="GQ1182" s="4"/>
      <c r="GR1182" s="1"/>
      <c r="GS1182" s="4"/>
      <c r="GT1182" s="4"/>
      <c r="GU1182" s="4"/>
      <c r="GV1182" s="1"/>
      <c r="GW1182" s="4"/>
      <c r="GX1182" s="1"/>
      <c r="GY1182" s="4"/>
    </row>
    <row r="1183" spans="1:207" x14ac:dyDescent="0.25">
      <c r="A1183" s="4"/>
      <c r="B1183" s="4"/>
      <c r="C1183" s="4"/>
      <c r="D1183" s="30"/>
      <c r="E1183" s="4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6"/>
      <c r="BM1183" s="5"/>
      <c r="BN1183" s="4"/>
      <c r="BO1183" s="7"/>
      <c r="BP1183" s="7"/>
      <c r="BQ1183" s="4"/>
      <c r="BR1183" s="5"/>
      <c r="BS1183" s="5"/>
      <c r="BT1183" s="1"/>
      <c r="BU1183" s="5"/>
      <c r="BV1183" s="1"/>
      <c r="BW1183" s="5"/>
      <c r="BX1183" s="5"/>
      <c r="BY1183" s="5"/>
      <c r="BZ1183" s="1"/>
      <c r="CA1183" s="5"/>
      <c r="CB1183" s="1"/>
      <c r="CC1183" s="5"/>
      <c r="CD1183" s="5"/>
      <c r="CE1183" s="5"/>
      <c r="CF1183" s="1"/>
      <c r="CG1183" s="5"/>
      <c r="CH1183" s="1"/>
      <c r="CI1183" s="5"/>
      <c r="CJ1183" s="5"/>
      <c r="CK1183" s="5"/>
      <c r="CL1183" s="1"/>
      <c r="CM1183" s="5"/>
      <c r="CN1183" s="1"/>
      <c r="CO1183" s="5"/>
      <c r="CP1183" s="5"/>
      <c r="CQ1183" s="5"/>
      <c r="CR1183" s="1"/>
      <c r="CS1183" s="5"/>
      <c r="CT1183" s="1"/>
      <c r="CU1183" s="5"/>
      <c r="CV1183" s="5"/>
      <c r="CW1183" s="5"/>
      <c r="CX1183" s="1"/>
      <c r="CY1183" s="5"/>
      <c r="CZ1183" s="1"/>
      <c r="DA1183" s="5"/>
      <c r="DB1183" s="5"/>
      <c r="DC1183" s="5"/>
      <c r="DD1183" s="1"/>
      <c r="DE1183" s="5"/>
      <c r="DF1183" s="1"/>
      <c r="DG1183" s="5"/>
      <c r="DH1183" s="5"/>
      <c r="DI1183" s="5"/>
      <c r="DJ1183" s="1"/>
      <c r="DK1183" s="5"/>
      <c r="DL1183" s="1"/>
      <c r="DM1183" s="5"/>
      <c r="DN1183" s="5"/>
      <c r="DO1183" s="5"/>
      <c r="DP1183" s="1"/>
      <c r="DQ1183" s="5"/>
      <c r="DR1183" s="1"/>
      <c r="DS1183" s="5"/>
      <c r="DT1183" s="5"/>
      <c r="DU1183" s="5"/>
      <c r="DV1183" s="1"/>
      <c r="DW1183" s="5"/>
      <c r="DX1183" s="1"/>
      <c r="DY1183" s="5"/>
      <c r="DZ1183" s="5"/>
      <c r="EA1183" s="5"/>
      <c r="EB1183" s="1"/>
      <c r="EC1183" s="5"/>
      <c r="ED1183" s="1"/>
      <c r="EE1183" s="5"/>
      <c r="EF1183" s="5"/>
      <c r="EG1183" s="5"/>
      <c r="EH1183" s="1"/>
      <c r="EI1183" s="5"/>
      <c r="EJ1183" s="1"/>
      <c r="EK1183" s="5"/>
      <c r="EL1183" s="5"/>
      <c r="EM1183" s="5"/>
      <c r="EN1183" s="1"/>
      <c r="EO1183" s="5"/>
      <c r="EP1183" s="1"/>
      <c r="EQ1183" s="5"/>
      <c r="ER1183" s="5"/>
      <c r="ES1183" s="5"/>
      <c r="ET1183" s="1"/>
      <c r="EU1183" s="5"/>
      <c r="EV1183" s="1"/>
      <c r="EW1183" s="5"/>
      <c r="EX1183" s="5"/>
      <c r="EY1183" s="5"/>
      <c r="EZ1183" s="1"/>
      <c r="FA1183" s="5"/>
      <c r="FB1183" s="1"/>
      <c r="FC1183" s="5"/>
      <c r="FD1183" s="4"/>
      <c r="FE1183" s="4"/>
      <c r="FF1183" s="1"/>
      <c r="FG1183" s="4"/>
      <c r="FH1183" s="1"/>
      <c r="FI1183" s="4"/>
      <c r="FJ1183" s="4"/>
      <c r="FK1183" s="4"/>
      <c r="FL1183" s="1"/>
      <c r="FM1183" s="4"/>
      <c r="FN1183" s="1"/>
      <c r="FO1183" s="4"/>
      <c r="FP1183" s="4"/>
      <c r="FQ1183" s="4"/>
      <c r="FR1183" s="1"/>
      <c r="FS1183" s="4"/>
      <c r="FT1183" s="1"/>
      <c r="FU1183" s="4"/>
      <c r="FV1183" s="4"/>
      <c r="FW1183" s="4"/>
      <c r="FX1183" s="1"/>
      <c r="FY1183" s="4"/>
      <c r="FZ1183" s="1"/>
      <c r="GA1183" s="4"/>
      <c r="GB1183" s="4"/>
      <c r="GC1183" s="4"/>
      <c r="GD1183" s="1"/>
      <c r="GE1183" s="4"/>
      <c r="GF1183" s="1"/>
      <c r="GG1183" s="4"/>
      <c r="GH1183" s="4"/>
      <c r="GI1183" s="4"/>
      <c r="GJ1183" s="1"/>
      <c r="GK1183" s="4"/>
      <c r="GL1183" s="1"/>
      <c r="GM1183" s="4"/>
      <c r="GN1183" s="4"/>
      <c r="GO1183" s="4"/>
      <c r="GP1183" s="1"/>
      <c r="GQ1183" s="4"/>
      <c r="GR1183" s="1"/>
      <c r="GS1183" s="4"/>
      <c r="GT1183" s="4"/>
      <c r="GU1183" s="4"/>
      <c r="GV1183" s="1"/>
      <c r="GW1183" s="4"/>
      <c r="GX1183" s="1"/>
      <c r="GY1183" s="4"/>
    </row>
    <row r="1184" spans="1:207" x14ac:dyDescent="0.25">
      <c r="A1184" s="4"/>
      <c r="B1184" s="4"/>
      <c r="C1184" s="4"/>
      <c r="D1184" s="30"/>
      <c r="E1184" s="4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6"/>
      <c r="BM1184" s="5"/>
      <c r="BN1184" s="4"/>
      <c r="BO1184" s="7"/>
      <c r="BP1184" s="7"/>
      <c r="BQ1184" s="4"/>
      <c r="BR1184" s="5"/>
      <c r="BS1184" s="5"/>
      <c r="BT1184" s="1"/>
      <c r="BU1184" s="5"/>
      <c r="BV1184" s="1"/>
      <c r="BW1184" s="5"/>
      <c r="BX1184" s="5"/>
      <c r="BY1184" s="5"/>
      <c r="BZ1184" s="1"/>
      <c r="CA1184" s="5"/>
      <c r="CB1184" s="1"/>
      <c r="CC1184" s="5"/>
      <c r="CD1184" s="5"/>
      <c r="CE1184" s="5"/>
      <c r="CF1184" s="1"/>
      <c r="CG1184" s="5"/>
      <c r="CH1184" s="1"/>
      <c r="CI1184" s="5"/>
      <c r="CJ1184" s="5"/>
      <c r="CK1184" s="5"/>
      <c r="CL1184" s="1"/>
      <c r="CM1184" s="5"/>
      <c r="CN1184" s="1"/>
      <c r="CO1184" s="5"/>
      <c r="CP1184" s="5"/>
      <c r="CQ1184" s="5"/>
      <c r="CR1184" s="1"/>
      <c r="CS1184" s="5"/>
      <c r="CT1184" s="1"/>
      <c r="CU1184" s="5"/>
      <c r="CV1184" s="5"/>
      <c r="CW1184" s="5"/>
      <c r="CX1184" s="1"/>
      <c r="CY1184" s="5"/>
      <c r="CZ1184" s="1"/>
      <c r="DA1184" s="5"/>
      <c r="DB1184" s="5"/>
      <c r="DC1184" s="5"/>
      <c r="DD1184" s="1"/>
      <c r="DE1184" s="5"/>
      <c r="DF1184" s="1"/>
      <c r="DG1184" s="5"/>
      <c r="DH1184" s="5"/>
      <c r="DI1184" s="5"/>
      <c r="DJ1184" s="1"/>
      <c r="DK1184" s="5"/>
      <c r="DL1184" s="1"/>
      <c r="DM1184" s="5"/>
      <c r="DN1184" s="5"/>
      <c r="DO1184" s="5"/>
      <c r="DP1184" s="1"/>
      <c r="DQ1184" s="5"/>
      <c r="DR1184" s="1"/>
      <c r="DS1184" s="5"/>
      <c r="DT1184" s="5"/>
      <c r="DU1184" s="5"/>
      <c r="DV1184" s="1"/>
      <c r="DW1184" s="5"/>
      <c r="DX1184" s="1"/>
      <c r="DY1184" s="5"/>
      <c r="DZ1184" s="5"/>
      <c r="EA1184" s="5"/>
      <c r="EB1184" s="1"/>
      <c r="EC1184" s="5"/>
      <c r="ED1184" s="1"/>
      <c r="EE1184" s="5"/>
      <c r="EF1184" s="5"/>
      <c r="EG1184" s="5"/>
      <c r="EH1184" s="1"/>
      <c r="EI1184" s="5"/>
      <c r="EJ1184" s="1"/>
      <c r="EK1184" s="5"/>
      <c r="EL1184" s="5"/>
      <c r="EM1184" s="5"/>
      <c r="EN1184" s="1"/>
      <c r="EO1184" s="5"/>
      <c r="EP1184" s="1"/>
      <c r="EQ1184" s="5"/>
      <c r="ER1184" s="5"/>
      <c r="ES1184" s="5"/>
      <c r="ET1184" s="1"/>
      <c r="EU1184" s="5"/>
      <c r="EV1184" s="1"/>
      <c r="EW1184" s="5"/>
      <c r="EX1184" s="5"/>
      <c r="EY1184" s="5"/>
      <c r="EZ1184" s="1"/>
      <c r="FA1184" s="5"/>
      <c r="FB1184" s="1"/>
      <c r="FC1184" s="5"/>
      <c r="FD1184" s="4"/>
      <c r="FE1184" s="4"/>
      <c r="FF1184" s="1"/>
      <c r="FG1184" s="4"/>
      <c r="FH1184" s="1"/>
      <c r="FI1184" s="4"/>
      <c r="FJ1184" s="4"/>
      <c r="FK1184" s="4"/>
      <c r="FL1184" s="1"/>
      <c r="FM1184" s="4"/>
      <c r="FN1184" s="1"/>
      <c r="FO1184" s="4"/>
      <c r="FP1184" s="4"/>
      <c r="FQ1184" s="4"/>
      <c r="FR1184" s="1"/>
      <c r="FS1184" s="4"/>
      <c r="FT1184" s="1"/>
      <c r="FU1184" s="4"/>
      <c r="FV1184" s="4"/>
      <c r="FW1184" s="4"/>
      <c r="FX1184" s="1"/>
      <c r="FY1184" s="4"/>
      <c r="FZ1184" s="1"/>
      <c r="GA1184" s="4"/>
      <c r="GB1184" s="4"/>
      <c r="GC1184" s="4"/>
      <c r="GD1184" s="1"/>
      <c r="GE1184" s="4"/>
      <c r="GF1184" s="1"/>
      <c r="GG1184" s="4"/>
      <c r="GH1184" s="4"/>
      <c r="GI1184" s="4"/>
      <c r="GJ1184" s="1"/>
      <c r="GK1184" s="4"/>
      <c r="GL1184" s="1"/>
      <c r="GM1184" s="4"/>
      <c r="GN1184" s="4"/>
      <c r="GO1184" s="4"/>
      <c r="GP1184" s="1"/>
      <c r="GQ1184" s="4"/>
      <c r="GR1184" s="1"/>
      <c r="GS1184" s="4"/>
      <c r="GT1184" s="4"/>
      <c r="GU1184" s="4"/>
      <c r="GV1184" s="1"/>
      <c r="GW1184" s="4"/>
      <c r="GX1184" s="1"/>
      <c r="GY1184" s="4"/>
    </row>
    <row r="1185" spans="1:207" x14ac:dyDescent="0.25">
      <c r="A1185" s="4"/>
      <c r="B1185" s="4"/>
      <c r="C1185" s="4"/>
      <c r="D1185" s="30"/>
      <c r="E1185" s="4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6"/>
      <c r="BM1185" s="5"/>
      <c r="BN1185" s="4"/>
      <c r="BO1185" s="7"/>
      <c r="BP1185" s="7"/>
      <c r="BQ1185" s="4"/>
      <c r="BR1185" s="5"/>
      <c r="BS1185" s="5"/>
      <c r="BT1185" s="1"/>
      <c r="BU1185" s="5"/>
      <c r="BV1185" s="1"/>
      <c r="BW1185" s="5"/>
      <c r="BX1185" s="5"/>
      <c r="BY1185" s="5"/>
      <c r="BZ1185" s="1"/>
      <c r="CA1185" s="5"/>
      <c r="CB1185" s="1"/>
      <c r="CC1185" s="5"/>
      <c r="CD1185" s="5"/>
      <c r="CE1185" s="5"/>
      <c r="CF1185" s="1"/>
      <c r="CG1185" s="5"/>
      <c r="CH1185" s="1"/>
      <c r="CI1185" s="5"/>
      <c r="CJ1185" s="5"/>
      <c r="CK1185" s="5"/>
      <c r="CL1185" s="1"/>
      <c r="CM1185" s="5"/>
      <c r="CN1185" s="1"/>
      <c r="CO1185" s="5"/>
      <c r="CP1185" s="5"/>
      <c r="CQ1185" s="5"/>
      <c r="CR1185" s="1"/>
      <c r="CS1185" s="5"/>
      <c r="CT1185" s="1"/>
      <c r="CU1185" s="5"/>
      <c r="CV1185" s="5"/>
      <c r="CW1185" s="5"/>
      <c r="CX1185" s="1"/>
      <c r="CY1185" s="5"/>
      <c r="CZ1185" s="1"/>
      <c r="DA1185" s="5"/>
      <c r="DB1185" s="5"/>
      <c r="DC1185" s="5"/>
      <c r="DD1185" s="1"/>
      <c r="DE1185" s="5"/>
      <c r="DF1185" s="1"/>
      <c r="DG1185" s="5"/>
      <c r="DH1185" s="5"/>
      <c r="DI1185" s="5"/>
      <c r="DJ1185" s="1"/>
      <c r="DK1185" s="5"/>
      <c r="DL1185" s="1"/>
      <c r="DM1185" s="5"/>
      <c r="DN1185" s="5"/>
      <c r="DO1185" s="5"/>
      <c r="DP1185" s="1"/>
      <c r="DQ1185" s="5"/>
      <c r="DR1185" s="1"/>
      <c r="DS1185" s="5"/>
      <c r="DT1185" s="5"/>
      <c r="DU1185" s="5"/>
      <c r="DV1185" s="1"/>
      <c r="DW1185" s="5"/>
      <c r="DX1185" s="1"/>
      <c r="DY1185" s="5"/>
      <c r="DZ1185" s="5"/>
      <c r="EA1185" s="5"/>
      <c r="EB1185" s="1"/>
      <c r="EC1185" s="5"/>
      <c r="ED1185" s="1"/>
      <c r="EE1185" s="5"/>
      <c r="EF1185" s="5"/>
      <c r="EG1185" s="5"/>
      <c r="EH1185" s="1"/>
      <c r="EI1185" s="5"/>
      <c r="EJ1185" s="1"/>
      <c r="EK1185" s="5"/>
      <c r="EL1185" s="5"/>
      <c r="EM1185" s="5"/>
      <c r="EN1185" s="1"/>
      <c r="EO1185" s="5"/>
      <c r="EP1185" s="1"/>
      <c r="EQ1185" s="5"/>
      <c r="ER1185" s="5"/>
      <c r="ES1185" s="5"/>
      <c r="ET1185" s="1"/>
      <c r="EU1185" s="5"/>
      <c r="EV1185" s="1"/>
      <c r="EW1185" s="5"/>
      <c r="EX1185" s="5"/>
      <c r="EY1185" s="5"/>
      <c r="EZ1185" s="1"/>
      <c r="FA1185" s="5"/>
      <c r="FB1185" s="1"/>
      <c r="FC1185" s="5"/>
      <c r="FD1185" s="4"/>
      <c r="FE1185" s="4"/>
      <c r="FF1185" s="1"/>
      <c r="FG1185" s="4"/>
      <c r="FH1185" s="1"/>
      <c r="FI1185" s="4"/>
      <c r="FJ1185" s="4"/>
      <c r="FK1185" s="4"/>
      <c r="FL1185" s="1"/>
      <c r="FM1185" s="4"/>
      <c r="FN1185" s="1"/>
      <c r="FO1185" s="4"/>
      <c r="FP1185" s="4"/>
      <c r="FQ1185" s="4"/>
      <c r="FR1185" s="1"/>
      <c r="FS1185" s="4"/>
      <c r="FT1185" s="1"/>
      <c r="FU1185" s="4"/>
      <c r="FV1185" s="4"/>
      <c r="FW1185" s="4"/>
      <c r="FX1185" s="1"/>
      <c r="FY1185" s="4"/>
      <c r="FZ1185" s="1"/>
      <c r="GA1185" s="4"/>
      <c r="GB1185" s="4"/>
      <c r="GC1185" s="4"/>
      <c r="GD1185" s="1"/>
      <c r="GE1185" s="4"/>
      <c r="GF1185" s="1"/>
      <c r="GG1185" s="4"/>
      <c r="GH1185" s="4"/>
      <c r="GI1185" s="4"/>
      <c r="GJ1185" s="1"/>
      <c r="GK1185" s="4"/>
      <c r="GL1185" s="1"/>
      <c r="GM1185" s="4"/>
      <c r="GN1185" s="4"/>
      <c r="GO1185" s="4"/>
      <c r="GP1185" s="1"/>
      <c r="GQ1185" s="4"/>
      <c r="GR1185" s="1"/>
      <c r="GS1185" s="4"/>
      <c r="GT1185" s="4"/>
      <c r="GU1185" s="4"/>
      <c r="GV1185" s="1"/>
      <c r="GW1185" s="4"/>
      <c r="GX1185" s="1"/>
      <c r="GY1185" s="4"/>
    </row>
  </sheetData>
  <autoFilter ref="A18:FI18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"/>
  <sheetViews>
    <sheetView showGridLines="0" workbookViewId="0">
      <selection activeCell="X2" sqref="X2 X2"/>
    </sheetView>
  </sheetViews>
  <sheetFormatPr defaultColWidth="9.1796875" defaultRowHeight="12" x14ac:dyDescent="0.3"/>
  <cols>
    <col min="1" max="1" width="35.26953125" style="28" customWidth="1"/>
    <col min="2" max="3" width="9.1796875" style="28" customWidth="1"/>
    <col min="4" max="24" width="10.54296875" style="28" bestFit="1" customWidth="1"/>
    <col min="25" max="25" width="2.1796875" style="28" customWidth="1"/>
    <col min="26" max="27" width="10.26953125" style="28" bestFit="1" customWidth="1"/>
    <col min="28" max="28" width="9.453125" style="28" bestFit="1" customWidth="1"/>
    <col min="29" max="29" width="2" style="28" customWidth="1"/>
    <col min="30" max="36" width="9.1796875" style="28" customWidth="1"/>
    <col min="37" max="38" width="10.54296875" style="28" bestFit="1" customWidth="1"/>
    <col min="39" max="39" width="9.1796875" style="28" customWidth="1"/>
    <col min="40" max="16384" width="9.1796875" style="28"/>
  </cols>
  <sheetData>
    <row r="1" spans="1:32" s="35" customFormat="1" ht="30" customHeight="1" x14ac:dyDescent="0.35">
      <c r="A1" s="54" t="s">
        <v>1005</v>
      </c>
      <c r="B1" s="54"/>
    </row>
    <row r="2" spans="1:32" s="35" customFormat="1" ht="12" customHeight="1" x14ac:dyDescent="0.35">
      <c r="A2" s="38" t="s">
        <v>14</v>
      </c>
      <c r="B2" s="37" t="s">
        <v>1006</v>
      </c>
      <c r="C2" s="37" t="s">
        <v>1007</v>
      </c>
      <c r="D2" s="37" t="s">
        <v>1008</v>
      </c>
      <c r="E2" s="37" t="s">
        <v>1009</v>
      </c>
      <c r="F2" s="37" t="s">
        <v>1010</v>
      </c>
      <c r="G2" s="37" t="s">
        <v>1011</v>
      </c>
      <c r="H2" s="37" t="s">
        <v>1012</v>
      </c>
      <c r="I2" s="37" t="s">
        <v>1013</v>
      </c>
      <c r="J2" s="37" t="s">
        <v>1014</v>
      </c>
      <c r="K2" s="37" t="s">
        <v>1015</v>
      </c>
      <c r="L2" s="37" t="s">
        <v>1016</v>
      </c>
      <c r="M2" s="37" t="s">
        <v>1017</v>
      </c>
      <c r="N2" s="37" t="s">
        <v>1018</v>
      </c>
      <c r="O2" s="37" t="s">
        <v>1019</v>
      </c>
      <c r="P2" s="37" t="s">
        <v>1020</v>
      </c>
      <c r="Q2" s="37" t="s">
        <v>1021</v>
      </c>
      <c r="R2" s="37" t="s">
        <v>1022</v>
      </c>
      <c r="S2" s="37" t="s">
        <v>1023</v>
      </c>
      <c r="T2" s="37" t="s">
        <v>1024</v>
      </c>
      <c r="U2" s="37" t="s">
        <v>1025</v>
      </c>
      <c r="V2" s="37" t="s">
        <v>1026</v>
      </c>
      <c r="W2" s="37" t="s">
        <v>1027</v>
      </c>
      <c r="X2" s="37" t="s">
        <v>1028</v>
      </c>
      <c r="Z2" s="37" t="s">
        <v>1029</v>
      </c>
      <c r="AA2" s="37" t="s">
        <v>1030</v>
      </c>
      <c r="AB2" s="37" t="s">
        <v>1031</v>
      </c>
      <c r="AD2" s="37" t="s">
        <v>1029</v>
      </c>
      <c r="AE2" s="37" t="s">
        <v>1030</v>
      </c>
      <c r="AF2" s="37" t="s">
        <v>1031</v>
      </c>
    </row>
    <row r="3" spans="1:32" s="35" customFormat="1" ht="12" customHeight="1" x14ac:dyDescent="0.35">
      <c r="A3" s="26" t="s">
        <v>1</v>
      </c>
      <c r="B3" s="39">
        <f>'AccountWise_Revenue&amp;TopAccounts'!F2</f>
        <v>22860.69216384464</v>
      </c>
      <c r="C3" s="39">
        <f>'AccountWise_Revenue&amp;TopAccounts'!G2</f>
        <v>26144.334793035112</v>
      </c>
      <c r="D3" s="39">
        <f>'AccountWise_Revenue&amp;TopAccounts'!H2</f>
        <v>29209.587664669303</v>
      </c>
      <c r="E3" s="39">
        <f>'AccountWise_Revenue&amp;TopAccounts'!I2</f>
        <v>32288.547909083172</v>
      </c>
      <c r="F3" s="39">
        <f>'AccountWise_Revenue&amp;TopAccounts'!J2</f>
        <v>32018.156229507131</v>
      </c>
      <c r="G3" s="39">
        <f>'AccountWise_Revenue&amp;TopAccounts'!K2</f>
        <v>36617.307333359422</v>
      </c>
      <c r="H3" s="39">
        <f>'AccountWise_Revenue&amp;TopAccounts'!L2</f>
        <v>39221.465095015621</v>
      </c>
      <c r="I3" s="39">
        <f>'AccountWise_Revenue&amp;TopAccounts'!M2</f>
        <v>37524.141443044158</v>
      </c>
      <c r="J3" s="39">
        <f>'AccountWise_Revenue&amp;TopAccounts'!N2</f>
        <v>33792.393903367178</v>
      </c>
      <c r="K3" s="39">
        <f>'AccountWise_Revenue&amp;TopAccounts'!O2</f>
        <v>32773.454816576355</v>
      </c>
      <c r="L3" s="39">
        <f>'AccountWise_Revenue&amp;TopAccounts'!P2</f>
        <v>35562.11442613753</v>
      </c>
      <c r="M3" s="39">
        <f>'AccountWise_Revenue&amp;TopAccounts'!Q2</f>
        <v>37402.683274572679</v>
      </c>
      <c r="N3" s="39">
        <f>'AccountWise_Revenue&amp;TopAccounts'!R2</f>
        <v>40759.546499891127</v>
      </c>
      <c r="O3" s="39">
        <f>'AccountWise_Revenue&amp;TopAccounts'!S2</f>
        <v>44149.669615510604</v>
      </c>
      <c r="P3" s="39">
        <f>'AccountWise_Revenue&amp;TopAccounts'!T2</f>
        <v>48806.13101390763</v>
      </c>
      <c r="Q3" s="39">
        <f>'AccountWise_Revenue&amp;TopAccounts'!U2</f>
        <v>52140.11244157378</v>
      </c>
      <c r="R3" s="39">
        <f>'AccountWise_Revenue&amp;TopAccounts'!V2</f>
        <v>53065.887651897261</v>
      </c>
      <c r="S3" s="39">
        <f>'AccountWise_Revenue&amp;TopAccounts'!W2</f>
        <v>55202.212613265699</v>
      </c>
      <c r="T3" s="39">
        <f>'AccountWise_Revenue&amp;TopAccounts'!X2</f>
        <v>57049.297350951085</v>
      </c>
      <c r="U3" s="39">
        <f>'AccountWise_Revenue&amp;TopAccounts'!Y2</f>
        <v>56325.961298341106</v>
      </c>
      <c r="V3" s="39">
        <f>'AccountWise_Revenue&amp;TopAccounts'!Z2</f>
        <v>58278.357281581557</v>
      </c>
      <c r="W3" s="39">
        <f>'AccountWise_Revenue&amp;TopAccounts'!AA2</f>
        <v>59748.917865741168</v>
      </c>
      <c r="X3" s="39">
        <f>'AccountWise_Revenue&amp;TopAccounts'!AB2</f>
        <v>40293.682122168058</v>
      </c>
      <c r="Z3" s="39">
        <f>SUM(N3:Q3)</f>
        <v>185855.45957088316</v>
      </c>
      <c r="AA3" s="39">
        <f>SUM(R3:U3)</f>
        <v>221643.35891445517</v>
      </c>
      <c r="AB3" s="39">
        <f>AA3-Z3</f>
        <v>35787.899343572004</v>
      </c>
    </row>
    <row r="4" spans="1:32" s="35" customFormat="1" ht="12" customHeight="1" x14ac:dyDescent="0.35">
      <c r="A4" s="26" t="s">
        <v>2</v>
      </c>
      <c r="B4" s="39">
        <f>'AccountWise_Revenue&amp;TopAccounts'!F3</f>
        <v>4138.0516173136321</v>
      </c>
      <c r="C4" s="39">
        <f>'AccountWise_Revenue&amp;TopAccounts'!G3</f>
        <v>5806.9673229729578</v>
      </c>
      <c r="D4" s="39">
        <f>'AccountWise_Revenue&amp;TopAccounts'!H3</f>
        <v>6485.7351687107439</v>
      </c>
      <c r="E4" s="39">
        <f>'AccountWise_Revenue&amp;TopAccounts'!I3</f>
        <v>6842.4551315436893</v>
      </c>
      <c r="F4" s="39">
        <f>'AccountWise_Revenue&amp;TopAccounts'!J3</f>
        <v>7923.0783568578499</v>
      </c>
      <c r="G4" s="39">
        <f>'AccountWise_Revenue&amp;TopAccounts'!K3</f>
        <v>9995.4974476590123</v>
      </c>
      <c r="H4" s="39">
        <f>'AccountWise_Revenue&amp;TopAccounts'!L3</f>
        <v>11112.451095237384</v>
      </c>
      <c r="I4" s="39">
        <f>'AccountWise_Revenue&amp;TopAccounts'!M3</f>
        <v>10814.974247383367</v>
      </c>
      <c r="J4" s="39">
        <f>'AccountWise_Revenue&amp;TopAccounts'!N3</f>
        <v>10176.536861432194</v>
      </c>
      <c r="K4" s="39">
        <f>'AccountWise_Revenue&amp;TopAccounts'!O3</f>
        <v>11835.672007798454</v>
      </c>
      <c r="L4" s="39">
        <f>'AccountWise_Revenue&amp;TopAccounts'!P3</f>
        <v>13828.95870740538</v>
      </c>
      <c r="M4" s="39">
        <f>'AccountWise_Revenue&amp;TopAccounts'!Q3</f>
        <v>15391.686598802657</v>
      </c>
      <c r="N4" s="39">
        <f>'AccountWise_Revenue&amp;TopAccounts'!R3</f>
        <v>16792.337922094503</v>
      </c>
      <c r="O4" s="39">
        <f>'AccountWise_Revenue&amp;TopAccounts'!S3</f>
        <v>16867.78811850871</v>
      </c>
      <c r="P4" s="39">
        <f>'AccountWise_Revenue&amp;TopAccounts'!T3</f>
        <v>19193.524787584716</v>
      </c>
      <c r="Q4" s="39">
        <f>'AccountWise_Revenue&amp;TopAccounts'!U3</f>
        <v>20189.661602582171</v>
      </c>
      <c r="R4" s="39">
        <f>'AccountWise_Revenue&amp;TopAccounts'!V3</f>
        <v>18120.618906136329</v>
      </c>
      <c r="S4" s="39">
        <f>'AccountWise_Revenue&amp;TopAccounts'!W3</f>
        <v>20112.764045057746</v>
      </c>
      <c r="T4" s="39">
        <f>'AccountWise_Revenue&amp;TopAccounts'!X3</f>
        <v>20930.208292997042</v>
      </c>
      <c r="U4" s="39">
        <f>'AccountWise_Revenue&amp;TopAccounts'!Y3</f>
        <v>18796.543192872767</v>
      </c>
      <c r="V4" s="39">
        <f>'AccountWise_Revenue&amp;TopAccounts'!Z3</f>
        <v>17962.439942797049</v>
      </c>
      <c r="W4" s="39">
        <f>'AccountWise_Revenue&amp;TopAccounts'!AA3</f>
        <v>17670.817706062488</v>
      </c>
      <c r="X4" s="39">
        <f>'AccountWise_Revenue&amp;TopAccounts'!AB3</f>
        <v>11847.740655293701</v>
      </c>
      <c r="Z4" s="39">
        <f>SUM(N4:Q4)</f>
        <v>73043.312430770093</v>
      </c>
      <c r="AA4" s="39">
        <f>SUM(R4:U4)</f>
        <v>77960.134437063884</v>
      </c>
      <c r="AB4" s="39">
        <f>AA4-Z4</f>
        <v>4916.8220062937908</v>
      </c>
      <c r="AD4" s="40">
        <f>Z4/Z3</f>
        <v>0.39301138960038029</v>
      </c>
      <c r="AE4" s="40">
        <f>AA4/AA3</f>
        <v>0.35173683894202828</v>
      </c>
      <c r="AF4" s="40">
        <f>AE4-AD4</f>
        <v>-4.1274550658352005E-2</v>
      </c>
    </row>
    <row r="5" spans="1:32" s="35" customFormat="1" ht="12" customHeight="1" x14ac:dyDescent="0.35">
      <c r="A5" s="26" t="s">
        <v>3</v>
      </c>
      <c r="B5" s="39">
        <f>'AccountWise_Revenue&amp;TopAccounts'!F4</f>
        <v>18722.640546530994</v>
      </c>
      <c r="C5" s="39">
        <f>'AccountWise_Revenue&amp;TopAccounts'!G4</f>
        <v>20337.367470062152</v>
      </c>
      <c r="D5" s="39">
        <f>'AccountWise_Revenue&amp;TopAccounts'!H4</f>
        <v>22723.852495958563</v>
      </c>
      <c r="E5" s="39">
        <f>'AccountWise_Revenue&amp;TopAccounts'!I4</f>
        <v>25446.092777539474</v>
      </c>
      <c r="F5" s="39">
        <f>'AccountWise_Revenue&amp;TopAccounts'!J4</f>
        <v>24095.077872649294</v>
      </c>
      <c r="G5" s="39">
        <f>'AccountWise_Revenue&amp;TopAccounts'!K4</f>
        <v>26621.809885700426</v>
      </c>
      <c r="H5" s="39">
        <f>'AccountWise_Revenue&amp;TopAccounts'!L4</f>
        <v>28109.013999778232</v>
      </c>
      <c r="I5" s="39">
        <f>'AccountWise_Revenue&amp;TopAccounts'!M4</f>
        <v>26709.167195660819</v>
      </c>
      <c r="J5" s="39">
        <f>'AccountWise_Revenue&amp;TopAccounts'!N4</f>
        <v>23615.857041935</v>
      </c>
      <c r="K5" s="39">
        <f>'AccountWise_Revenue&amp;TopAccounts'!O4</f>
        <v>20937.782808777902</v>
      </c>
      <c r="L5" s="39">
        <f>'AccountWise_Revenue&amp;TopAccounts'!P4</f>
        <v>21733.155718732152</v>
      </c>
      <c r="M5" s="39">
        <f>'AccountWise_Revenue&amp;TopAccounts'!Q4</f>
        <v>22010.996675769999</v>
      </c>
      <c r="N5" s="39">
        <f>'AccountWise_Revenue&amp;TopAccounts'!R4</f>
        <v>23967.208577796639</v>
      </c>
      <c r="O5" s="39">
        <f>'AccountWise_Revenue&amp;TopAccounts'!S4</f>
        <v>27281.881497001817</v>
      </c>
      <c r="P5" s="39">
        <f>'AccountWise_Revenue&amp;TopAccounts'!T4</f>
        <v>29612.606226322918</v>
      </c>
      <c r="Q5" s="39">
        <f>'AccountWise_Revenue&amp;TopAccounts'!U4</f>
        <v>31950.450838991634</v>
      </c>
      <c r="R5" s="39">
        <f>'AccountWise_Revenue&amp;TopAccounts'!V4</f>
        <v>34945.268745760921</v>
      </c>
      <c r="S5" s="39">
        <f>'AccountWise_Revenue&amp;TopAccounts'!W4</f>
        <v>35089.448568207932</v>
      </c>
      <c r="T5" s="39">
        <f>'AccountWise_Revenue&amp;TopAccounts'!X4</f>
        <v>36119.089057954043</v>
      </c>
      <c r="U5" s="39">
        <f>'AccountWise_Revenue&amp;TopAccounts'!Y4</f>
        <v>37529.418105468358</v>
      </c>
      <c r="V5" s="39">
        <f>'AccountWise_Revenue&amp;TopAccounts'!Z4</f>
        <v>40315.917338784471</v>
      </c>
      <c r="W5" s="39">
        <f>'AccountWise_Revenue&amp;TopAccounts'!AA4</f>
        <v>42078.100159678688</v>
      </c>
      <c r="X5" s="39">
        <f>'AccountWise_Revenue&amp;TopAccounts'!AB4</f>
        <v>28445.941466874323</v>
      </c>
      <c r="Z5" s="39">
        <f>SUM(N5:Q5)</f>
        <v>112812.14714011301</v>
      </c>
      <c r="AA5" s="39">
        <f>SUM(R5:U5)</f>
        <v>143683.22447739125</v>
      </c>
      <c r="AB5" s="39">
        <f>AA5-Z5</f>
        <v>30871.077337278242</v>
      </c>
      <c r="AD5" s="40">
        <f>Z5/Z3</f>
        <v>0.60698861039961938</v>
      </c>
      <c r="AE5" s="40">
        <f>AA5/AA3</f>
        <v>0.64826316105797155</v>
      </c>
      <c r="AF5" s="40">
        <f>AE5-AD5</f>
        <v>4.1274550658352172E-2</v>
      </c>
    </row>
    <row r="6" spans="1:32" s="35" customFormat="1" ht="15" customHeight="1" x14ac:dyDescent="0.35">
      <c r="A6" s="26" t="s">
        <v>1032</v>
      </c>
      <c r="C6" s="40">
        <f t="shared" ref="C6:X6" si="0">C3/B3-1</f>
        <v>0.14363706075285521</v>
      </c>
      <c r="D6" s="40">
        <f t="shared" si="0"/>
        <v>0.11724348299161091</v>
      </c>
      <c r="E6" s="40">
        <f t="shared" si="0"/>
        <v>0.10540923342571018</v>
      </c>
      <c r="F6" s="40">
        <f t="shared" si="0"/>
        <v>-8.3742285449751597E-3</v>
      </c>
      <c r="G6" s="40">
        <f t="shared" si="0"/>
        <v>0.14364197210124896</v>
      </c>
      <c r="H6" s="40">
        <f t="shared" si="0"/>
        <v>7.1118221171979412E-2</v>
      </c>
      <c r="I6" s="40">
        <f t="shared" si="0"/>
        <v>-4.3275376069191296E-2</v>
      </c>
      <c r="J6" s="40">
        <f t="shared" si="0"/>
        <v>-9.9449245103747308E-2</v>
      </c>
      <c r="K6" s="40">
        <f t="shared" si="0"/>
        <v>-3.015291221168237E-2</v>
      </c>
      <c r="L6" s="40">
        <f t="shared" si="0"/>
        <v>8.5088972925451589E-2</v>
      </c>
      <c r="M6" s="40">
        <f t="shared" si="0"/>
        <v>5.1756451440985174E-2</v>
      </c>
      <c r="N6" s="40">
        <f t="shared" si="0"/>
        <v>8.9749262123141049E-2</v>
      </c>
      <c r="O6" s="40">
        <f t="shared" si="0"/>
        <v>8.3173720189171796E-2</v>
      </c>
      <c r="P6" s="40">
        <f t="shared" si="0"/>
        <v>0.10546990360175035</v>
      </c>
      <c r="Q6" s="40">
        <f t="shared" si="0"/>
        <v>6.8310709298307293E-2</v>
      </c>
      <c r="R6" s="40">
        <f t="shared" si="0"/>
        <v>1.7755527692060014E-2</v>
      </c>
      <c r="S6" s="40">
        <f t="shared" si="0"/>
        <v>4.0257970909340912E-2</v>
      </c>
      <c r="T6" s="40">
        <f t="shared" si="0"/>
        <v>3.3460338820576752E-2</v>
      </c>
      <c r="U6" s="40">
        <f t="shared" si="0"/>
        <v>-1.267914043112961E-2</v>
      </c>
      <c r="V6" s="40">
        <f t="shared" si="0"/>
        <v>3.466245294774839E-2</v>
      </c>
      <c r="W6" s="40">
        <f t="shared" si="0"/>
        <v>2.5233391137885919E-2</v>
      </c>
      <c r="X6" s="40">
        <f t="shared" si="0"/>
        <v>-0.32561653731185569</v>
      </c>
      <c r="AA6" s="40">
        <f>AA3/Z3-1</f>
        <v>0.19255769739668538</v>
      </c>
      <c r="AB6" s="40"/>
    </row>
    <row r="7" spans="1:32" s="35" customFormat="1" ht="15" customHeight="1" x14ac:dyDescent="0.35">
      <c r="A7" s="26" t="s">
        <v>1033</v>
      </c>
      <c r="C7" s="40">
        <f t="shared" ref="C7:X7" si="1">C4/B4-1</f>
        <v>0.40330954275112774</v>
      </c>
      <c r="D7" s="40">
        <f t="shared" si="1"/>
        <v>0.1168885251088827</v>
      </c>
      <c r="E7" s="40">
        <f t="shared" si="1"/>
        <v>5.5000698232927636E-2</v>
      </c>
      <c r="F7" s="40">
        <f t="shared" si="1"/>
        <v>0.15792916497654352</v>
      </c>
      <c r="G7" s="40">
        <f t="shared" si="1"/>
        <v>0.26156741072835321</v>
      </c>
      <c r="H7" s="40">
        <f t="shared" si="1"/>
        <v>0.11174567883462028</v>
      </c>
      <c r="I7" s="40">
        <f t="shared" si="1"/>
        <v>-2.6769687920742413E-2</v>
      </c>
      <c r="J7" s="40">
        <f t="shared" si="1"/>
        <v>-5.9032723642928664E-2</v>
      </c>
      <c r="K7" s="40">
        <f t="shared" si="1"/>
        <v>0.16303533991550445</v>
      </c>
      <c r="L7" s="40">
        <f t="shared" si="1"/>
        <v>0.16841347903976733</v>
      </c>
      <c r="M7" s="40">
        <f t="shared" si="1"/>
        <v>0.11300401747243916</v>
      </c>
      <c r="N7" s="40">
        <f t="shared" si="1"/>
        <v>9.100050954784944E-2</v>
      </c>
      <c r="O7" s="40">
        <f t="shared" si="1"/>
        <v>4.493132330009475E-3</v>
      </c>
      <c r="P7" s="40">
        <f t="shared" si="1"/>
        <v>0.13788035827436196</v>
      </c>
      <c r="Q7" s="40">
        <f t="shared" si="1"/>
        <v>5.1899628964545474E-2</v>
      </c>
      <c r="R7" s="40">
        <f t="shared" si="1"/>
        <v>-0.10248030587007062</v>
      </c>
      <c r="S7" s="40">
        <f t="shared" si="1"/>
        <v>0.10993802966888722</v>
      </c>
      <c r="T7" s="40">
        <f t="shared" si="1"/>
        <v>4.0643058612332528E-2</v>
      </c>
      <c r="U7" s="40">
        <f t="shared" si="1"/>
        <v>-0.1019418951907024</v>
      </c>
      <c r="V7" s="40">
        <f t="shared" si="1"/>
        <v>-4.4375353569904852E-2</v>
      </c>
      <c r="W7" s="40">
        <f t="shared" si="1"/>
        <v>-1.6235112694225173E-2</v>
      </c>
      <c r="X7" s="40">
        <f t="shared" si="1"/>
        <v>-0.32953070693333053</v>
      </c>
      <c r="AA7" s="40">
        <f>AA4/Z4-1</f>
        <v>6.7313787431996897E-2</v>
      </c>
      <c r="AB7" s="40"/>
    </row>
    <row r="8" spans="1:32" s="35" customFormat="1" ht="15" customHeight="1" x14ac:dyDescent="0.35">
      <c r="A8" s="26" t="s">
        <v>1034</v>
      </c>
      <c r="C8" s="40">
        <f t="shared" ref="C8:X8" si="2">C5/B5-1</f>
        <v>8.6244614883147053E-2</v>
      </c>
      <c r="D8" s="40">
        <f t="shared" si="2"/>
        <v>0.11734483479287383</v>
      </c>
      <c r="E8" s="40">
        <f t="shared" si="2"/>
        <v>0.11979660060128716</v>
      </c>
      <c r="F8" s="40">
        <f t="shared" si="2"/>
        <v>-5.3093216184556313E-2</v>
      </c>
      <c r="G8" s="40">
        <f t="shared" si="2"/>
        <v>0.10486506938909979</v>
      </c>
      <c r="H8" s="40">
        <f t="shared" si="2"/>
        <v>5.5864124958560302E-2</v>
      </c>
      <c r="I8" s="40">
        <f t="shared" si="2"/>
        <v>-4.9800637052884733E-2</v>
      </c>
      <c r="J8" s="40">
        <f t="shared" si="2"/>
        <v>-0.1158145490297563</v>
      </c>
      <c r="K8" s="40">
        <f t="shared" si="2"/>
        <v>-0.11340152628810396</v>
      </c>
      <c r="L8" s="40">
        <f t="shared" si="2"/>
        <v>3.7987446771145184E-2</v>
      </c>
      <c r="M8" s="40">
        <f t="shared" si="2"/>
        <v>1.2784197593466384E-2</v>
      </c>
      <c r="N8" s="40">
        <f t="shared" si="2"/>
        <v>8.8874299098871123E-2</v>
      </c>
      <c r="O8" s="40">
        <f t="shared" si="2"/>
        <v>0.13830033265851038</v>
      </c>
      <c r="P8" s="40">
        <f t="shared" si="2"/>
        <v>8.5431231331212887E-2</v>
      </c>
      <c r="Q8" s="40">
        <f t="shared" si="2"/>
        <v>7.8947614228922047E-2</v>
      </c>
      <c r="R8" s="40">
        <f t="shared" si="2"/>
        <v>9.3733197126422807E-2</v>
      </c>
      <c r="S8" s="40">
        <f t="shared" si="2"/>
        <v>4.1258753365431833E-3</v>
      </c>
      <c r="T8" s="40">
        <f t="shared" si="2"/>
        <v>2.9343307796492191E-2</v>
      </c>
      <c r="U8" s="40">
        <f t="shared" si="2"/>
        <v>3.9046639444627385E-2</v>
      </c>
      <c r="V8" s="40">
        <f t="shared" si="2"/>
        <v>7.4248399628399797E-2</v>
      </c>
      <c r="W8" s="40">
        <f t="shared" si="2"/>
        <v>4.3709356929328091E-2</v>
      </c>
      <c r="X8" s="40">
        <f t="shared" si="2"/>
        <v>-0.32397277065915087</v>
      </c>
      <c r="AA8" s="40">
        <f>AA5/Z5-1</f>
        <v>0.27365029493620296</v>
      </c>
      <c r="AB8" s="40"/>
    </row>
    <row r="9" spans="1:32" x14ac:dyDescent="0.3">
      <c r="C9" s="40"/>
      <c r="D9" s="40"/>
      <c r="E9" s="40"/>
      <c r="F9" s="40"/>
      <c r="G9" s="40"/>
      <c r="H9" s="40"/>
      <c r="I9" s="40"/>
      <c r="J9" s="40"/>
      <c r="K9" s="40"/>
      <c r="S9" s="40"/>
      <c r="T9" s="40"/>
      <c r="U9" s="40"/>
      <c r="V9" s="40"/>
      <c r="W9" s="40"/>
      <c r="X9" s="40"/>
    </row>
  </sheetData>
  <mergeCells count="1">
    <mergeCell ref="A1:B1"/>
  </mergeCells>
  <conditionalFormatting sqref="B2:B9">
    <cfRule type="cellIs" dxfId="15" priority="1" operator="lessThan">
      <formula>0</formula>
    </cfRule>
  </conditionalFormatting>
  <conditionalFormatting sqref="C6:C9">
    <cfRule type="cellIs" dxfId="14" priority="2" operator="lessThan">
      <formula>0</formula>
    </cfRule>
  </conditionalFormatting>
  <conditionalFormatting sqref="C2:L5">
    <cfRule type="cellIs" dxfId="13" priority="3" operator="lessThan">
      <formula>0</formula>
    </cfRule>
  </conditionalFormatting>
  <conditionalFormatting sqref="D9:K9">
    <cfRule type="cellIs" dxfId="12" priority="4" operator="lessThan">
      <formula>0</formula>
    </cfRule>
  </conditionalFormatting>
  <conditionalFormatting sqref="D6:L8">
    <cfRule type="cellIs" dxfId="11" priority="5" operator="lessThan">
      <formula>0</formula>
    </cfRule>
  </conditionalFormatting>
  <conditionalFormatting sqref="M2:R8">
    <cfRule type="cellIs" dxfId="10" priority="6" operator="lessThan">
      <formula>0</formula>
    </cfRule>
  </conditionalFormatting>
  <conditionalFormatting sqref="S2:Z9">
    <cfRule type="cellIs" dxfId="9" priority="7" operator="lessThan">
      <formula>0</formula>
    </cfRule>
  </conditionalFormatting>
  <conditionalFormatting sqref="AA2:AA8">
    <cfRule type="cellIs" dxfId="8" priority="8" operator="lessThan">
      <formula>0</formula>
    </cfRule>
  </conditionalFormatting>
  <conditionalFormatting sqref="AB2">
    <cfRule type="cellIs" dxfId="7" priority="9" operator="lessThan">
      <formula>0</formula>
    </cfRule>
  </conditionalFormatting>
  <conditionalFormatting sqref="AB6:AB8">
    <cfRule type="cellIs" dxfId="6" priority="10" operator="lessThan">
      <formula>0</formula>
    </cfRule>
  </conditionalFormatting>
  <conditionalFormatting sqref="AD2:AF2">
    <cfRule type="cellIs" dxfId="5" priority="11" operator="less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"/>
  <sheetViews>
    <sheetView showGridLines="0" workbookViewId="0">
      <selection activeCell="B3" sqref="B3 B3:X7"/>
    </sheetView>
  </sheetViews>
  <sheetFormatPr defaultColWidth="9.1796875" defaultRowHeight="12" x14ac:dyDescent="0.3"/>
  <cols>
    <col min="1" max="1" width="27.453125" style="28" customWidth="1"/>
    <col min="2" max="3" width="9.1796875" style="28" customWidth="1"/>
    <col min="4" max="24" width="10.54296875" style="28" bestFit="1" customWidth="1"/>
    <col min="25" max="25" width="3.7265625" style="28" customWidth="1"/>
    <col min="26" max="28" width="10.26953125" style="28" bestFit="1" customWidth="1"/>
    <col min="29" max="36" width="9.1796875" style="28" customWidth="1"/>
    <col min="37" max="38" width="10.54296875" style="28" bestFit="1" customWidth="1"/>
    <col min="39" max="39" width="9.1796875" style="28" customWidth="1"/>
    <col min="40" max="16384" width="9.1796875" style="28"/>
  </cols>
  <sheetData>
    <row r="1" spans="1:28" s="35" customFormat="1" ht="34.5" customHeight="1" x14ac:dyDescent="0.35">
      <c r="A1" s="55" t="s">
        <v>1005</v>
      </c>
      <c r="B1" s="55"/>
    </row>
    <row r="2" spans="1:28" s="35" customFormat="1" ht="12" customHeight="1" x14ac:dyDescent="0.35">
      <c r="A2" s="38" t="s">
        <v>14</v>
      </c>
      <c r="B2" s="37" t="s">
        <v>1006</v>
      </c>
      <c r="C2" s="37" t="s">
        <v>1007</v>
      </c>
      <c r="D2" s="37" t="s">
        <v>1008</v>
      </c>
      <c r="E2" s="37" t="s">
        <v>1009</v>
      </c>
      <c r="F2" s="37" t="s">
        <v>1010</v>
      </c>
      <c r="G2" s="37" t="s">
        <v>1011</v>
      </c>
      <c r="H2" s="37" t="s">
        <v>1012</v>
      </c>
      <c r="I2" s="37" t="s">
        <v>1013</v>
      </c>
      <c r="J2" s="37" t="s">
        <v>1014</v>
      </c>
      <c r="K2" s="37" t="s">
        <v>1015</v>
      </c>
      <c r="L2" s="37" t="s">
        <v>1016</v>
      </c>
      <c r="M2" s="37" t="s">
        <v>1017</v>
      </c>
      <c r="N2" s="37" t="s">
        <v>1018</v>
      </c>
      <c r="O2" s="37" t="s">
        <v>1019</v>
      </c>
      <c r="P2" s="37" t="s">
        <v>1020</v>
      </c>
      <c r="Q2" s="37" t="s">
        <v>1021</v>
      </c>
      <c r="R2" s="37" t="s">
        <v>1022</v>
      </c>
      <c r="S2" s="37" t="s">
        <v>1023</v>
      </c>
      <c r="T2" s="37" t="s">
        <v>1024</v>
      </c>
      <c r="U2" s="37" t="s">
        <v>1025</v>
      </c>
      <c r="V2" s="37" t="s">
        <v>1035</v>
      </c>
      <c r="W2" s="37" t="s">
        <v>1036</v>
      </c>
      <c r="X2" s="37" t="s">
        <v>1037</v>
      </c>
      <c r="Z2" s="37" t="s">
        <v>1029</v>
      </c>
      <c r="AA2" s="37" t="s">
        <v>1030</v>
      </c>
      <c r="AB2" s="37" t="s">
        <v>1031</v>
      </c>
    </row>
    <row r="3" spans="1:28" s="35" customFormat="1" ht="12" customHeight="1" x14ac:dyDescent="0.35">
      <c r="A3" s="26" t="s">
        <v>1038</v>
      </c>
      <c r="B3" s="39">
        <v>22860.6921638446</v>
      </c>
      <c r="C3" s="39">
        <v>26144.334793035101</v>
      </c>
      <c r="D3" s="39">
        <v>29209.5876646693</v>
      </c>
      <c r="E3" s="39">
        <v>32288.547909083201</v>
      </c>
      <c r="F3" s="39">
        <v>32018.156229507102</v>
      </c>
      <c r="G3" s="39">
        <v>36617.3073333594</v>
      </c>
      <c r="H3" s="39">
        <v>39221.465095015599</v>
      </c>
      <c r="I3" s="39">
        <v>37524.141443044202</v>
      </c>
      <c r="J3" s="39">
        <v>33792.3939033672</v>
      </c>
      <c r="K3" s="39">
        <v>32773.454816576399</v>
      </c>
      <c r="L3" s="39">
        <v>35562.114426137501</v>
      </c>
      <c r="M3" s="39">
        <v>37402.683274572701</v>
      </c>
      <c r="N3" s="39">
        <v>40759.546499891097</v>
      </c>
      <c r="O3" s="39">
        <v>44149.669615510596</v>
      </c>
      <c r="P3" s="39">
        <v>48806.131013907601</v>
      </c>
      <c r="Q3" s="39">
        <v>52140.112441573801</v>
      </c>
      <c r="R3" s="39">
        <v>53065.887651897203</v>
      </c>
      <c r="S3" s="39">
        <v>55202.212613265699</v>
      </c>
      <c r="T3" s="39">
        <v>57049.297350951099</v>
      </c>
      <c r="U3" s="39">
        <v>56325.961298341099</v>
      </c>
      <c r="V3" s="39">
        <v>58278.357281581499</v>
      </c>
      <c r="W3" s="39">
        <v>59748.917865741198</v>
      </c>
      <c r="X3" s="39">
        <v>40293.682122168</v>
      </c>
      <c r="Z3" s="39">
        <f>SUM(N3:Q3)</f>
        <v>185855.45957088307</v>
      </c>
      <c r="AA3" s="39">
        <f>SUM(R3:U3)</f>
        <v>221643.35891445511</v>
      </c>
      <c r="AB3" s="41">
        <f>AA3-Z3</f>
        <v>35787.899343572033</v>
      </c>
    </row>
    <row r="4" spans="1:28" s="35" customFormat="1" ht="12" customHeight="1" x14ac:dyDescent="0.35">
      <c r="A4" s="26" t="s">
        <v>1039</v>
      </c>
      <c r="B4" s="39">
        <v>15569.2714372955</v>
      </c>
      <c r="C4" s="39">
        <v>18025.0957698497</v>
      </c>
      <c r="D4" s="39">
        <v>20096.265673240199</v>
      </c>
      <c r="E4" s="39">
        <v>23641.234756359299</v>
      </c>
      <c r="F4" s="39">
        <v>24147.070510037502</v>
      </c>
      <c r="G4" s="39">
        <v>28480.403234345002</v>
      </c>
      <c r="H4" s="39">
        <v>31207.215719751501</v>
      </c>
      <c r="I4" s="39">
        <v>28402.5405164978</v>
      </c>
      <c r="J4" s="39">
        <v>24882.851803938502</v>
      </c>
      <c r="K4" s="39">
        <v>23732.2135525304</v>
      </c>
      <c r="L4" s="39">
        <v>25523.458999247901</v>
      </c>
      <c r="M4" s="39">
        <v>26049.7782151471</v>
      </c>
      <c r="N4" s="39">
        <v>28214.737105174001</v>
      </c>
      <c r="O4" s="39">
        <v>29832.071750398401</v>
      </c>
      <c r="P4" s="39">
        <v>33655.018569524997</v>
      </c>
      <c r="Q4" s="39">
        <v>34578.053336299403</v>
      </c>
      <c r="R4" s="39">
        <v>33528.157574926197</v>
      </c>
      <c r="S4" s="39">
        <v>34275.616015791697</v>
      </c>
      <c r="T4" s="39">
        <v>36054.332329360703</v>
      </c>
      <c r="U4" s="39">
        <v>33970.590350190003</v>
      </c>
      <c r="V4" s="39">
        <v>35878.816898375197</v>
      </c>
      <c r="W4" s="39">
        <v>37124.2057676892</v>
      </c>
      <c r="X4" s="39">
        <v>25689.708015528598</v>
      </c>
      <c r="Z4" s="39">
        <f>SUM(N4:Q4)</f>
        <v>126279.88076139681</v>
      </c>
      <c r="AA4" s="39">
        <f>SUM(R4:U4)</f>
        <v>137828.69627026861</v>
      </c>
      <c r="AB4" s="41">
        <f>AA4-Z4</f>
        <v>11548.815508871805</v>
      </c>
    </row>
    <row r="5" spans="1:28" s="35" customFormat="1" ht="12" customHeight="1" x14ac:dyDescent="0.35">
      <c r="A5" s="26" t="s">
        <v>1040</v>
      </c>
      <c r="B5" s="39">
        <v>3155.4761988957598</v>
      </c>
      <c r="C5" s="39">
        <v>3520.0567375246001</v>
      </c>
      <c r="D5" s="39">
        <v>2976.8423584513498</v>
      </c>
      <c r="E5" s="39">
        <v>2265.5867342648098</v>
      </c>
      <c r="F5" s="39">
        <v>2314.8066083910298</v>
      </c>
      <c r="G5" s="39">
        <v>2493.0963150654302</v>
      </c>
      <c r="H5" s="39">
        <v>2203.67809828277</v>
      </c>
      <c r="I5" s="39">
        <v>2993.8551602534499</v>
      </c>
      <c r="J5" s="39">
        <v>3278.1168712899898</v>
      </c>
      <c r="K5" s="39">
        <v>3536.6891308412501</v>
      </c>
      <c r="L5" s="39">
        <v>3217.4321481197899</v>
      </c>
      <c r="M5" s="39">
        <v>3331.8569174217901</v>
      </c>
      <c r="N5" s="39">
        <v>3678.4477770233302</v>
      </c>
      <c r="O5" s="39">
        <v>3974.9601848816301</v>
      </c>
      <c r="P5" s="39">
        <v>4032.3399021349801</v>
      </c>
      <c r="Q5" s="39">
        <v>4348.6312325774898</v>
      </c>
      <c r="R5" s="39">
        <v>5087.73899973682</v>
      </c>
      <c r="S5" s="39">
        <v>5510.1847845750899</v>
      </c>
      <c r="T5" s="39">
        <v>5244.0345454596199</v>
      </c>
      <c r="U5" s="39">
        <v>5381.6670991897599</v>
      </c>
      <c r="V5" s="39">
        <v>5612.4011124804101</v>
      </c>
      <c r="W5" s="39">
        <v>6776.6844470593196</v>
      </c>
      <c r="X5" s="39">
        <v>4338.1790508048598</v>
      </c>
      <c r="Z5" s="39">
        <f>SUM(N5:Q5)</f>
        <v>16034.379096617431</v>
      </c>
      <c r="AA5" s="39">
        <f>SUM(R5:U5)</f>
        <v>21223.625428961288</v>
      </c>
      <c r="AB5" s="41">
        <f>AA5-Z5</f>
        <v>5189.2463323438569</v>
      </c>
    </row>
    <row r="6" spans="1:28" s="35" customFormat="1" ht="15" customHeight="1" x14ac:dyDescent="0.35">
      <c r="A6" s="26" t="s">
        <v>1041</v>
      </c>
      <c r="B6" s="39">
        <v>1044.27337590448</v>
      </c>
      <c r="C6" s="39">
        <v>1512.9445167329</v>
      </c>
      <c r="D6" s="39">
        <v>2081.36360291756</v>
      </c>
      <c r="E6" s="39">
        <v>2068.9254472416101</v>
      </c>
      <c r="F6" s="39">
        <v>1954.1238268427801</v>
      </c>
      <c r="G6" s="39">
        <v>1651.49903073835</v>
      </c>
      <c r="H6" s="39">
        <v>1671.3291126404899</v>
      </c>
      <c r="I6" s="39">
        <v>1667.3993288429999</v>
      </c>
      <c r="J6" s="39">
        <v>1770.8803774421001</v>
      </c>
      <c r="K6" s="39">
        <v>1479.32645197032</v>
      </c>
      <c r="L6" s="39">
        <v>1959.6694298585701</v>
      </c>
      <c r="M6" s="39">
        <v>2458.3562114832798</v>
      </c>
      <c r="N6" s="39">
        <v>2228.0078249901599</v>
      </c>
      <c r="O6" s="39">
        <v>2260.9126553370202</v>
      </c>
      <c r="P6" s="39">
        <v>2185.0332000092799</v>
      </c>
      <c r="Q6" s="39">
        <v>3423.2200173384399</v>
      </c>
      <c r="R6" s="39">
        <v>3705.4516334162499</v>
      </c>
      <c r="S6" s="39">
        <v>4154.1685890119197</v>
      </c>
      <c r="T6" s="39">
        <v>3071.69990461618</v>
      </c>
      <c r="U6" s="39">
        <v>3259.9863173557601</v>
      </c>
      <c r="V6" s="39">
        <v>2213.5537421755198</v>
      </c>
      <c r="W6" s="39">
        <v>1788.8965501903999</v>
      </c>
      <c r="X6" s="39">
        <v>738.10596551880201</v>
      </c>
      <c r="Z6" s="39">
        <f>SUM(N6:Q6)</f>
        <v>10097.173697674902</v>
      </c>
      <c r="AA6" s="39">
        <f>SUM(R6:U6)</f>
        <v>14191.30644440011</v>
      </c>
      <c r="AB6" s="41">
        <f>AA6-Z6</f>
        <v>4094.1327467252086</v>
      </c>
    </row>
    <row r="7" spans="1:28" s="35" customFormat="1" ht="15" customHeight="1" x14ac:dyDescent="0.35">
      <c r="A7" s="26" t="s">
        <v>1042</v>
      </c>
      <c r="B7" s="39">
        <v>3091.6711517489298</v>
      </c>
      <c r="C7" s="39">
        <v>3086.2377689279301</v>
      </c>
      <c r="D7" s="39">
        <v>4055.1160300602401</v>
      </c>
      <c r="E7" s="39">
        <v>4312.8009712174699</v>
      </c>
      <c r="F7" s="39">
        <v>3602.1552842357801</v>
      </c>
      <c r="G7" s="39">
        <v>3992.3087532106301</v>
      </c>
      <c r="H7" s="39">
        <v>4139.2421643408697</v>
      </c>
      <c r="I7" s="39">
        <v>4460.3464374499799</v>
      </c>
      <c r="J7" s="39">
        <v>3860.54485069662</v>
      </c>
      <c r="K7" s="39">
        <v>4025.2256812343699</v>
      </c>
      <c r="L7" s="39">
        <v>4861.5538489112896</v>
      </c>
      <c r="M7" s="39">
        <v>5562.6919305204801</v>
      </c>
      <c r="N7" s="39">
        <v>6638.3537927036105</v>
      </c>
      <c r="O7" s="39">
        <v>8081.7250248935197</v>
      </c>
      <c r="P7" s="39">
        <v>8933.7393422383793</v>
      </c>
      <c r="Q7" s="39">
        <v>9790.2078553584397</v>
      </c>
      <c r="R7" s="39">
        <v>10744.539443817999</v>
      </c>
      <c r="S7" s="39">
        <v>11262.243223886901</v>
      </c>
      <c r="T7" s="39">
        <v>12679.230571514599</v>
      </c>
      <c r="U7" s="39">
        <v>13713.7175316056</v>
      </c>
      <c r="V7" s="39">
        <v>14573.5855285504</v>
      </c>
      <c r="W7" s="39">
        <v>14059.1311008023</v>
      </c>
      <c r="X7" s="39">
        <v>9527.6890903157291</v>
      </c>
      <c r="Z7" s="39">
        <f>SUM(N7:Q7)</f>
        <v>33444.026015193944</v>
      </c>
      <c r="AA7" s="39">
        <f>SUM(R7:U7)</f>
        <v>48399.730770825103</v>
      </c>
      <c r="AB7" s="41">
        <f>AA7-Z7</f>
        <v>14955.704755631159</v>
      </c>
    </row>
    <row r="8" spans="1:28" s="35" customFormat="1" ht="15" customHeight="1" x14ac:dyDescent="0.35">
      <c r="A8" s="42" t="s">
        <v>1043</v>
      </c>
      <c r="C8" s="40">
        <f t="shared" ref="C8:X8" si="0">C4/B4-1</f>
        <v>0.15773534056779193</v>
      </c>
      <c r="D8" s="40">
        <f t="shared" si="0"/>
        <v>0.11490479328575409</v>
      </c>
      <c r="E8" s="40">
        <f t="shared" si="0"/>
        <v>0.17639939383561765</v>
      </c>
      <c r="F8" s="40">
        <f t="shared" si="0"/>
        <v>2.1396333943265677E-2</v>
      </c>
      <c r="G8" s="40">
        <f t="shared" si="0"/>
        <v>0.17945583595766657</v>
      </c>
      <c r="H8" s="40">
        <f t="shared" si="0"/>
        <v>9.5743464829816327E-2</v>
      </c>
      <c r="I8" s="40">
        <f t="shared" si="0"/>
        <v>-8.9872650877937166E-2</v>
      </c>
      <c r="J8" s="40">
        <f t="shared" si="0"/>
        <v>-0.12392161576232463</v>
      </c>
      <c r="K8" s="40">
        <f t="shared" si="0"/>
        <v>-4.6242217751985226E-2</v>
      </c>
      <c r="L8" s="40">
        <f t="shared" si="0"/>
        <v>7.5477386159223725E-2</v>
      </c>
      <c r="M8" s="40">
        <f t="shared" si="0"/>
        <v>2.062099874138168E-2</v>
      </c>
      <c r="N8" s="40">
        <f t="shared" si="0"/>
        <v>8.3108534443032234E-2</v>
      </c>
      <c r="O8" s="40">
        <f t="shared" si="0"/>
        <v>5.7322336167641152E-2</v>
      </c>
      <c r="P8" s="40">
        <f t="shared" si="0"/>
        <v>0.12814888791877288</v>
      </c>
      <c r="Q8" s="40">
        <f t="shared" si="0"/>
        <v>2.7426363318373781E-2</v>
      </c>
      <c r="R8" s="40">
        <f t="shared" si="0"/>
        <v>-3.0363067323718962E-2</v>
      </c>
      <c r="S8" s="40">
        <f t="shared" si="0"/>
        <v>2.229345406752925E-2</v>
      </c>
      <c r="T8" s="40">
        <f t="shared" si="0"/>
        <v>5.1894510451672149E-2</v>
      </c>
      <c r="U8" s="40">
        <f t="shared" si="0"/>
        <v>-5.7794496376620264E-2</v>
      </c>
      <c r="V8" s="40">
        <f t="shared" si="0"/>
        <v>5.6172899220001904E-2</v>
      </c>
      <c r="W8" s="40">
        <f t="shared" si="0"/>
        <v>3.4710979262262187E-2</v>
      </c>
      <c r="X8" s="40">
        <f t="shared" si="0"/>
        <v>-0.30800652877838908</v>
      </c>
      <c r="AA8" s="40">
        <f>AA4/Z4-1</f>
        <v>9.1454121109704412E-2</v>
      </c>
    </row>
    <row r="9" spans="1:28" s="35" customFormat="1" ht="15" customHeight="1" x14ac:dyDescent="0.35">
      <c r="A9" s="42" t="s">
        <v>1044</v>
      </c>
      <c r="C9" s="40">
        <f t="shared" ref="C9:X9" si="1">C5/B5-1</f>
        <v>0.11553899178717408</v>
      </c>
      <c r="D9" s="40">
        <f t="shared" si="1"/>
        <v>-0.15431977936107177</v>
      </c>
      <c r="E9" s="40">
        <f t="shared" si="1"/>
        <v>-0.23892955640303315</v>
      </c>
      <c r="F9" s="40">
        <f t="shared" si="1"/>
        <v>2.1725001025922674E-2</v>
      </c>
      <c r="G9" s="40">
        <f t="shared" si="1"/>
        <v>7.7021426337781751E-2</v>
      </c>
      <c r="H9" s="40">
        <f t="shared" si="1"/>
        <v>-0.11608786031800966</v>
      </c>
      <c r="I9" s="40">
        <f t="shared" si="1"/>
        <v>0.35857190874948142</v>
      </c>
      <c r="J9" s="40">
        <f t="shared" si="1"/>
        <v>9.4948384547926867E-2</v>
      </c>
      <c r="K9" s="40">
        <f t="shared" si="1"/>
        <v>7.8878291929081801E-2</v>
      </c>
      <c r="L9" s="40">
        <f t="shared" si="1"/>
        <v>-9.0270015517456725E-2</v>
      </c>
      <c r="M9" s="40">
        <f t="shared" si="1"/>
        <v>3.5564003849737125E-2</v>
      </c>
      <c r="N9" s="40">
        <f t="shared" si="1"/>
        <v>0.10402333239139638</v>
      </c>
      <c r="O9" s="40">
        <f t="shared" si="1"/>
        <v>8.0608024316779492E-2</v>
      </c>
      <c r="P9" s="40">
        <f t="shared" si="1"/>
        <v>1.4435293583968001E-2</v>
      </c>
      <c r="Q9" s="40">
        <f t="shared" si="1"/>
        <v>7.8438657979959636E-2</v>
      </c>
      <c r="R9" s="40">
        <f t="shared" si="1"/>
        <v>0.16996331204686932</v>
      </c>
      <c r="S9" s="40">
        <f t="shared" si="1"/>
        <v>8.3032125834309189E-2</v>
      </c>
      <c r="T9" s="40">
        <f t="shared" si="1"/>
        <v>-4.8301508846040231E-2</v>
      </c>
      <c r="U9" s="40">
        <f t="shared" si="1"/>
        <v>2.6245546732583058E-2</v>
      </c>
      <c r="V9" s="40">
        <f t="shared" si="1"/>
        <v>4.2874077685962408E-2</v>
      </c>
      <c r="W9" s="40">
        <f t="shared" si="1"/>
        <v>0.20744834719490535</v>
      </c>
      <c r="X9" s="40">
        <f t="shared" si="1"/>
        <v>-0.3598375304774043</v>
      </c>
      <c r="AA9" s="40">
        <f>AA5/Z5-1</f>
        <v>0.32363250869118887</v>
      </c>
    </row>
    <row r="10" spans="1:28" s="35" customFormat="1" ht="15" customHeight="1" x14ac:dyDescent="0.35">
      <c r="A10" s="42" t="s">
        <v>1045</v>
      </c>
      <c r="C10" s="40">
        <f t="shared" ref="C10:X10" si="2">C6/B6-1</f>
        <v>0.44880119673882168</v>
      </c>
      <c r="D10" s="40">
        <f t="shared" si="2"/>
        <v>0.37570385423790831</v>
      </c>
      <c r="E10" s="40">
        <f t="shared" si="2"/>
        <v>-5.9759648235007123E-3</v>
      </c>
      <c r="F10" s="40">
        <f t="shared" si="2"/>
        <v>-5.5488524514930693E-2</v>
      </c>
      <c r="G10" s="40">
        <f t="shared" si="2"/>
        <v>-0.15486469790062996</v>
      </c>
      <c r="H10" s="40">
        <f t="shared" si="2"/>
        <v>1.2007322761354855E-2</v>
      </c>
      <c r="I10" s="40">
        <f t="shared" si="2"/>
        <v>-2.3512926136262102E-3</v>
      </c>
      <c r="J10" s="40">
        <f t="shared" si="2"/>
        <v>6.2061347158455016E-2</v>
      </c>
      <c r="K10" s="40">
        <f t="shared" si="2"/>
        <v>-0.16463784295408324</v>
      </c>
      <c r="L10" s="40">
        <f t="shared" si="2"/>
        <v>0.32470383886428822</v>
      </c>
      <c r="M10" s="40">
        <f t="shared" si="2"/>
        <v>0.25447495073732918</v>
      </c>
      <c r="N10" s="40">
        <f t="shared" si="2"/>
        <v>-9.3700166565420684E-2</v>
      </c>
      <c r="O10" s="40">
        <f t="shared" si="2"/>
        <v>1.4768722972059445E-2</v>
      </c>
      <c r="P10" s="40">
        <f t="shared" si="2"/>
        <v>-3.3561427129271126E-2</v>
      </c>
      <c r="Q10" s="40">
        <f t="shared" si="2"/>
        <v>0.56666727870491918</v>
      </c>
      <c r="R10" s="40">
        <f t="shared" si="2"/>
        <v>8.2446239110638864E-2</v>
      </c>
      <c r="S10" s="40">
        <f t="shared" si="2"/>
        <v>0.12109642763896344</v>
      </c>
      <c r="T10" s="40">
        <f t="shared" si="2"/>
        <v>-0.26057408629465562</v>
      </c>
      <c r="U10" s="40">
        <f t="shared" si="2"/>
        <v>6.1297137932198931E-2</v>
      </c>
      <c r="V10" s="40">
        <f t="shared" si="2"/>
        <v>-0.32099293472772072</v>
      </c>
      <c r="W10" s="40">
        <f t="shared" si="2"/>
        <v>-0.19184408487311411</v>
      </c>
      <c r="X10" s="40">
        <f t="shared" si="2"/>
        <v>-0.58739594783150417</v>
      </c>
      <c r="AA10" s="40">
        <f>AA6/Z6-1</f>
        <v>0.40547314221879471</v>
      </c>
    </row>
    <row r="11" spans="1:28" s="35" customFormat="1" ht="15" customHeight="1" x14ac:dyDescent="0.35">
      <c r="A11" s="42" t="s">
        <v>1046</v>
      </c>
      <c r="C11" s="40">
        <f t="shared" ref="C11:X11" si="3">C7/B7-1</f>
        <v>-1.7574258562156331E-3</v>
      </c>
      <c r="D11" s="40">
        <f t="shared" si="3"/>
        <v>0.31393506711858765</v>
      </c>
      <c r="E11" s="40">
        <f t="shared" si="3"/>
        <v>6.3545639445834023E-2</v>
      </c>
      <c r="F11" s="40">
        <f t="shared" si="3"/>
        <v>-0.1647759058960423</v>
      </c>
      <c r="G11" s="40">
        <f t="shared" si="3"/>
        <v>0.10831111881330879</v>
      </c>
      <c r="H11" s="40">
        <f t="shared" si="3"/>
        <v>3.6804120175343513E-2</v>
      </c>
      <c r="I11" s="40">
        <f t="shared" si="3"/>
        <v>7.7575619004703222E-2</v>
      </c>
      <c r="J11" s="40">
        <f t="shared" si="3"/>
        <v>-0.13447421521281466</v>
      </c>
      <c r="K11" s="40">
        <f t="shared" si="3"/>
        <v>4.2657406378282081E-2</v>
      </c>
      <c r="L11" s="40">
        <f t="shared" si="3"/>
        <v>0.20777174596095005</v>
      </c>
      <c r="M11" s="40">
        <f t="shared" si="3"/>
        <v>0.14422098436001196</v>
      </c>
      <c r="N11" s="40">
        <f t="shared" si="3"/>
        <v>0.19337074129188458</v>
      </c>
      <c r="O11" s="40">
        <f t="shared" si="3"/>
        <v>0.2174290911967296</v>
      </c>
      <c r="P11" s="40">
        <f t="shared" si="3"/>
        <v>0.10542480902535845</v>
      </c>
      <c r="Q11" s="40">
        <f t="shared" si="3"/>
        <v>9.5868983894650928E-2</v>
      </c>
      <c r="R11" s="40">
        <f t="shared" si="3"/>
        <v>9.747817437167372E-2</v>
      </c>
      <c r="S11" s="40">
        <f t="shared" si="3"/>
        <v>4.8182966126739668E-2</v>
      </c>
      <c r="T11" s="40">
        <f t="shared" si="3"/>
        <v>0.1258175053991295</v>
      </c>
      <c r="U11" s="40">
        <f t="shared" si="3"/>
        <v>8.158909598308739E-2</v>
      </c>
      <c r="V11" s="40">
        <f t="shared" si="3"/>
        <v>6.270130582484934E-2</v>
      </c>
      <c r="W11" s="40">
        <f t="shared" si="3"/>
        <v>-3.5300470617903756E-2</v>
      </c>
      <c r="X11" s="40">
        <f t="shared" si="3"/>
        <v>-0.3223130916126089</v>
      </c>
      <c r="AA11" s="40">
        <f>AA7/Z7-1</f>
        <v>0.44718613568942445</v>
      </c>
    </row>
  </sheetData>
  <mergeCells count="1">
    <mergeCell ref="A1:B1"/>
  </mergeCells>
  <conditionalFormatting sqref="B2:B11">
    <cfRule type="cellIs" dxfId="4" priority="1" operator="lessThan">
      <formula>0</formula>
    </cfRule>
  </conditionalFormatting>
  <conditionalFormatting sqref="C2:K7">
    <cfRule type="cellIs" dxfId="3" priority="2" operator="lessThan">
      <formula>0</formula>
    </cfRule>
  </conditionalFormatting>
  <conditionalFormatting sqref="C8:L11">
    <cfRule type="cellIs" dxfId="2" priority="3" operator="lessThan">
      <formula>0</formula>
    </cfRule>
  </conditionalFormatting>
  <conditionalFormatting sqref="L2:AA11">
    <cfRule type="cellIs" dxfId="1" priority="4" operator="lessThan">
      <formula>0</formula>
    </cfRule>
  </conditionalFormatting>
  <conditionalFormatting sqref="AB2">
    <cfRule type="cellIs" dxfId="0" priority="5" operator="less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8"/>
  <sheetViews>
    <sheetView showGridLines="0" workbookViewId="0">
      <pane xSplit="5" ySplit="2" topLeftCell="F3" activePane="bottomRight" state="frozenSplit"/>
      <selection activeCell="W4" sqref="W4 W4"/>
      <selection pane="topRight"/>
      <selection pane="bottomLeft"/>
      <selection pane="bottomRight" activeCell="J3" sqref="J3:J18"/>
    </sheetView>
  </sheetViews>
  <sheetFormatPr defaultColWidth="9.1796875" defaultRowHeight="12" x14ac:dyDescent="0.3"/>
  <cols>
    <col min="1" max="1" width="39.7265625" style="43" bestFit="1" customWidth="1"/>
    <col min="2" max="2" width="10.81640625" style="43" bestFit="1" customWidth="1"/>
    <col min="3" max="3" width="28.453125" style="43" bestFit="1" customWidth="1"/>
    <col min="4" max="4" width="9.54296875" style="43" bestFit="1" customWidth="1"/>
    <col min="5" max="5" width="11" style="43" bestFit="1" customWidth="1"/>
    <col min="6" max="7" width="8.81640625" style="43" bestFit="1" customWidth="1"/>
    <col min="8" max="8" width="8.7265625" style="43" customWidth="1"/>
    <col min="9" max="9" width="7.81640625" style="43" bestFit="1" customWidth="1"/>
    <col min="10" max="10" width="7.54296875" style="43" customWidth="1"/>
    <col min="11" max="12" width="7.81640625" style="44" bestFit="1" customWidth="1"/>
    <col min="13" max="13" width="7.7265625" style="44" customWidth="1"/>
    <col min="14" max="14" width="8.81640625" style="44" bestFit="1" customWidth="1"/>
    <col min="15" max="15" width="8.7265625" style="44" customWidth="1"/>
    <col min="16" max="16" width="8.7265625" style="45" customWidth="1"/>
    <col min="17" max="22" width="8.7265625" style="46" customWidth="1"/>
    <col min="23" max="23" width="8.81640625" style="43" customWidth="1"/>
    <col min="24" max="24" width="9.1796875" style="43" customWidth="1"/>
    <col min="25" max="26" width="10.26953125" style="43" customWidth="1"/>
    <col min="27" max="27" width="9.1796875" style="47" customWidth="1"/>
    <col min="28" max="29" width="9.1796875" style="43" customWidth="1"/>
    <col min="30" max="35" width="9.1796875" style="44" customWidth="1"/>
    <col min="36" max="36" width="9.1796875" style="43" customWidth="1"/>
    <col min="37" max="16384" width="9.1796875" style="43"/>
  </cols>
  <sheetData>
    <row r="1" spans="1:35" s="35" customFormat="1" ht="31" customHeight="1" x14ac:dyDescent="0.35">
      <c r="A1" s="48" t="s">
        <v>1047</v>
      </c>
      <c r="AA1" s="49"/>
      <c r="AD1" s="20"/>
      <c r="AE1" s="20"/>
      <c r="AF1" s="20"/>
      <c r="AG1" s="20"/>
      <c r="AH1" s="20"/>
      <c r="AI1" s="20"/>
    </row>
    <row r="2" spans="1:35" s="35" customFormat="1" ht="60.75" customHeight="1" x14ac:dyDescent="0.35">
      <c r="A2" s="50" t="s">
        <v>1048</v>
      </c>
      <c r="B2" s="51" t="s">
        <v>14</v>
      </c>
      <c r="C2" s="51" t="s">
        <v>1049</v>
      </c>
      <c r="D2" s="51" t="s">
        <v>1050</v>
      </c>
      <c r="E2" s="51" t="s">
        <v>17</v>
      </c>
      <c r="F2" s="51" t="s">
        <v>1051</v>
      </c>
      <c r="G2" s="51" t="s">
        <v>1052</v>
      </c>
      <c r="H2" s="51" t="s">
        <v>1053</v>
      </c>
      <c r="I2" s="51" t="s">
        <v>1054</v>
      </c>
      <c r="J2" s="51" t="s">
        <v>1055</v>
      </c>
      <c r="K2" s="51" t="s">
        <v>1056</v>
      </c>
      <c r="L2" s="51" t="s">
        <v>1057</v>
      </c>
      <c r="M2" s="51" t="s">
        <v>1058</v>
      </c>
      <c r="N2" s="51" t="s">
        <v>1059</v>
      </c>
      <c r="O2" s="51" t="s">
        <v>1060</v>
      </c>
      <c r="P2" s="51" t="s">
        <v>1061</v>
      </c>
      <c r="Q2" s="51" t="s">
        <v>1062</v>
      </c>
      <c r="R2" s="51" t="s">
        <v>1063</v>
      </c>
      <c r="S2" s="51" t="s">
        <v>1064</v>
      </c>
      <c r="T2" s="51" t="s">
        <v>1065</v>
      </c>
      <c r="U2" s="51" t="s">
        <v>1066</v>
      </c>
      <c r="V2" s="51" t="s">
        <v>1067</v>
      </c>
      <c r="W2" s="51" t="s">
        <v>1068</v>
      </c>
      <c r="X2" s="51" t="s">
        <v>1069</v>
      </c>
      <c r="Y2" s="51" t="s">
        <v>1070</v>
      </c>
      <c r="Z2" s="51" t="s">
        <v>1071</v>
      </c>
      <c r="AA2" s="52" t="s">
        <v>1072</v>
      </c>
      <c r="AB2" s="51" t="s">
        <v>1073</v>
      </c>
      <c r="AC2" s="51" t="s">
        <v>1074</v>
      </c>
      <c r="AD2" s="53" t="s">
        <v>1075</v>
      </c>
      <c r="AE2" s="53" t="s">
        <v>1076</v>
      </c>
      <c r="AF2" s="53" t="s">
        <v>1077</v>
      </c>
      <c r="AG2" s="53" t="s">
        <v>1078</v>
      </c>
      <c r="AH2" s="53" t="s">
        <v>1079</v>
      </c>
      <c r="AI2" s="53" t="s">
        <v>1080</v>
      </c>
    </row>
    <row r="3" spans="1:35" x14ac:dyDescent="0.3">
      <c r="A3" s="43" t="s">
        <v>1081</v>
      </c>
      <c r="B3" s="43" t="s">
        <v>221</v>
      </c>
      <c r="C3" s="43" t="s">
        <v>223</v>
      </c>
      <c r="D3" s="43" t="s">
        <v>222</v>
      </c>
      <c r="E3" s="43" t="s">
        <v>224</v>
      </c>
      <c r="F3" s="47">
        <v>1.8796681713343699</v>
      </c>
      <c r="G3" s="47">
        <v>3.0758531206312898</v>
      </c>
      <c r="H3" s="47">
        <v>3.1384305404871</v>
      </c>
      <c r="I3" s="47">
        <v>-0.388895341352129</v>
      </c>
      <c r="J3" s="47">
        <v>-0.40108020646439402</v>
      </c>
      <c r="K3" s="44">
        <v>0.37068835049392501</v>
      </c>
      <c r="L3" s="44">
        <v>0.40993003049295101</v>
      </c>
      <c r="M3" s="44">
        <v>0.33819539242253899</v>
      </c>
      <c r="N3" s="44">
        <v>-3.9241679999025801E-2</v>
      </c>
      <c r="O3" s="44">
        <v>3.2492958071385802E-2</v>
      </c>
      <c r="P3" s="45" t="s">
        <v>1082</v>
      </c>
      <c r="Q3" s="46">
        <v>1.8796652664063001</v>
      </c>
      <c r="R3" s="46">
        <v>3.07584013550307</v>
      </c>
      <c r="S3" s="46">
        <v>3.1383230953732202</v>
      </c>
      <c r="T3" s="46">
        <v>0.69677001708487696</v>
      </c>
      <c r="U3" s="46">
        <v>1.2608792405382101</v>
      </c>
      <c r="V3" s="46">
        <v>1.0613664107884699</v>
      </c>
      <c r="W3" s="43">
        <v>14.4061897073354</v>
      </c>
      <c r="X3" s="43">
        <v>10.3144839445897</v>
      </c>
      <c r="Y3" s="43">
        <v>16.237506527581601</v>
      </c>
      <c r="Z3" s="43">
        <v>12.1506399334557</v>
      </c>
      <c r="AA3" s="47">
        <v>8.4672360075267594</v>
      </c>
      <c r="AB3" s="43">
        <v>0.36348018055933501</v>
      </c>
      <c r="AC3" s="43">
        <v>0.469484253909348</v>
      </c>
      <c r="AD3" s="44">
        <v>0.372196251919375</v>
      </c>
      <c r="AE3" s="44">
        <v>0.36386003555095903</v>
      </c>
      <c r="AF3" s="44">
        <v>0.33431757639333598</v>
      </c>
      <c r="AG3" s="44">
        <v>0.57424323066582506</v>
      </c>
      <c r="AH3" s="44">
        <v>-0.25169299160458403</v>
      </c>
      <c r="AI3" s="44">
        <v>-0.30314485048536299</v>
      </c>
    </row>
    <row r="4" spans="1:35" x14ac:dyDescent="0.3">
      <c r="A4" s="43" t="s">
        <v>1083</v>
      </c>
      <c r="B4" s="43" t="s">
        <v>221</v>
      </c>
      <c r="C4" s="43" t="s">
        <v>421</v>
      </c>
      <c r="D4" s="43" t="s">
        <v>420</v>
      </c>
      <c r="E4" s="43" t="s">
        <v>276</v>
      </c>
      <c r="F4" s="47">
        <v>0.220565174577979</v>
      </c>
      <c r="G4" s="47">
        <v>0.16433822582909499</v>
      </c>
      <c r="H4" s="47">
        <v>0.28128421373283602</v>
      </c>
      <c r="I4" s="47">
        <v>0.342141631779316</v>
      </c>
      <c r="J4" s="47">
        <v>-0.21586365743414301</v>
      </c>
      <c r="K4" s="44">
        <v>0.45708813490084399</v>
      </c>
      <c r="L4" s="44">
        <v>0.63188978525158601</v>
      </c>
      <c r="M4" s="44">
        <v>0.52022560715959298</v>
      </c>
      <c r="N4" s="44">
        <v>-0.17480165035074199</v>
      </c>
      <c r="O4" s="44">
        <v>-6.3137472258749605E-2</v>
      </c>
      <c r="P4" s="45" t="s">
        <v>1084</v>
      </c>
      <c r="Q4" s="46">
        <v>0.22056484332960399</v>
      </c>
      <c r="R4" s="46">
        <v>0.16433822582909499</v>
      </c>
      <c r="S4" s="46">
        <v>0.281283989946219</v>
      </c>
      <c r="T4" s="46">
        <v>0.10081757286222599</v>
      </c>
      <c r="U4" s="46">
        <v>0.10384364622777301</v>
      </c>
      <c r="V4" s="46">
        <v>0.146331134454045</v>
      </c>
      <c r="W4" s="43">
        <v>0.13899873045576699</v>
      </c>
      <c r="X4" s="43">
        <v>7.5897939499197001E-2</v>
      </c>
      <c r="Y4" s="43">
        <v>7.4230822845958597E-2</v>
      </c>
      <c r="Z4" s="43">
        <v>0.44740346726244901</v>
      </c>
      <c r="AA4" s="47">
        <v>0.67461654709941998</v>
      </c>
      <c r="AB4" s="43">
        <v>0.22474288880468399</v>
      </c>
      <c r="AC4" s="43">
        <v>0.12851128242746199</v>
      </c>
      <c r="AD4" s="44">
        <v>4.8694245660477101E-2</v>
      </c>
      <c r="AE4" s="44">
        <v>0.424868723135366</v>
      </c>
      <c r="AF4" s="44">
        <v>0.47863036440224799</v>
      </c>
      <c r="AG4" s="44">
        <v>-2.1965242590755201E-2</v>
      </c>
      <c r="AH4" s="44">
        <v>5.0271926149988397</v>
      </c>
      <c r="AI4" s="44">
        <v>0.507848276695822</v>
      </c>
    </row>
    <row r="5" spans="1:35" x14ac:dyDescent="0.3">
      <c r="A5" s="43" t="s">
        <v>1085</v>
      </c>
      <c r="B5" s="43" t="s">
        <v>221</v>
      </c>
      <c r="C5" s="43" t="s">
        <v>328</v>
      </c>
      <c r="D5" s="43" t="s">
        <v>327</v>
      </c>
      <c r="E5" s="43" t="s">
        <v>276</v>
      </c>
      <c r="F5" s="47">
        <v>0.49560282827063001</v>
      </c>
      <c r="G5" s="47">
        <v>0.35146095314794701</v>
      </c>
      <c r="H5" s="47">
        <v>0.38465049395047901</v>
      </c>
      <c r="I5" s="47">
        <v>0.410122017344005</v>
      </c>
      <c r="J5" s="47">
        <v>0.288449738308239</v>
      </c>
      <c r="K5" s="44">
        <v>0.52585264580029401</v>
      </c>
      <c r="L5" s="44">
        <v>0.45887800322160599</v>
      </c>
      <c r="M5" s="44">
        <v>0.35868061775618099</v>
      </c>
      <c r="N5" s="44">
        <v>6.6974642578688001E-2</v>
      </c>
      <c r="O5" s="44">
        <v>0.16717202804411299</v>
      </c>
      <c r="P5" s="45" t="s">
        <v>1086</v>
      </c>
      <c r="Q5" s="46">
        <v>0.48840189130655498</v>
      </c>
      <c r="R5" s="46">
        <v>0.33246055915860601</v>
      </c>
      <c r="S5" s="46">
        <v>0.38524255201073299</v>
      </c>
      <c r="T5" s="46">
        <v>0.25682742675741999</v>
      </c>
      <c r="U5" s="46">
        <v>0.15255883753664001</v>
      </c>
      <c r="V5" s="46">
        <v>0.138179036541177</v>
      </c>
      <c r="W5" s="43">
        <v>3.30252039708009</v>
      </c>
      <c r="X5" s="43">
        <v>1.6882386447593101</v>
      </c>
      <c r="Y5" s="43">
        <v>1.3899931182416301</v>
      </c>
      <c r="Z5" s="43">
        <v>1.6727007575262201</v>
      </c>
      <c r="AA5" s="47">
        <v>1.20648935544479</v>
      </c>
      <c r="AB5" s="43">
        <v>0.286361248567084</v>
      </c>
      <c r="AC5" s="43">
        <v>0.45430669980503202</v>
      </c>
      <c r="AD5" s="44">
        <v>0.253156614378162</v>
      </c>
      <c r="AE5" s="44">
        <v>0.42240359321385801</v>
      </c>
      <c r="AF5" s="44">
        <v>0.46859718027298303</v>
      </c>
      <c r="AG5" s="44">
        <v>-0.17666076264958699</v>
      </c>
      <c r="AH5" s="44">
        <v>0.20338779780595201</v>
      </c>
      <c r="AI5" s="44">
        <v>-0.27871775628948697</v>
      </c>
    </row>
    <row r="6" spans="1:35" x14ac:dyDescent="0.3">
      <c r="A6" s="43" t="s">
        <v>1087</v>
      </c>
      <c r="B6" s="43" t="s">
        <v>221</v>
      </c>
      <c r="C6" s="43" t="s">
        <v>690</v>
      </c>
      <c r="D6" s="43" t="s">
        <v>689</v>
      </c>
      <c r="E6" s="43" t="s">
        <v>276</v>
      </c>
      <c r="F6" s="47"/>
      <c r="G6" s="47"/>
      <c r="H6" s="47"/>
      <c r="I6" s="47"/>
      <c r="J6" s="47"/>
      <c r="P6" s="45" t="s">
        <v>1088</v>
      </c>
      <c r="Y6" s="43">
        <v>0.24511185703850799</v>
      </c>
      <c r="Z6" s="43">
        <v>-3.7734118531512298E-5</v>
      </c>
      <c r="AD6" s="44">
        <v>0.101053313181154</v>
      </c>
      <c r="AE6" s="44">
        <v>-1</v>
      </c>
      <c r="AH6" s="44">
        <v>-1.0001539465246101</v>
      </c>
    </row>
    <row r="7" spans="1:35" x14ac:dyDescent="0.3">
      <c r="A7" s="43" t="s">
        <v>1089</v>
      </c>
      <c r="B7" s="43" t="s">
        <v>221</v>
      </c>
      <c r="C7" s="43" t="s">
        <v>228</v>
      </c>
      <c r="D7" s="43" t="s">
        <v>227</v>
      </c>
      <c r="E7" s="43" t="s">
        <v>224</v>
      </c>
      <c r="F7" s="47">
        <v>1.81506690939143</v>
      </c>
      <c r="G7" s="47">
        <v>3.3065521690232398</v>
      </c>
      <c r="H7" s="47">
        <v>2.7588580893071302</v>
      </c>
      <c r="I7" s="47">
        <v>-0.451069628843145</v>
      </c>
      <c r="J7" s="47">
        <v>-0.34209486293393498</v>
      </c>
      <c r="K7" s="44">
        <v>0.49969602441909999</v>
      </c>
      <c r="L7" s="44">
        <v>0.45090515788915603</v>
      </c>
      <c r="M7" s="44">
        <v>0.48678247241926098</v>
      </c>
      <c r="N7" s="44">
        <v>4.87908665299445E-2</v>
      </c>
      <c r="O7" s="44">
        <v>1.2913551999839601E-2</v>
      </c>
      <c r="P7" s="45" t="s">
        <v>1090</v>
      </c>
      <c r="Q7" s="46">
        <v>1.7898107718647001</v>
      </c>
      <c r="R7" s="46">
        <v>3.1864936734349198</v>
      </c>
      <c r="S7" s="46">
        <v>2.7409704595294602</v>
      </c>
      <c r="T7" s="46">
        <v>0.89436132716327299</v>
      </c>
      <c r="U7" s="46">
        <v>1.4368064329329699</v>
      </c>
      <c r="V7" s="46">
        <v>1.3342563771179099</v>
      </c>
      <c r="W7" s="43">
        <v>10.085649679686</v>
      </c>
      <c r="X7" s="43">
        <v>7.6515602124818303</v>
      </c>
      <c r="Y7" s="43">
        <v>9.9152547134775304</v>
      </c>
      <c r="Z7" s="43">
        <v>11.8190598758682</v>
      </c>
      <c r="AA7" s="47">
        <v>7.6233708593243099</v>
      </c>
      <c r="AB7" s="43">
        <v>0.45442499992429702</v>
      </c>
      <c r="AC7" s="43">
        <v>0.385039615687578</v>
      </c>
      <c r="AD7" s="44">
        <v>0.31572516513263899</v>
      </c>
      <c r="AE7" s="44">
        <v>0.30391464975141003</v>
      </c>
      <c r="AF7" s="44">
        <v>0.50237288420705195</v>
      </c>
      <c r="AG7" s="44">
        <v>0.29584744001661001</v>
      </c>
      <c r="AH7" s="44">
        <v>0.19200769091720099</v>
      </c>
      <c r="AI7" s="44">
        <v>-0.35499346484491101</v>
      </c>
    </row>
    <row r="8" spans="1:35" x14ac:dyDescent="0.3">
      <c r="A8" s="43" t="s">
        <v>1091</v>
      </c>
      <c r="B8" s="43" t="s">
        <v>221</v>
      </c>
      <c r="C8" s="43" t="s">
        <v>294</v>
      </c>
      <c r="D8" s="43" t="s">
        <v>293</v>
      </c>
      <c r="E8" s="43" t="s">
        <v>235</v>
      </c>
      <c r="F8" s="47">
        <v>0.61073987576536304</v>
      </c>
      <c r="G8" s="47">
        <v>0.69936898676352099</v>
      </c>
      <c r="H8" s="47">
        <v>0.74292754503158798</v>
      </c>
      <c r="I8" s="47">
        <v>-0.12672725367521301</v>
      </c>
      <c r="J8" s="47">
        <v>-0.17792807676905401</v>
      </c>
      <c r="K8" s="44">
        <v>0.22363650700305401</v>
      </c>
      <c r="L8" s="44">
        <v>0.395878804735809</v>
      </c>
      <c r="M8" s="44">
        <v>0.232553908849328</v>
      </c>
      <c r="N8" s="44">
        <v>-0.17224229773275501</v>
      </c>
      <c r="O8" s="44">
        <v>-8.9174018462744292E-3</v>
      </c>
      <c r="P8" s="45" t="s">
        <v>1092</v>
      </c>
      <c r="Q8" s="46">
        <v>0.60972651391259303</v>
      </c>
      <c r="R8" s="46">
        <v>0.69930867721049905</v>
      </c>
      <c r="S8" s="46">
        <v>0.74214174764174801</v>
      </c>
      <c r="T8" s="46">
        <v>0.136357107798561</v>
      </c>
      <c r="U8" s="46">
        <v>0.27684148327547198</v>
      </c>
      <c r="V8" s="46">
        <v>0.17258796433435999</v>
      </c>
      <c r="W8" s="43">
        <v>17.285323768796498</v>
      </c>
      <c r="X8" s="43">
        <v>6.3696040645943803</v>
      </c>
      <c r="Y8" s="43">
        <v>3.46439178399919</v>
      </c>
      <c r="Z8" s="43">
        <v>2.4633679175046099</v>
      </c>
      <c r="AA8" s="47">
        <v>2.2693938855370699</v>
      </c>
      <c r="AB8" s="43">
        <v>0.43316546819657498</v>
      </c>
      <c r="AC8" s="43">
        <v>0.28621577310457302</v>
      </c>
      <c r="AD8" s="44">
        <v>0.118754218593194</v>
      </c>
      <c r="AE8" s="44">
        <v>0.211015267993482</v>
      </c>
      <c r="AF8" s="44">
        <v>0.29195208692621699</v>
      </c>
      <c r="AG8" s="44">
        <v>-0.45610563092043599</v>
      </c>
      <c r="AH8" s="44">
        <v>-0.28894649592403299</v>
      </c>
      <c r="AI8" s="44">
        <v>-7.8743427073630703E-2</v>
      </c>
    </row>
    <row r="9" spans="1:35" x14ac:dyDescent="0.3">
      <c r="A9" s="43" t="s">
        <v>1093</v>
      </c>
      <c r="B9" s="43" t="s">
        <v>221</v>
      </c>
      <c r="C9" s="43" t="s">
        <v>413</v>
      </c>
      <c r="D9" s="43" t="s">
        <v>412</v>
      </c>
      <c r="E9" s="43" t="s">
        <v>231</v>
      </c>
      <c r="F9" s="47">
        <v>0.199070879273339</v>
      </c>
      <c r="G9" s="47">
        <v>0.15116083802136099</v>
      </c>
      <c r="H9" s="47">
        <v>0.29800863847640302</v>
      </c>
      <c r="I9" s="47">
        <v>0.31694744405431602</v>
      </c>
      <c r="J9" s="47">
        <v>-0.33199627939945597</v>
      </c>
      <c r="K9" s="44">
        <v>0.26522498979544601</v>
      </c>
      <c r="L9" s="44">
        <v>7.9420610043077905E-2</v>
      </c>
      <c r="M9" s="44">
        <v>0.31141877341671897</v>
      </c>
      <c r="N9" s="44">
        <v>0.18580437975236899</v>
      </c>
      <c r="O9" s="44">
        <v>-4.6193783621272098E-2</v>
      </c>
      <c r="P9" s="45" t="s">
        <v>1094</v>
      </c>
      <c r="Q9" s="46">
        <v>0.193647923860641</v>
      </c>
      <c r="R9" s="46">
        <v>0.149259169588082</v>
      </c>
      <c r="S9" s="46">
        <v>0.29127749867177699</v>
      </c>
      <c r="T9" s="46">
        <v>5.13602686298478E-2</v>
      </c>
      <c r="U9" s="46">
        <v>1.1854254303208699E-2</v>
      </c>
      <c r="V9" s="46">
        <v>9.0709281360254704E-2</v>
      </c>
      <c r="X9" s="43">
        <v>0.22669359145020701</v>
      </c>
      <c r="Y9" s="43">
        <v>0.53873901901877896</v>
      </c>
      <c r="Z9" s="43">
        <v>0.52128557285659505</v>
      </c>
      <c r="AA9" s="47">
        <v>0.66367721157658199</v>
      </c>
      <c r="AC9" s="43">
        <v>0.34528404312099997</v>
      </c>
      <c r="AD9" s="44">
        <v>0.43087531754837599</v>
      </c>
      <c r="AE9" s="44">
        <v>9.7167301399617698E-2</v>
      </c>
      <c r="AF9" s="44">
        <v>0.187037692611767</v>
      </c>
      <c r="AG9" s="44">
        <v>1.37650749442166</v>
      </c>
      <c r="AH9" s="44">
        <v>-3.2396848095338902E-2</v>
      </c>
      <c r="AI9" s="44">
        <v>0.273154766090483</v>
      </c>
    </row>
    <row r="10" spans="1:35" x14ac:dyDescent="0.3">
      <c r="A10" s="43" t="s">
        <v>1095</v>
      </c>
      <c r="B10" s="43" t="s">
        <v>221</v>
      </c>
      <c r="C10" s="43" t="s">
        <v>259</v>
      </c>
      <c r="D10" s="43" t="s">
        <v>258</v>
      </c>
      <c r="E10" s="43" t="s">
        <v>260</v>
      </c>
      <c r="F10" s="47">
        <v>0.65308246345132703</v>
      </c>
      <c r="G10" s="47">
        <v>0.88590726285836796</v>
      </c>
      <c r="H10" s="47">
        <v>1.6005128799527399</v>
      </c>
      <c r="I10" s="47">
        <v>-0.26280944876310702</v>
      </c>
      <c r="J10" s="47">
        <v>-0.59195425939301904</v>
      </c>
      <c r="K10" s="44">
        <v>0.33829560920646801</v>
      </c>
      <c r="L10" s="44">
        <v>0.24068978362935001</v>
      </c>
      <c r="M10" s="44">
        <v>0.54821889654963396</v>
      </c>
      <c r="N10" s="44">
        <v>9.7605825577117403E-2</v>
      </c>
      <c r="O10" s="44">
        <v>-0.20992328734316601</v>
      </c>
      <c r="P10" s="45" t="s">
        <v>1096</v>
      </c>
      <c r="Q10" s="46">
        <v>0.66987960222718901</v>
      </c>
      <c r="R10" s="46">
        <v>0.85413563114369495</v>
      </c>
      <c r="S10" s="46">
        <v>1.6424782217328799</v>
      </c>
      <c r="T10" s="46">
        <v>0.226617328130433</v>
      </c>
      <c r="U10" s="46">
        <v>0.205581720250094</v>
      </c>
      <c r="V10" s="46">
        <v>0.90043759832520198</v>
      </c>
      <c r="W10" s="43">
        <v>0.90154433725720395</v>
      </c>
      <c r="X10" s="43">
        <v>2.4588001840144602</v>
      </c>
      <c r="Y10" s="43">
        <v>2.85919556002652</v>
      </c>
      <c r="Z10" s="43">
        <v>3.4940461919016701</v>
      </c>
      <c r="AA10" s="47">
        <v>3.4472323421864801</v>
      </c>
      <c r="AB10" s="43">
        <v>-5.2244203560914498E-2</v>
      </c>
      <c r="AC10" s="43">
        <v>0.42724092994297003</v>
      </c>
      <c r="AD10" s="44">
        <v>0.378568989234567</v>
      </c>
      <c r="AE10" s="44">
        <v>0.25366645935608201</v>
      </c>
      <c r="AF10" s="44">
        <v>0.45667545787004798</v>
      </c>
      <c r="AG10" s="44">
        <v>0.162841770801536</v>
      </c>
      <c r="AH10" s="44">
        <v>0.222038198698537</v>
      </c>
      <c r="AI10" s="44">
        <v>-1.3398177111592699E-2</v>
      </c>
    </row>
    <row r="11" spans="1:35" x14ac:dyDescent="0.3">
      <c r="A11" s="43" t="s">
        <v>1097</v>
      </c>
      <c r="B11" s="43" t="s">
        <v>221</v>
      </c>
      <c r="C11" s="43" t="s">
        <v>737</v>
      </c>
      <c r="D11" s="43" t="s">
        <v>736</v>
      </c>
      <c r="E11" s="43" t="s">
        <v>256</v>
      </c>
      <c r="F11" s="47">
        <v>0.10545414686165699</v>
      </c>
      <c r="G11" s="47"/>
      <c r="H11" s="47">
        <v>0.140993878377245</v>
      </c>
      <c r="I11" s="47"/>
      <c r="J11" s="47">
        <v>-0.25206577707223399</v>
      </c>
      <c r="K11" s="44">
        <v>0.49910798785474297</v>
      </c>
      <c r="M11" s="44">
        <v>0.59436653087501501</v>
      </c>
      <c r="O11" s="44">
        <v>-9.5258543020271993E-2</v>
      </c>
      <c r="P11" s="45" t="s">
        <v>1098</v>
      </c>
      <c r="Q11" s="46">
        <v>0.10545386924481299</v>
      </c>
      <c r="S11" s="46">
        <v>0.14099358759591599</v>
      </c>
      <c r="T11" s="46">
        <v>5.2632868490275597E-2</v>
      </c>
      <c r="V11" s="46">
        <v>8.3801869535007206E-2</v>
      </c>
      <c r="AA11" s="47">
        <v>0.246448025238902</v>
      </c>
      <c r="AF11" s="44">
        <v>0.55360578589153897</v>
      </c>
    </row>
    <row r="12" spans="1:35" x14ac:dyDescent="0.3">
      <c r="A12" s="43" t="s">
        <v>1099</v>
      </c>
      <c r="B12" s="43" t="s">
        <v>221</v>
      </c>
      <c r="C12" s="43" t="s">
        <v>268</v>
      </c>
      <c r="D12" s="43" t="s">
        <v>267</v>
      </c>
      <c r="E12" s="43" t="s">
        <v>224</v>
      </c>
      <c r="F12" s="47">
        <v>0.52259250587529105</v>
      </c>
      <c r="G12" s="47">
        <v>0.86189529934058096</v>
      </c>
      <c r="H12" s="47">
        <v>0.809491812468625</v>
      </c>
      <c r="I12" s="47">
        <v>-0.393670546439786</v>
      </c>
      <c r="J12" s="47">
        <v>-0.35441903447844197</v>
      </c>
      <c r="K12" s="44">
        <v>0.34600354864799898</v>
      </c>
      <c r="L12" s="44">
        <v>0.38339824245759002</v>
      </c>
      <c r="M12" s="44">
        <v>0.38413390983915602</v>
      </c>
      <c r="N12" s="44">
        <v>-3.7394693809590498E-2</v>
      </c>
      <c r="O12" s="44">
        <v>-3.81303611911573E-2</v>
      </c>
      <c r="P12" s="45" t="s">
        <v>1100</v>
      </c>
      <c r="Q12" s="46">
        <v>0.52259250587529105</v>
      </c>
      <c r="R12" s="46">
        <v>0.86189529934058096</v>
      </c>
      <c r="S12" s="46">
        <v>0.809491812468625</v>
      </c>
      <c r="T12" s="46">
        <v>0.180818861529701</v>
      </c>
      <c r="U12" s="46">
        <v>0.33044914294963701</v>
      </c>
      <c r="V12" s="46">
        <v>0.310953254906358</v>
      </c>
      <c r="W12" s="43">
        <v>3.6287310549529801</v>
      </c>
      <c r="X12" s="43">
        <v>3.0492074819331498</v>
      </c>
      <c r="Y12" s="43">
        <v>3.2035933243236401</v>
      </c>
      <c r="Z12" s="43">
        <v>3.2688281197773099</v>
      </c>
      <c r="AA12" s="47">
        <v>2.1359413085289898</v>
      </c>
      <c r="AB12" s="43">
        <v>0.31094040606462398</v>
      </c>
      <c r="AC12" s="43">
        <v>0.37608899129399698</v>
      </c>
      <c r="AD12" s="44">
        <v>0.28485754295750398</v>
      </c>
      <c r="AE12" s="44">
        <v>0.360466775936227</v>
      </c>
      <c r="AF12" s="44">
        <v>0.36723093155321501</v>
      </c>
      <c r="AG12" s="44">
        <v>5.0631465161107898E-2</v>
      </c>
      <c r="AH12" s="44">
        <v>2.0363007675901299E-2</v>
      </c>
      <c r="AI12" s="44">
        <v>-0.34657276850808899</v>
      </c>
    </row>
    <row r="13" spans="1:35" x14ac:dyDescent="0.3">
      <c r="A13" s="43" t="s">
        <v>1101</v>
      </c>
      <c r="B13" s="43" t="s">
        <v>221</v>
      </c>
      <c r="C13" s="43" t="s">
        <v>510</v>
      </c>
      <c r="D13" s="43" t="s">
        <v>509</v>
      </c>
      <c r="E13" s="43" t="s">
        <v>276</v>
      </c>
      <c r="F13" s="47"/>
      <c r="G13" s="47">
        <v>6.54772030117729E-2</v>
      </c>
      <c r="H13" s="47"/>
      <c r="I13" s="47"/>
      <c r="J13" s="47"/>
      <c r="L13" s="44">
        <v>0.28093351925010901</v>
      </c>
      <c r="P13" s="45" t="s">
        <v>1102</v>
      </c>
      <c r="R13" s="46">
        <v>6.54772030117729E-2</v>
      </c>
      <c r="U13" s="46">
        <v>1.83947410727512E-2</v>
      </c>
      <c r="W13" s="43">
        <v>8.8402888343819597E-2</v>
      </c>
      <c r="X13" s="43">
        <v>0.17952925349145099</v>
      </c>
      <c r="Y13" s="43">
        <v>0.240815857569499</v>
      </c>
      <c r="Z13" s="43">
        <v>0.146173197478037</v>
      </c>
      <c r="AA13" s="47">
        <v>3.2323049584758201E-3</v>
      </c>
      <c r="AB13" s="43">
        <v>0.40142653431717901</v>
      </c>
      <c r="AC13" s="43">
        <v>0.24546356601783401</v>
      </c>
      <c r="AD13" s="44">
        <v>8.2131476784935698E-4</v>
      </c>
      <c r="AE13" s="44">
        <v>-6.5703062632281803E-2</v>
      </c>
      <c r="AF13" s="44">
        <v>0.82814237930650603</v>
      </c>
      <c r="AG13" s="44">
        <v>0.34137391475849999</v>
      </c>
      <c r="AH13" s="44">
        <v>-0.393008421649097</v>
      </c>
      <c r="AI13" s="44">
        <v>-0.97788715705585205</v>
      </c>
    </row>
    <row r="14" spans="1:35" x14ac:dyDescent="0.3">
      <c r="A14" s="43" t="s">
        <v>1103</v>
      </c>
      <c r="B14" s="43" t="s">
        <v>221</v>
      </c>
      <c r="C14" s="43" t="s">
        <v>983</v>
      </c>
      <c r="D14" s="43" t="s">
        <v>983</v>
      </c>
      <c r="E14" s="43" t="s">
        <v>224</v>
      </c>
      <c r="F14" s="47">
        <v>7.9884753916097395E-2</v>
      </c>
      <c r="G14" s="47"/>
      <c r="H14" s="47">
        <v>2.1523032490974701E-4</v>
      </c>
      <c r="I14" s="47"/>
      <c r="J14" s="47">
        <v>370.159379839228</v>
      </c>
      <c r="K14" s="44">
        <v>0.37809875942267002</v>
      </c>
      <c r="M14" s="44">
        <v>-128.56659805576999</v>
      </c>
      <c r="O14" s="44">
        <v>128.944696815193</v>
      </c>
      <c r="P14" s="45" t="s">
        <v>1104</v>
      </c>
      <c r="Q14" s="46">
        <v>7.9884753916097395E-2</v>
      </c>
      <c r="S14" s="46">
        <v>2.1523032490974701E-4</v>
      </c>
      <c r="T14" s="46">
        <v>3.0204326352461699E-2</v>
      </c>
      <c r="V14" s="46">
        <v>-2.7671430672084201E-2</v>
      </c>
      <c r="AA14" s="47">
        <v>8.0099984241007199E-2</v>
      </c>
      <c r="AF14" s="44">
        <v>3.1621675139865697E-2</v>
      </c>
    </row>
    <row r="15" spans="1:35" x14ac:dyDescent="0.3">
      <c r="A15" s="43" t="s">
        <v>1105</v>
      </c>
      <c r="B15" s="43" t="s">
        <v>221</v>
      </c>
      <c r="C15" s="43" t="s">
        <v>244</v>
      </c>
      <c r="D15" s="43" t="s">
        <v>243</v>
      </c>
      <c r="E15" s="43" t="s">
        <v>235</v>
      </c>
      <c r="F15" s="47">
        <v>0.92347026621513495</v>
      </c>
      <c r="G15" s="47">
        <v>1.4453032430247299</v>
      </c>
      <c r="H15" s="47">
        <v>1.2342238772285199</v>
      </c>
      <c r="I15" s="47">
        <v>-0.36105431806649801</v>
      </c>
      <c r="J15" s="47">
        <v>-0.25178058595916297</v>
      </c>
      <c r="K15" s="44">
        <v>0.25128334837374899</v>
      </c>
      <c r="L15" s="44">
        <v>0.25861661483478798</v>
      </c>
      <c r="M15" s="44">
        <v>0.27419232405875499</v>
      </c>
      <c r="N15" s="44">
        <v>-7.33326646103921E-3</v>
      </c>
      <c r="O15" s="44">
        <v>-2.2908975685005901E-2</v>
      </c>
      <c r="P15" s="45" t="s">
        <v>1106</v>
      </c>
      <c r="Q15" s="46">
        <v>0.89258929928465902</v>
      </c>
      <c r="R15" s="46">
        <v>1.42051337367165</v>
      </c>
      <c r="S15" s="46">
        <v>1.19304420088636</v>
      </c>
      <c r="T15" s="46">
        <v>0.224292827846827</v>
      </c>
      <c r="U15" s="46">
        <v>0.36736836002650702</v>
      </c>
      <c r="V15" s="46">
        <v>0.32712356214584998</v>
      </c>
      <c r="W15" s="43">
        <v>6.2190191370017898</v>
      </c>
      <c r="X15" s="43">
        <v>6.3953817817981404</v>
      </c>
      <c r="Y15" s="43">
        <v>5.8300243839501302</v>
      </c>
      <c r="Z15" s="43">
        <v>5.8143786567847897</v>
      </c>
      <c r="AA15" s="47">
        <v>3.2692019044666401</v>
      </c>
      <c r="AB15" s="43">
        <v>0.21500733098984201</v>
      </c>
      <c r="AC15" s="43">
        <v>0.252050042145956</v>
      </c>
      <c r="AD15" s="44">
        <v>0.176334694620321</v>
      </c>
      <c r="AE15" s="44">
        <v>0.213730495122499</v>
      </c>
      <c r="AF15" s="44">
        <v>0.25576261156279301</v>
      </c>
      <c r="AG15" s="44">
        <v>-8.8400883189971802E-2</v>
      </c>
      <c r="AH15" s="44">
        <v>-2.6836469515308099E-3</v>
      </c>
      <c r="AI15" s="44">
        <v>-0.43773839004244902</v>
      </c>
    </row>
    <row r="16" spans="1:35" x14ac:dyDescent="0.3">
      <c r="A16" s="43" t="s">
        <v>1107</v>
      </c>
      <c r="B16" s="43" t="s">
        <v>221</v>
      </c>
      <c r="C16" s="43" t="s">
        <v>803</v>
      </c>
      <c r="D16" s="43" t="s">
        <v>802</v>
      </c>
      <c r="E16" s="43" t="s">
        <v>260</v>
      </c>
      <c r="F16" s="47"/>
      <c r="G16" s="47"/>
      <c r="H16" s="47"/>
      <c r="I16" s="47"/>
      <c r="J16" s="47"/>
      <c r="P16" s="45" t="s">
        <v>1108</v>
      </c>
      <c r="X16" s="43">
        <v>2.8946193815333398E-3</v>
      </c>
      <c r="Y16" s="43">
        <v>-2.8863064434711599E-3</v>
      </c>
      <c r="AC16" s="43">
        <v>-1.1720423496296499</v>
      </c>
      <c r="AD16" s="44">
        <v>1.15311675982979</v>
      </c>
      <c r="AG16" s="44">
        <v>-1.9971281412280999</v>
      </c>
    </row>
    <row r="17" spans="1:35" x14ac:dyDescent="0.3">
      <c r="A17" s="43" t="s">
        <v>1109</v>
      </c>
      <c r="B17" s="43" t="s">
        <v>221</v>
      </c>
      <c r="C17" s="43" t="s">
        <v>275</v>
      </c>
      <c r="D17" s="43" t="s">
        <v>275</v>
      </c>
      <c r="E17" s="43" t="s">
        <v>276</v>
      </c>
      <c r="F17" s="47">
        <v>0.51581387947449098</v>
      </c>
      <c r="G17" s="47">
        <v>1.0049673500119101</v>
      </c>
      <c r="H17" s="47">
        <v>0.77481818877478903</v>
      </c>
      <c r="I17" s="47">
        <v>-0.48673568403154699</v>
      </c>
      <c r="J17" s="47">
        <v>-0.334277528654636</v>
      </c>
      <c r="K17" s="44">
        <v>0.57045053558081205</v>
      </c>
      <c r="L17" s="44">
        <v>0.45137195825172699</v>
      </c>
      <c r="M17" s="44">
        <v>0.33380670978226801</v>
      </c>
      <c r="N17" s="44">
        <v>0.119078577329085</v>
      </c>
      <c r="O17" s="44">
        <v>0.23664382579854401</v>
      </c>
      <c r="P17" s="45" t="s">
        <v>1110</v>
      </c>
      <c r="Q17" s="46">
        <v>0.51581209412521101</v>
      </c>
      <c r="R17" s="46">
        <v>1.0049473742814301</v>
      </c>
      <c r="S17" s="46">
        <v>0.77481734073515296</v>
      </c>
      <c r="T17" s="46">
        <v>0.29424528535278699</v>
      </c>
      <c r="U17" s="46">
        <v>0.453605064269342</v>
      </c>
      <c r="V17" s="46">
        <v>0.25863922719304799</v>
      </c>
      <c r="W17" s="43">
        <v>3.2820378496201599</v>
      </c>
      <c r="X17" s="43">
        <v>2.1823328245059201</v>
      </c>
      <c r="Y17" s="43">
        <v>2.6861453973081102</v>
      </c>
      <c r="Z17" s="43">
        <v>3.0353670609469399</v>
      </c>
      <c r="AA17" s="47">
        <v>1.8969211219945099</v>
      </c>
      <c r="AB17" s="43">
        <v>0.32437932097472599</v>
      </c>
      <c r="AC17" s="43">
        <v>0.32059601788679498</v>
      </c>
      <c r="AD17" s="44">
        <v>0.27950975607436901</v>
      </c>
      <c r="AE17" s="44">
        <v>0.32055951130620702</v>
      </c>
      <c r="AF17" s="44">
        <v>0.36795707633507602</v>
      </c>
      <c r="AG17" s="44">
        <v>0.230859641180654</v>
      </c>
      <c r="AH17" s="44">
        <v>0.13000847384836101</v>
      </c>
      <c r="AI17" s="44">
        <v>-0.37506038515067502</v>
      </c>
    </row>
    <row r="18" spans="1:35" x14ac:dyDescent="0.3">
      <c r="A18" s="43" t="s">
        <v>1111</v>
      </c>
      <c r="B18" s="43" t="s">
        <v>221</v>
      </c>
      <c r="C18" s="43" t="s">
        <v>1112</v>
      </c>
      <c r="D18" s="43" t="s">
        <v>1112</v>
      </c>
      <c r="F18" s="47">
        <v>32.272670267760901</v>
      </c>
      <c r="G18" s="47">
        <v>45.037012699287203</v>
      </c>
      <c r="H18" s="47">
        <v>47.584502477628902</v>
      </c>
      <c r="I18" s="47">
        <v>-0.28341894070004098</v>
      </c>
      <c r="J18" s="47">
        <v>-0.32178191244232501</v>
      </c>
      <c r="K18" s="44">
        <v>0.36142090462903198</v>
      </c>
      <c r="L18" s="44">
        <v>0.37413038767656398</v>
      </c>
      <c r="M18" s="44">
        <v>0.38493598976208199</v>
      </c>
      <c r="N18" s="44">
        <v>-1.27094830475314E-2</v>
      </c>
      <c r="O18" s="44">
        <v>-2.3515085133049399E-2</v>
      </c>
      <c r="P18" s="45" t="s">
        <v>1113</v>
      </c>
      <c r="Q18" s="46">
        <v>32.148410035791997</v>
      </c>
      <c r="R18" s="46">
        <v>44.513019555754703</v>
      </c>
      <c r="S18" s="46">
        <v>47.5954858413739</v>
      </c>
      <c r="T18" s="46">
        <v>11.619107437521</v>
      </c>
      <c r="U18" s="46">
        <v>16.653673263049001</v>
      </c>
      <c r="V18" s="46">
        <v>18.321215450556402</v>
      </c>
      <c r="W18" s="43">
        <v>86.042652550396596</v>
      </c>
      <c r="X18" s="43">
        <v>98.936021878154406</v>
      </c>
      <c r="Y18" s="43">
        <v>139.17334351194501</v>
      </c>
      <c r="Z18" s="43">
        <v>176.81014589721099</v>
      </c>
      <c r="AA18" s="47">
        <v>126.337096411367</v>
      </c>
      <c r="AB18" s="43">
        <v>0.30722196191662099</v>
      </c>
      <c r="AC18" s="43">
        <v>0.34244024213333002</v>
      </c>
      <c r="AD18" s="44">
        <v>0.30016834914440099</v>
      </c>
      <c r="AE18" s="44">
        <v>0.35284019906221997</v>
      </c>
      <c r="AF18" s="44">
        <v>0.39376881445360001</v>
      </c>
      <c r="AG18" s="44">
        <v>0.40670041982631699</v>
      </c>
      <c r="AH18" s="44">
        <v>0.27043111443273699</v>
      </c>
      <c r="AI18" s="44">
        <v>-0.28546466736805298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AccountWise_Revenue&amp;TopAccounts</vt:lpstr>
      <vt:lpstr>Top10 Accounts_Charts</vt:lpstr>
      <vt:lpstr>Org 300 Accounts_Charts</vt:lpstr>
      <vt:lpstr>Top 15 Accounts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EAS_OEI</dc:creator>
  <cp:lastModifiedBy>Sagar Kumar</cp:lastModifiedBy>
  <dcterms:created xsi:type="dcterms:W3CDTF">2020-09-03T05:55:24Z</dcterms:created>
  <dcterms:modified xsi:type="dcterms:W3CDTF">2023-12-29T05:15:32Z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sridevi_srirangan@ad.infosys.com</vt:lpwstr>
  </property>
  <property fmtid="{D5CDD505-2E9C-101B-9397-08002B2CF9AE}" pid="5" name="MSIP_Label_be4b3411-284d-4d31-bd4f-bc13ef7f1fd6_SetDate">
    <vt:lpwstr>2020-09-03T06:30:53.7385014Z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ActionId">
    <vt:lpwstr>8880b44d-311a-43af-a3c3-88b8e17a4592</vt:lpwstr>
  </property>
  <property fmtid="{D5CDD505-2E9C-101B-9397-08002B2CF9AE}" pid="9" name="MSIP_Label_be4b3411-284d-4d31-bd4f-bc13ef7f1fd6_Extended_MSFT_Method">
    <vt:lpwstr>Automatic</vt:lpwstr>
  </property>
  <property fmtid="{D5CDD505-2E9C-101B-9397-08002B2CF9AE}" pid="10" name="MSIP_Label_a0819fa7-4367-4500-ba88-dd630d977609_Enabled">
    <vt:lpwstr>true</vt:lpwstr>
  </property>
  <property fmtid="{D5CDD505-2E9C-101B-9397-08002B2CF9AE}" pid="11" name="MSIP_Label_a0819fa7-4367-4500-ba88-dd630d977609_SetDate">
    <vt:lpwstr>2022-04-06T05:48:46Z</vt:lpwstr>
  </property>
  <property fmtid="{D5CDD505-2E9C-101B-9397-08002B2CF9AE}" pid="12" name="MSIP_Label_a0819fa7-4367-4500-ba88-dd630d977609_Method">
    <vt:lpwstr>Standard</vt:lpwstr>
  </property>
  <property fmtid="{D5CDD505-2E9C-101B-9397-08002B2CF9AE}" pid="13" name="MSIP_Label_a0819fa7-4367-4500-ba88-dd630d977609_Name">
    <vt:lpwstr>a0819fa7-4367-4500-ba88-dd630d977609</vt:lpwstr>
  </property>
  <property fmtid="{D5CDD505-2E9C-101B-9397-08002B2CF9AE}" pid="14" name="MSIP_Label_a0819fa7-4367-4500-ba88-dd630d977609_SiteId">
    <vt:lpwstr>63ce7d59-2f3e-42cd-a8cc-be764cff5eb6</vt:lpwstr>
  </property>
  <property fmtid="{D5CDD505-2E9C-101B-9397-08002B2CF9AE}" pid="15" name="MSIP_Label_a0819fa7-4367-4500-ba88-dd630d977609_ActionId">
    <vt:lpwstr>8880b44d-311a-43af-a3c3-88b8e17a4592</vt:lpwstr>
  </property>
  <property fmtid="{D5CDD505-2E9C-101B-9397-08002B2CF9AE}" pid="16" name="MSIP_Label_a0819fa7-4367-4500-ba88-dd630d977609_ContentBits">
    <vt:r8>0</vt:r8>
  </property>
</Properties>
</file>